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R2決算\3 財政状況資料集の作成について\03_市町村→県\"/>
    </mc:Choice>
  </mc:AlternateContent>
  <bookViews>
    <workbookView xWindow="0" yWindow="0" windowWidth="23040" windowHeight="916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8" i="10" l="1"/>
  <c r="BG37" i="10"/>
  <c r="BG36" i="10"/>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AM38" i="10"/>
  <c r="U38" i="10"/>
  <c r="C38" i="10"/>
  <c r="AM37" i="10"/>
  <c r="C37" i="10"/>
  <c r="C36" i="10"/>
  <c r="C35" i="10"/>
  <c r="BW34" i="10"/>
  <c r="BW35" i="10" s="1"/>
  <c r="BW36" i="10" s="1"/>
  <c r="BW37" i="10" s="1"/>
  <c r="BW38" i="10" s="1"/>
  <c r="BW39" i="10" s="1"/>
  <c r="BW40" i="10" s="1"/>
  <c r="BW41" i="10" s="1"/>
  <c r="BW42" i="10" s="1"/>
  <c r="BW43" i="10" s="1"/>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l="1"/>
  <c r="AM35" i="10" l="1"/>
  <c r="AM36" i="10" s="1"/>
  <c r="BE34" i="10"/>
  <c r="BE35" i="10" s="1"/>
  <c r="BE36" i="10" s="1"/>
  <c r="BE37" i="10" s="1"/>
  <c r="BE38" i="10" s="1"/>
  <c r="CO34" i="10" l="1"/>
  <c r="CO35" i="10" s="1"/>
  <c r="CO36" i="10" s="1"/>
  <c r="CO37" i="10" s="1"/>
</calcChain>
</file>

<file path=xl/sharedStrings.xml><?xml version="1.0" encoding="utf-8"?>
<sst xmlns="http://schemas.openxmlformats.org/spreadsheetml/2006/main" count="1188" uniqueCount="635">
  <si>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</si>
  <si>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</si>
  <si>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</si>
  <si>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</si>
  <si>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</si>
  <si>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</si>
  <si>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</si>
  <si>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</si>
  <si>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</si>
  <si>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</si>
  <si>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</si>
  <si>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</si>
  <si>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</si>
  <si>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</si>
  <si>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</si>
  <si>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</si>
  <si>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</si>
  <si>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</si>
  <si>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</si>
  <si>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</si>
  <si>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</si>
  <si>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</si>
  <si>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</si>
  <si>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</si>
  <si>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</si>
  <si>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</si>
  <si>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</si>
  <si>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</si>
  <si>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</si>
  <si>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</si>
  <si>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</si>
  <si>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</si>
  <si>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</si>
  <si>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</si>
  <si>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</si>
  <si>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</si>
  <si>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</si>
  <si>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</si>
  <si>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</si>
  <si>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</si>
  <si>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</si>
  <si>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</si>
  <si>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</si>
  <si>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</si>
  <si>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</si>
  <si>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</si>
  <si>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</si>
  <si>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</si>
  <si>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</si>
  <si>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</si>
  <si>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</si>
  <si>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</si>
  <si>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</si>
  <si>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</si>
  <si>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</si>
  <si>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</si>
  <si>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</si>
  <si>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</si>
  <si>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</si>
  <si>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</si>
  <si>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</si>
  <si>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</si>
  <si>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</si>
  <si>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</si>
  <si>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</si>
  <si>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</si>
  <si>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</si>
  <si>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</si>
  <si>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</si>
  <si>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</si>
  <si>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</si>
  <si>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</si>
  <si>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</si>
  <si>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</si>
  <si>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</si>
  <si>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</si>
  <si>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</si>
  <si>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</si>
  <si>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</si>
  <si>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</si>
  <si>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</si>
  <si>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</si>
  <si>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</si>
  <si>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</si>
  <si>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</si>
  <si>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</si>
  <si>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</si>
  <si>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</si>
  <si>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</si>
  <si>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</si>
  <si>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</si>
  <si>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</si>
  <si>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</si>
  <si>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</si>
  <si>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</si>
  <si>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</si>
  <si>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</si>
  <si>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</si>
  <si>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南アルプス市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</si>
  <si>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</si>
  <si>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</si>
  <si>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</si>
  <si>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</si>
  <si>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</si>
  <si>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</si>
  <si>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</si>
  <si>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</si>
  <si>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</si>
  <si>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</si>
  <si>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</si>
  <si>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</si>
  <si>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</si>
  <si>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</si>
  <si>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</si>
  <si>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</si>
  <si>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</si>
  <si>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</si>
  <si>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</si>
  <si>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</si>
  <si>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</si>
  <si>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</si>
  <si>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</si>
  <si>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</si>
  <si>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</si>
  <si>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</si>
  <si>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</si>
  <si>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</si>
  <si>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</si>
  <si>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</si>
  <si>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</si>
  <si>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</si>
  <si>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</si>
  <si>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</si>
  <si>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</si>
  <si>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</si>
  <si>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</si>
  <si>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</si>
  <si>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</si>
  <si>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</si>
  <si>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</si>
  <si>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</si>
  <si>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</si>
  <si>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</si>
  <si>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</si>
  <si>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</si>
  <si>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</si>
  <si>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</si>
  <si>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</si>
  <si>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</si>
  <si>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</si>
  <si>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</si>
  <si>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</si>
  <si>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</si>
  <si>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</si>
  <si>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</si>
  <si>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</si>
  <si>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</si>
  <si>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</si>
  <si>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</si>
  <si>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</si>
  <si>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</si>
  <si>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</si>
  <si>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</si>
  <si>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</si>
  <si>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</si>
  <si>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</si>
  <si>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</si>
  <si>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</si>
  <si>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</si>
  <si>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</si>
  <si>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</si>
  <si>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</si>
  <si>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</si>
  <si>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</si>
  <si>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</si>
  <si>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</si>
  <si>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</si>
  <si>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</si>
  <si>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</si>
  <si>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</si>
  <si>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</si>
  <si>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</si>
  <si>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</si>
  <si>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</si>
  <si>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</si>
  <si>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</si>
  <si>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</si>
  <si>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</si>
  <si>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</si>
  <si>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</si>
  <si>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</si>
  <si>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</si>
  <si>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</si>
  <si>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</si>
  <si>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</si>
  <si>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</si>
  <si>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</si>
  <si>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</si>
  <si>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</si>
  <si>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</si>
  <si>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</si>
  <si>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</si>
  <si>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</si>
  <si>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</si>
  <si>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</si>
  <si>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</si>
  <si>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</si>
  <si>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</si>
  <si>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</si>
  <si>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</si>
  <si>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</si>
  <si>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</si>
  <si>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</si>
  <si>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</si>
  <si>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</si>
  <si>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山梨県南アルプス市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</si>
  <si>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</si>
  <si>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</si>
  <si>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</si>
  <si>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</si>
  <si>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</si>
  <si>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</si>
  <si>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</si>
  <si>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</si>
  <si>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</si>
  <si>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</si>
  <si>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</si>
  <si>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</si>
  <si>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</si>
  <si>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</si>
  <si>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</si>
  <si>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</si>
  <si>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</si>
  <si>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</si>
  <si>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</si>
  <si>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</si>
  <si>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</si>
  <si>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</si>
  <si>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</si>
  <si>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</si>
  <si>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</si>
  <si>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</si>
  <si>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</si>
  <si>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</si>
  <si>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</si>
  <si>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</si>
  <si>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</si>
  <si>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</si>
  <si>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</si>
  <si>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</si>
  <si>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</si>
  <si>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</si>
  <si>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</si>
  <si>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</si>
  <si>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</si>
  <si>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</si>
  <si>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</si>
  <si>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t>
    <phoneticPr fontId="5"/>
  </si>
  <si>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</si>
  <si>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</si>
  <si>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</si>
  <si>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</si>
  <si>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</si>
  <si>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</si>
  <si>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</si>
  <si>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</si>
  <si>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</si>
  <si>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</si>
  <si>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</si>
  <si>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</si>
  <si>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</si>
  <si>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</si>
  <si>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</si>
  <si>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</si>
  <si>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</si>
  <si>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</si>
  <si>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</si>
  <si>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</si>
  <si>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</si>
  <si>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</si>
  <si>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</si>
  <si>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</si>
  <si>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</si>
  <si>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</si>
  <si>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</si>
  <si>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</si>
  <si>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</si>
  <si>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</si>
  <si>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</si>
  <si>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</si>
  <si>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</si>
  <si>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</si>
  <si>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</si>
  <si>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</si>
  <si>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</si>
  <si>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</si>
  <si>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</si>
  <si>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</si>
  <si>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</si>
  <si>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</si>
  <si>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</si>
  <si>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</si>
  <si>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</si>
  <si>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</si>
  <si>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</si>
  <si>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</si>
  <si>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</si>
  <si>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</si>
  <si>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</si>
  <si>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</si>
  <si>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</si>
  <si>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</si>
  <si>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</si>
  <si>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</si>
  <si>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</si>
  <si>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</si>
  <si>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</si>
  <si>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</si>
  <si>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</si>
  <si>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</si>
  <si>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</si>
  <si>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</si>
  <si>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</si>
  <si>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</si>
  <si>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</si>
  <si>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</si>
  <si>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</si>
  <si>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</si>
  <si>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</si>
  <si>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</si>
  <si>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</si>
  <si>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</si>
  <si>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</si>
  <si>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</si>
  <si>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</si>
  <si>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</si>
  <si>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</si>
  <si>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</si>
  <si>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</si>
  <si>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</si>
  <si>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</si>
  <si>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</si>
  <si>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</si>
  <si>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</si>
  <si>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</si>
  <si>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観光施設</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</si>
  <si>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</si>
  <si>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</si>
  <si>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</si>
  <si>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</si>
  <si>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</si>
  <si>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</si>
  <si>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</si>
  <si>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</si>
  <si>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</si>
  <si>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</si>
  <si>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</si>
  <si>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</si>
  <si>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</si>
  <si>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</si>
  <si>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</si>
  <si>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</si>
  <si>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</si>
  <si>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</si>
  <si>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</si>
  <si>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</si>
  <si>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</si>
  <si>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</si>
  <si>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</si>
  <si>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</si>
  <si>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山梨県南アルプス市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</si>
  <si>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</si>
  <si>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</si>
  <si>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</si>
  <si>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</si>
  <si>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</si>
  <si>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</si>
  <si>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</si>
  <si>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</si>
  <si>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</si>
  <si>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</si>
  <si>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</si>
  <si>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</si>
  <si>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</si>
  <si>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</si>
  <si>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</si>
  <si>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</si>
  <si>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</si>
  <si>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</si>
  <si>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</si>
  <si>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</si>
  <si>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</si>
  <si>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</si>
  <si>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</si>
  <si>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</si>
  <si>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</si>
  <si>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</si>
  <si>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</si>
  <si>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</si>
  <si>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</si>
  <si>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</si>
  <si>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</si>
  <si>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</si>
  <si>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</si>
  <si>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</si>
  <si>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</si>
  <si>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</si>
  <si>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</si>
  <si>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居宅介護予防支援事業特別会計</t>
    <phoneticPr fontId="5"/>
  </si>
  <si>
    <t>水道事業会計</t>
    <phoneticPr fontId="5"/>
  </si>
  <si>
    <t>法適用企業</t>
    <phoneticPr fontId="5"/>
  </si>
  <si>
    <t>自動車運送事業会計</t>
    <phoneticPr fontId="5"/>
  </si>
  <si>
    <t>下水道事業会計</t>
    <phoneticPr fontId="5"/>
  </si>
  <si>
    <t>芦安農業集落排水事業特別会計</t>
    <phoneticPr fontId="5"/>
  </si>
  <si>
    <t>法非適用企業</t>
    <phoneticPr fontId="5"/>
  </si>
  <si>
    <t>温泉給湯事業特別会計</t>
    <phoneticPr fontId="5"/>
  </si>
  <si>
    <t>山梨県北岳山荘管理事業特別会計</t>
    <phoneticPr fontId="5"/>
  </si>
  <si>
    <t>芦安簡易水道事業特別会計</t>
    <phoneticPr fontId="5"/>
  </si>
  <si>
    <t>土地取得造成事業特別会計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</si>
  <si>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</si>
  <si>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</si>
  <si>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</si>
  <si>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</si>
  <si>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</si>
  <si>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</si>
  <si>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</si>
  <si>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</si>
  <si>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</si>
  <si>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</si>
  <si>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</si>
  <si>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</si>
  <si>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</si>
  <si>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</si>
  <si>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</si>
  <si>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</si>
  <si>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</si>
  <si>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</si>
  <si>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</si>
  <si>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</si>
  <si>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</si>
  <si>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</si>
  <si>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</si>
  <si>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</si>
  <si>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</si>
  <si>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</si>
  <si>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</si>
  <si>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</si>
  <si>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</si>
  <si>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</si>
  <si>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</si>
  <si>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</si>
  <si>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</si>
  <si>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</si>
  <si>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</si>
  <si>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</si>
  <si>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</si>
  <si>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</si>
  <si>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</si>
  <si>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</si>
  <si>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</si>
  <si>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</si>
  <si>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</si>
  <si>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</si>
  <si>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</si>
  <si>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</si>
  <si>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</si>
  <si>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</si>
  <si>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</si>
  <si>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</si>
  <si>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</si>
  <si>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</si>
  <si>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</si>
  <si>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</si>
  <si>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</si>
  <si>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</si>
  <si>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</si>
  <si>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</si>
  <si>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</si>
  <si>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</si>
  <si>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</si>
  <si>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</si>
  <si>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</si>
  <si>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</si>
  <si>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</si>
  <si>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</si>
  <si>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</si>
  <si>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</si>
  <si>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芦安簡易水道事業特別会計</t>
    <phoneticPr fontId="5"/>
  </si>
  <si>
    <t>(Ｆ)</t>
    <phoneticPr fontId="5"/>
  </si>
  <si>
    <t>芦安農業集落排水事業特別会計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</si>
  <si>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</si>
  <si>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</si>
  <si>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</si>
  <si>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</si>
  <si>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</si>
  <si>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</si>
  <si>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</si>
  <si>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</si>
  <si>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</si>
  <si>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</si>
  <si>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</si>
  <si>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</si>
  <si>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</si>
  <si>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</si>
  <si>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</si>
  <si>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</si>
  <si>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</si>
  <si>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</si>
  <si>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</si>
  <si>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</si>
  <si>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</si>
  <si>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</si>
  <si>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</si>
  <si>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</si>
  <si>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</si>
  <si>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</si>
  <si>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</si>
  <si>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</si>
  <si>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</si>
  <si>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</si>
  <si>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</si>
  <si>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</si>
  <si>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</si>
  <si>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</si>
  <si>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</si>
  <si>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</si>
  <si>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</si>
  <si>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</si>
  <si>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</si>
  <si>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</si>
  <si>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</si>
  <si>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</si>
  <si>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</si>
  <si>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</si>
  <si>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</si>
  <si>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</si>
  <si>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</si>
  <si>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</si>
  <si>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</si>
  <si>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</si>
  <si>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</si>
  <si>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</si>
  <si>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</si>
  <si>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</si>
  <si>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</si>
  <si>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</si>
  <si>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</si>
  <si>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</si>
  <si>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</si>
  <si>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</si>
  <si>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</si>
  <si>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</si>
  <si>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</si>
  <si>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</si>
  <si>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</si>
  <si>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</si>
  <si>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</si>
  <si>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</si>
  <si>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</si>
  <si>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</si>
  <si>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</si>
  <si>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</si>
  <si>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</si>
  <si>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</si>
  <si>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</si>
  <si>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</si>
  <si>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</si>
  <si>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</si>
  <si>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</si>
  <si>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</si>
  <si>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</si>
  <si>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</si>
  <si>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</si>
  <si>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</si>
  <si>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</si>
  <si>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</si>
  <si>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</si>
  <si>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</si>
  <si>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一般会計</t>
  </si>
  <si>
    <t>水道事業会計</t>
  </si>
  <si>
    <t>介護保険特別会計</t>
  </si>
  <si>
    <t>国民健康保険特別会計</t>
  </si>
  <si>
    <t>下水道事業会計</t>
  </si>
  <si>
    <t>自動車運送事業会計</t>
  </si>
  <si>
    <t>居宅介護予防支援事業特別会計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</si>
  <si>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</si>
  <si>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</si>
  <si>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</si>
  <si>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</si>
  <si>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</si>
  <si>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</si>
  <si>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</si>
  <si>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</si>
  <si>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</si>
  <si>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白根ケーブルネットワーク</t>
    <rPh sb="0" eb="2">
      <t>シラネ</t>
    </rPh>
    <phoneticPr fontId="2"/>
  </si>
  <si>
    <t>桃源文化振興協会</t>
    <rPh sb="0" eb="2">
      <t>トウゲン</t>
    </rPh>
    <rPh sb="2" eb="4">
      <t>ブンカ</t>
    </rPh>
    <rPh sb="4" eb="6">
      <t>シンコウ</t>
    </rPh>
    <rPh sb="6" eb="8">
      <t>キョウカイ</t>
    </rPh>
    <phoneticPr fontId="2"/>
  </si>
  <si>
    <t>南アルプスプロデュース</t>
    <rPh sb="0" eb="1">
      <t>ミナミ</t>
    </rPh>
    <phoneticPr fontId="2"/>
  </si>
  <si>
    <t>南アルプス市スポーツ協会</t>
    <rPh sb="0" eb="1">
      <t>ミナミ</t>
    </rPh>
    <rPh sb="5" eb="6">
      <t>シ</t>
    </rPh>
    <rPh sb="10" eb="12">
      <t>キョウカイ</t>
    </rPh>
    <rPh sb="11" eb="12">
      <t>タイキョウ</t>
    </rPh>
    <phoneticPr fontId="2"/>
  </si>
  <si>
    <t>-</t>
    <phoneticPr fontId="2"/>
  </si>
  <si>
    <t>-</t>
    <phoneticPr fontId="2"/>
  </si>
  <si>
    <t>三郡衛生組合（一般会計）</t>
    <rPh sb="0" eb="2">
      <t>サングン</t>
    </rPh>
    <rPh sb="2" eb="4">
      <t>エイセイ</t>
    </rPh>
    <rPh sb="4" eb="6">
      <t>クミアイ</t>
    </rPh>
    <rPh sb="7" eb="9">
      <t>イッパン</t>
    </rPh>
    <rPh sb="9" eb="11">
      <t>カイケイ</t>
    </rPh>
    <phoneticPr fontId="2"/>
  </si>
  <si>
    <t>三郡衛生組合（し尿処理事業特別会計）</t>
    <rPh sb="0" eb="2">
      <t>サングン</t>
    </rPh>
    <rPh sb="2" eb="4">
      <t>エイセイ</t>
    </rPh>
    <rPh sb="4" eb="6">
      <t>クミアイ</t>
    </rPh>
    <rPh sb="8" eb="9">
      <t>ニョウ</t>
    </rPh>
    <rPh sb="9" eb="11">
      <t>ショリ</t>
    </rPh>
    <rPh sb="11" eb="13">
      <t>ジギョウ</t>
    </rPh>
    <rPh sb="13" eb="15">
      <t>トクベツ</t>
    </rPh>
    <rPh sb="15" eb="17">
      <t>カイケイ</t>
    </rPh>
    <phoneticPr fontId="2"/>
  </si>
  <si>
    <t>三郡衛生組合（火葬事業特別会計）</t>
    <rPh sb="0" eb="4">
      <t>サングンエイセイ</t>
    </rPh>
    <rPh sb="4" eb="6">
      <t>クミアイ</t>
    </rPh>
    <rPh sb="7" eb="9">
      <t>カソウ</t>
    </rPh>
    <rPh sb="9" eb="11">
      <t>ジギョウ</t>
    </rPh>
    <rPh sb="11" eb="15">
      <t>トクベツカイケイ</t>
    </rPh>
    <phoneticPr fontId="2"/>
  </si>
  <si>
    <t>中巨摩広域事務組合（一般会計）</t>
    <rPh sb="0" eb="3">
      <t>ナカコマ</t>
    </rPh>
    <rPh sb="3" eb="5">
      <t>コウイキ</t>
    </rPh>
    <rPh sb="5" eb="7">
      <t>ジム</t>
    </rPh>
    <rPh sb="7" eb="9">
      <t>クミアイ</t>
    </rPh>
    <rPh sb="10" eb="14">
      <t>イッパンカイケイ</t>
    </rPh>
    <phoneticPr fontId="2"/>
  </si>
  <si>
    <t>中巨摩広域事務組合（ごみ処理事業特別会計）</t>
    <rPh sb="0" eb="3">
      <t>ナカコマ</t>
    </rPh>
    <rPh sb="3" eb="5">
      <t>コウイキ</t>
    </rPh>
    <rPh sb="5" eb="7">
      <t>ジム</t>
    </rPh>
    <rPh sb="7" eb="9">
      <t>クミアイ</t>
    </rPh>
    <rPh sb="12" eb="14">
      <t>ショリ</t>
    </rPh>
    <rPh sb="14" eb="16">
      <t>ジギョウ</t>
    </rPh>
    <rPh sb="16" eb="20">
      <t>トクベツカイケイ</t>
    </rPh>
    <phoneticPr fontId="2"/>
  </si>
  <si>
    <t>中巨摩広域事務組合（地区公園事業特別会計）</t>
    <rPh sb="0" eb="5">
      <t>ナカコマコウイキ</t>
    </rPh>
    <rPh sb="5" eb="9">
      <t>ジムクミアイ</t>
    </rPh>
    <rPh sb="10" eb="12">
      <t>チク</t>
    </rPh>
    <rPh sb="12" eb="14">
      <t>コウエン</t>
    </rPh>
    <rPh sb="14" eb="16">
      <t>ジギョウ</t>
    </rPh>
    <rPh sb="16" eb="20">
      <t>トクベツカイケイ</t>
    </rPh>
    <phoneticPr fontId="2"/>
  </si>
  <si>
    <t>中巨摩広域事務組合（老人福祉事業特別会計）</t>
    <rPh sb="0" eb="5">
      <t>ナカコマコウイキ</t>
    </rPh>
    <rPh sb="5" eb="9">
      <t>ジムクミアイ</t>
    </rPh>
    <rPh sb="10" eb="12">
      <t>ロウジン</t>
    </rPh>
    <rPh sb="12" eb="14">
      <t>フクシ</t>
    </rPh>
    <rPh sb="14" eb="16">
      <t>ジギョウ</t>
    </rPh>
    <rPh sb="16" eb="20">
      <t>トクベツカイケイ</t>
    </rPh>
    <phoneticPr fontId="2"/>
  </si>
  <si>
    <t>中巨摩広域事務組合（勤労青年センター事業特別会計）</t>
    <rPh sb="0" eb="3">
      <t>ナカコマ</t>
    </rPh>
    <rPh sb="3" eb="9">
      <t>コウイキジムクミアイ</t>
    </rPh>
    <rPh sb="10" eb="12">
      <t>キンロウ</t>
    </rPh>
    <rPh sb="12" eb="14">
      <t>セイネン</t>
    </rPh>
    <rPh sb="18" eb="20">
      <t>ジギョウ</t>
    </rPh>
    <rPh sb="20" eb="24">
      <t>トクベツカイケイ</t>
    </rPh>
    <phoneticPr fontId="2"/>
  </si>
  <si>
    <t>中巨摩広域事務組合（し尿処理事業特別会計）</t>
    <rPh sb="0" eb="9">
      <t>ナカコマコウイキジムクミアイ</t>
    </rPh>
    <rPh sb="11" eb="12">
      <t>ニョウ</t>
    </rPh>
    <rPh sb="12" eb="14">
      <t>ショリ</t>
    </rPh>
    <rPh sb="14" eb="20">
      <t>ジギョウトクベツカイケイ</t>
    </rPh>
    <phoneticPr fontId="2"/>
  </si>
  <si>
    <t>山梨県市町村事務組合（一般会計）</t>
    <rPh sb="0" eb="3">
      <t>ヤマナシケン</t>
    </rPh>
    <rPh sb="3" eb="6">
      <t>シチョウソン</t>
    </rPh>
    <rPh sb="6" eb="10">
      <t>ジムクミアイ</t>
    </rPh>
    <rPh sb="11" eb="15">
      <t>イッパンカイケイ</t>
    </rPh>
    <phoneticPr fontId="2"/>
  </si>
  <si>
    <t>山梨県市町村事務組合（電子化事業及び会館管理・研修事業特別会計）</t>
    <rPh sb="0" eb="6">
      <t>ヤマナシケンシチョウソン</t>
    </rPh>
    <rPh sb="6" eb="8">
      <t>ジム</t>
    </rPh>
    <rPh sb="8" eb="10">
      <t>クミアイ</t>
    </rPh>
    <rPh sb="11" eb="14">
      <t>デンシカ</t>
    </rPh>
    <rPh sb="14" eb="16">
      <t>ジギョウ</t>
    </rPh>
    <rPh sb="16" eb="17">
      <t>オヨ</t>
    </rPh>
    <rPh sb="18" eb="20">
      <t>カイカン</t>
    </rPh>
    <rPh sb="20" eb="22">
      <t>カンリ</t>
    </rPh>
    <rPh sb="23" eb="25">
      <t>ケンシュウ</t>
    </rPh>
    <rPh sb="25" eb="27">
      <t>ジギョウ</t>
    </rPh>
    <rPh sb="27" eb="31">
      <t>トクベツカイケイ</t>
    </rPh>
    <phoneticPr fontId="2"/>
  </si>
  <si>
    <t>山梨県市町村事務組合（一般廃棄物最終処分場事業特別会計）</t>
    <rPh sb="0" eb="10">
      <t>ヤマナシケンシチョウソンジムクミアイ</t>
    </rPh>
    <rPh sb="11" eb="13">
      <t>イッパン</t>
    </rPh>
    <rPh sb="13" eb="16">
      <t>ハイキブツ</t>
    </rPh>
    <rPh sb="16" eb="18">
      <t>サイシュウ</t>
    </rPh>
    <rPh sb="18" eb="21">
      <t>ショブンジョウ</t>
    </rPh>
    <rPh sb="21" eb="27">
      <t>ジギョウトクベツカイケイ</t>
    </rPh>
    <phoneticPr fontId="2"/>
  </si>
  <si>
    <t>山梨県市町村事務組合（入札参加資格審査事業費特別会計）</t>
    <rPh sb="0" eb="10">
      <t>ヤマナシケンシチョウソンジムクミアイ</t>
    </rPh>
    <rPh sb="11" eb="13">
      <t>ニュウサツ</t>
    </rPh>
    <rPh sb="13" eb="15">
      <t>サンカ</t>
    </rPh>
    <rPh sb="15" eb="17">
      <t>シカク</t>
    </rPh>
    <rPh sb="17" eb="19">
      <t>シンサ</t>
    </rPh>
    <rPh sb="19" eb="22">
      <t>ジギョウヒ</t>
    </rPh>
    <rPh sb="22" eb="26">
      <t>トクベツカイケイ</t>
    </rPh>
    <phoneticPr fontId="2"/>
  </si>
  <si>
    <t>山梨県市町村事務組合（交通災害共済事業）</t>
    <rPh sb="0" eb="10">
      <t>ヤマナシケンシチョウソンジムクミアイ</t>
    </rPh>
    <rPh sb="11" eb="13">
      <t>コウツウ</t>
    </rPh>
    <rPh sb="13" eb="15">
      <t>サイガイ</t>
    </rPh>
    <rPh sb="15" eb="17">
      <t>キョウサイ</t>
    </rPh>
    <rPh sb="17" eb="19">
      <t>ジギョウ</t>
    </rPh>
    <phoneticPr fontId="2"/>
  </si>
  <si>
    <t>山梨県後期高齢者医療連合会（一般会計）</t>
    <rPh sb="0" eb="3">
      <t>ヤマナシケン</t>
    </rPh>
    <rPh sb="3" eb="5">
      <t>コウキ</t>
    </rPh>
    <rPh sb="5" eb="8">
      <t>コウレイシャ</t>
    </rPh>
    <rPh sb="8" eb="10">
      <t>イリョウ</t>
    </rPh>
    <rPh sb="10" eb="12">
      <t>レンゴウ</t>
    </rPh>
    <rPh sb="12" eb="13">
      <t>カイ</t>
    </rPh>
    <rPh sb="14" eb="18">
      <t>イッパンカイケイ</t>
    </rPh>
    <phoneticPr fontId="2"/>
  </si>
  <si>
    <t>山梨県後期高齢者医療連合会（後期高齢者医療特別会計）</t>
    <rPh sb="0" eb="3">
      <t>ヤマナシケン</t>
    </rPh>
    <rPh sb="3" eb="5">
      <t>コウキ</t>
    </rPh>
    <rPh sb="5" eb="8">
      <t>コウレイシャ</t>
    </rPh>
    <rPh sb="8" eb="10">
      <t>イリョウ</t>
    </rPh>
    <rPh sb="10" eb="12">
      <t>レンゴウ</t>
    </rPh>
    <rPh sb="12" eb="13">
      <t>カイ</t>
    </rPh>
    <rPh sb="14" eb="16">
      <t>コウキ</t>
    </rPh>
    <rPh sb="16" eb="19">
      <t>コウレイシャ</t>
    </rPh>
    <rPh sb="19" eb="21">
      <t>イリョウ</t>
    </rPh>
    <rPh sb="21" eb="25">
      <t>トクベツカイケイ</t>
    </rPh>
    <phoneticPr fontId="2"/>
  </si>
  <si>
    <t>御勅使川入旧三十六ヶ村入会山恩賜県有財産保護組合</t>
    <rPh sb="0" eb="1">
      <t>オン</t>
    </rPh>
    <rPh sb="1" eb="3">
      <t>チョクシ</t>
    </rPh>
    <rPh sb="3" eb="4">
      <t>ガワ</t>
    </rPh>
    <rPh sb="4" eb="5">
      <t>イ</t>
    </rPh>
    <rPh sb="5" eb="6">
      <t>キュウ</t>
    </rPh>
    <rPh sb="6" eb="9">
      <t>３６</t>
    </rPh>
    <rPh sb="10" eb="11">
      <t>ソン</t>
    </rPh>
    <rPh sb="11" eb="13">
      <t>ニュウカイ</t>
    </rPh>
    <rPh sb="13" eb="14">
      <t>ヤマ</t>
    </rPh>
    <rPh sb="14" eb="16">
      <t>オンシ</t>
    </rPh>
    <rPh sb="16" eb="17">
      <t>ケン</t>
    </rPh>
    <rPh sb="17" eb="18">
      <t>ユウ</t>
    </rPh>
    <rPh sb="18" eb="20">
      <t>ザイサン</t>
    </rPh>
    <rPh sb="20" eb="22">
      <t>ホゴ</t>
    </rPh>
    <rPh sb="22" eb="24">
      <t>クミアイ</t>
    </rPh>
    <phoneticPr fontId="2"/>
  </si>
  <si>
    <t>山梨県西部広域環境組合</t>
    <rPh sb="0" eb="3">
      <t>ヤマナシケン</t>
    </rPh>
    <rPh sb="3" eb="5">
      <t>セイブ</t>
    </rPh>
    <rPh sb="5" eb="7">
      <t>コウイキ</t>
    </rPh>
    <rPh sb="7" eb="9">
      <t>カンキョウ</t>
    </rPh>
    <rPh sb="9" eb="11">
      <t>クミアイ</t>
    </rPh>
    <phoneticPr fontId="2"/>
  </si>
  <si>
    <t>南アルプス市公共施設整備等事業基金</t>
    <rPh sb="0" eb="1">
      <t>ミナミ</t>
    </rPh>
    <rPh sb="5" eb="6">
      <t>シ</t>
    </rPh>
    <rPh sb="6" eb="8">
      <t>コウキョウ</t>
    </rPh>
    <rPh sb="8" eb="10">
      <t>シセツ</t>
    </rPh>
    <rPh sb="10" eb="12">
      <t>セイビ</t>
    </rPh>
    <rPh sb="12" eb="13">
      <t>トウ</t>
    </rPh>
    <rPh sb="13" eb="15">
      <t>ジギョウ</t>
    </rPh>
    <rPh sb="15" eb="17">
      <t>キキン</t>
    </rPh>
    <phoneticPr fontId="5"/>
  </si>
  <si>
    <t>南アルプス市地域振興基金</t>
    <rPh sb="0" eb="1">
      <t>ミナミ</t>
    </rPh>
    <rPh sb="5" eb="6">
      <t>シ</t>
    </rPh>
    <rPh sb="6" eb="8">
      <t>チイキ</t>
    </rPh>
    <rPh sb="8" eb="10">
      <t>シンコウ</t>
    </rPh>
    <rPh sb="10" eb="12">
      <t>キキン</t>
    </rPh>
    <phoneticPr fontId="5"/>
  </si>
  <si>
    <t>南アルプス市地域福祉基金</t>
    <rPh sb="0" eb="1">
      <t>ミナミ</t>
    </rPh>
    <rPh sb="5" eb="6">
      <t>シ</t>
    </rPh>
    <rPh sb="6" eb="8">
      <t>チイキ</t>
    </rPh>
    <rPh sb="8" eb="10">
      <t>フクシ</t>
    </rPh>
    <rPh sb="10" eb="12">
      <t>キキン</t>
    </rPh>
    <phoneticPr fontId="5"/>
  </si>
  <si>
    <t>南アルプスIC周辺開発整備基金</t>
    <rPh sb="0" eb="1">
      <t>ミナミ</t>
    </rPh>
    <rPh sb="7" eb="15">
      <t>シュウヘンカイハツセイビキキン</t>
    </rPh>
    <phoneticPr fontId="5"/>
  </si>
  <si>
    <t>過疎地域自立促進基金</t>
    <rPh sb="0" eb="2">
      <t>カソ</t>
    </rPh>
    <rPh sb="2" eb="4">
      <t>チイキ</t>
    </rPh>
    <rPh sb="4" eb="6">
      <t>ジリツ</t>
    </rPh>
    <rPh sb="6" eb="8">
      <t>ソクシン</t>
    </rPh>
    <rPh sb="8" eb="10">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</si>
  <si>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</si>
  <si>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</si>
  <si>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</si>
  <si>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27年度以降、将来負担比率はマイナス数値となっている。これは一般会計の市債現在高が合併後実施してきた繰上償還の効果により減少し、また将来の財政運営に備え、基金に積立てを行い、交付税算入の高い起債を活用し事業を実施したためである。
　有形固定資産減価償却率も類似団体平均と比較して低い数値となっているため、将来負担を抑制しつつ、適切な施設の更新等が行えていると分析する。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</si>
  <si>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</si>
  <si>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</si>
  <si>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</si>
  <si>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</si>
  <si>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</si>
  <si>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</si>
  <si>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実質公債費比率は年々減少傾向にあり、令和2年度においては前年度比0.6ポイント減少し、類似団体内平均値と比較し大幅に低い3.7％となった。
　将来負担比率も前年度と同様にマイナス数値であるため、実質公債費比率は今後さらに低下していく見込みである。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</si>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</sst>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70329</c:v>
                </c:pt>
              </c:numCache>
            </c:numRef>
          </c:val>
          <c:smooth val="0"/>
          <c:extLst>
            <c:ext xmlns:c16="http://schemas.microsoft.com/office/drawing/2014/chart" uri="{C3380CC4-5D6E-409C-BE32-E72D297353CC}">
              <c16:uniqueId val="{00000000-B8F6-49BA-9ABD-F098FCCE65E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81863</c:v>
                </c:pt>
                <c:pt idx="1">
                  <c:v>90231</c:v>
                </c:pt>
                <c:pt idx="2">
                  <c:v>93834</c:v>
                </c:pt>
                <c:pt idx="3">
                  <c:v>38695</c:v>
                </c:pt>
                <c:pt idx="4">
                  <c:v>36528</c:v>
                </c:pt>
              </c:numCache>
            </c:numRef>
          </c:val>
          <c:smooth val="0"/>
          <c:extLst>
            <c:ext xmlns:c16="http://schemas.microsoft.com/office/drawing/2014/chart" uri="{C3380CC4-5D6E-409C-BE32-E72D297353CC}">
              <c16:uniqueId val="{00000001-B8F6-49BA-9ABD-F098FCCE65E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6.85</c:v>
                </c:pt>
                <c:pt idx="1">
                  <c:v>8</c:v>
                </c:pt>
                <c:pt idx="2">
                  <c:v>8.31</c:v>
                </c:pt>
                <c:pt idx="3">
                  <c:v>7.48</c:v>
                </c:pt>
                <c:pt idx="4">
                  <c:v>10.78</c:v>
                </c:pt>
              </c:numCache>
            </c:numRef>
          </c:val>
          <c:extLst>
            <c:ext xmlns:c16="http://schemas.microsoft.com/office/drawing/2014/chart" uri="{C3380CC4-5D6E-409C-BE32-E72D297353CC}">
              <c16:uniqueId val="{00000000-5144-4438-99B7-3B5FEC1CFA5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21.87</c:v>
                </c:pt>
                <c:pt idx="1">
                  <c:v>21.69</c:v>
                </c:pt>
                <c:pt idx="2">
                  <c:v>21.16</c:v>
                </c:pt>
                <c:pt idx="3">
                  <c:v>19.75</c:v>
                </c:pt>
                <c:pt idx="4">
                  <c:v>19.97</c:v>
                </c:pt>
              </c:numCache>
            </c:numRef>
          </c:val>
          <c:extLst>
            <c:ext xmlns:c16="http://schemas.microsoft.com/office/drawing/2014/chart" uri="{C3380CC4-5D6E-409C-BE32-E72D297353CC}">
              <c16:uniqueId val="{00000001-5144-4438-99B7-3B5FEC1CFA5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1.28</c:v>
                </c:pt>
                <c:pt idx="1">
                  <c:v>5.2</c:v>
                </c:pt>
                <c:pt idx="2">
                  <c:v>5.37</c:v>
                </c:pt>
                <c:pt idx="3">
                  <c:v>0.08</c:v>
                </c:pt>
                <c:pt idx="4">
                  <c:v>6.02</c:v>
                </c:pt>
              </c:numCache>
            </c:numRef>
          </c:val>
          <c:smooth val="0"/>
          <c:extLst>
            <c:ext xmlns:c16="http://schemas.microsoft.com/office/drawing/2014/chart" uri="{C3380CC4-5D6E-409C-BE32-E72D297353CC}">
              <c16:uniqueId val="{00000002-5144-4438-99B7-3B5FEC1CFA5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0.19</c:v>
                </c:pt>
                <c:pt idx="2">
                  <c:v>#N/A</c:v>
                </c:pt>
                <c:pt idx="3">
                  <c:v>0.1</c:v>
                </c:pt>
                <c:pt idx="4">
                  <c:v>#N/A</c:v>
                </c:pt>
                <c:pt idx="5">
                  <c:v>0.19</c:v>
                </c:pt>
                <c:pt idx="6">
                  <c:v>#N/A</c:v>
                </c:pt>
                <c:pt idx="7">
                  <c:v>0.05</c:v>
                </c:pt>
                <c:pt idx="8">
                  <c:v>#N/A</c:v>
                </c:pt>
                <c:pt idx="9">
                  <c:v>0</c:v>
                </c:pt>
              </c:numCache>
            </c:numRef>
          </c:val>
          <c:extLst>
            <c:ext xmlns:c16="http://schemas.microsoft.com/office/drawing/2014/chart" uri="{C3380CC4-5D6E-409C-BE32-E72D297353CC}">
              <c16:uniqueId val="{00000000-CB58-4D8A-B270-9E5FE5CB202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B58-4D8A-B270-9E5FE5CB202D}"/>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B58-4D8A-B270-9E5FE5CB202D}"/>
            </c:ext>
          </c:extLst>
        </c:ser>
        <c:ser>
          <c:idx val="3"/>
          <c:order val="3"/>
          <c:tx>
            <c:strRef>
              <c:f>データシート!$A$30</c:f>
              <c:strCache>
                <c:ptCount val="1"/>
                <c:pt idx="0">
                  <c:v>居宅介護予防支援事業特別会計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3-CB58-4D8A-B270-9E5FE5CB202D}"/>
            </c:ext>
          </c:extLst>
        </c:ser>
        <c:ser>
          <c:idx val="4"/>
          <c:order val="4"/>
          <c:tx>
            <c:strRef>
              <c:f>データシート!$A$31</c:f>
              <c:strCache>
                <c:ptCount val="1"/>
                <c:pt idx="0">
                  <c:v>自動車運送事業会計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0.24</c:v>
                </c:pt>
                <c:pt idx="2">
                  <c:v>#N/A</c:v>
                </c:pt>
                <c:pt idx="3">
                  <c:v>0.22</c:v>
                </c:pt>
                <c:pt idx="4">
                  <c:v>#N/A</c:v>
                </c:pt>
                <c:pt idx="5">
                  <c:v>0.19</c:v>
                </c:pt>
                <c:pt idx="6">
                  <c:v>#N/A</c:v>
                </c:pt>
                <c:pt idx="7">
                  <c:v>0.19</c:v>
                </c:pt>
                <c:pt idx="8">
                  <c:v>#N/A</c:v>
                </c:pt>
                <c:pt idx="9">
                  <c:v>0.16</c:v>
                </c:pt>
              </c:numCache>
            </c:numRef>
          </c:val>
          <c:extLst>
            <c:ext xmlns:c16="http://schemas.microsoft.com/office/drawing/2014/chart" uri="{C3380CC4-5D6E-409C-BE32-E72D297353CC}">
              <c16:uniqueId val="{00000004-CB58-4D8A-B270-9E5FE5CB202D}"/>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0.78</c:v>
                </c:pt>
                <c:pt idx="8">
                  <c:v>#N/A</c:v>
                </c:pt>
                <c:pt idx="9">
                  <c:v>0.89</c:v>
                </c:pt>
              </c:numCache>
            </c:numRef>
          </c:val>
          <c:extLst>
            <c:ext xmlns:c16="http://schemas.microsoft.com/office/drawing/2014/chart" uri="{C3380CC4-5D6E-409C-BE32-E72D297353CC}">
              <c16:uniqueId val="{00000005-CB58-4D8A-B270-9E5FE5CB202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1.31</c:v>
                </c:pt>
                <c:pt idx="2">
                  <c:v>#N/A</c:v>
                </c:pt>
                <c:pt idx="3">
                  <c:v>2.37</c:v>
                </c:pt>
                <c:pt idx="4">
                  <c:v>#N/A</c:v>
                </c:pt>
                <c:pt idx="5">
                  <c:v>0.97</c:v>
                </c:pt>
                <c:pt idx="6">
                  <c:v>#N/A</c:v>
                </c:pt>
                <c:pt idx="7">
                  <c:v>0.91</c:v>
                </c:pt>
                <c:pt idx="8">
                  <c:v>#N/A</c:v>
                </c:pt>
                <c:pt idx="9">
                  <c:v>1.26</c:v>
                </c:pt>
              </c:numCache>
            </c:numRef>
          </c:val>
          <c:extLst>
            <c:ext xmlns:c16="http://schemas.microsoft.com/office/drawing/2014/chart" uri="{C3380CC4-5D6E-409C-BE32-E72D297353CC}">
              <c16:uniqueId val="{00000006-CB58-4D8A-B270-9E5FE5CB202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1.37</c:v>
                </c:pt>
                <c:pt idx="2">
                  <c:v>#N/A</c:v>
                </c:pt>
                <c:pt idx="3">
                  <c:v>1.24</c:v>
                </c:pt>
                <c:pt idx="4">
                  <c:v>#N/A</c:v>
                </c:pt>
                <c:pt idx="5">
                  <c:v>1.49</c:v>
                </c:pt>
                <c:pt idx="6">
                  <c:v>#N/A</c:v>
                </c:pt>
                <c:pt idx="7">
                  <c:v>1.27</c:v>
                </c:pt>
                <c:pt idx="8">
                  <c:v>#N/A</c:v>
                </c:pt>
                <c:pt idx="9">
                  <c:v>1.43</c:v>
                </c:pt>
              </c:numCache>
            </c:numRef>
          </c:val>
          <c:extLst>
            <c:ext xmlns:c16="http://schemas.microsoft.com/office/drawing/2014/chart" uri="{C3380CC4-5D6E-409C-BE32-E72D297353CC}">
              <c16:uniqueId val="{00000007-CB58-4D8A-B270-9E5FE5CB202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8.43</c:v>
                </c:pt>
                <c:pt idx="2">
                  <c:v>#N/A</c:v>
                </c:pt>
                <c:pt idx="3">
                  <c:v>8.61</c:v>
                </c:pt>
                <c:pt idx="4">
                  <c:v>#N/A</c:v>
                </c:pt>
                <c:pt idx="5">
                  <c:v>8.83</c:v>
                </c:pt>
                <c:pt idx="6">
                  <c:v>#N/A</c:v>
                </c:pt>
                <c:pt idx="7">
                  <c:v>9.18</c:v>
                </c:pt>
                <c:pt idx="8">
                  <c:v>#N/A</c:v>
                </c:pt>
                <c:pt idx="9">
                  <c:v>9.44</c:v>
                </c:pt>
              </c:numCache>
            </c:numRef>
          </c:val>
          <c:extLst>
            <c:ext xmlns:c16="http://schemas.microsoft.com/office/drawing/2014/chart" uri="{C3380CC4-5D6E-409C-BE32-E72D297353CC}">
              <c16:uniqueId val="{00000008-CB58-4D8A-B270-9E5FE5CB202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6.85</c:v>
                </c:pt>
                <c:pt idx="2">
                  <c:v>#N/A</c:v>
                </c:pt>
                <c:pt idx="3">
                  <c:v>7.99</c:v>
                </c:pt>
                <c:pt idx="4">
                  <c:v>#N/A</c:v>
                </c:pt>
                <c:pt idx="5">
                  <c:v>8.3000000000000007</c:v>
                </c:pt>
                <c:pt idx="6">
                  <c:v>#N/A</c:v>
                </c:pt>
                <c:pt idx="7">
                  <c:v>7.47</c:v>
                </c:pt>
                <c:pt idx="8">
                  <c:v>#N/A</c:v>
                </c:pt>
                <c:pt idx="9">
                  <c:v>10.78</c:v>
                </c:pt>
              </c:numCache>
            </c:numRef>
          </c:val>
          <c:extLst>
            <c:ext xmlns:c16="http://schemas.microsoft.com/office/drawing/2014/chart" uri="{C3380CC4-5D6E-409C-BE32-E72D297353CC}">
              <c16:uniqueId val="{00000009-CB58-4D8A-B270-9E5FE5CB202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3555</c:v>
                </c:pt>
                <c:pt idx="5">
                  <c:v>3799</c:v>
                </c:pt>
                <c:pt idx="8">
                  <c:v>4075</c:v>
                </c:pt>
                <c:pt idx="11">
                  <c:v>4352</c:v>
                </c:pt>
                <c:pt idx="14">
                  <c:v>4364</c:v>
                </c:pt>
              </c:numCache>
            </c:numRef>
          </c:val>
          <c:extLst>
            <c:ext xmlns:c16="http://schemas.microsoft.com/office/drawing/2014/chart" uri="{C3380CC4-5D6E-409C-BE32-E72D297353CC}">
              <c16:uniqueId val="{00000000-24D3-4740-B6AF-FDC2216240C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4D3-4740-B6AF-FDC2216240C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24D3-4740-B6AF-FDC2216240C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47</c:v>
                </c:pt>
                <c:pt idx="3">
                  <c:v>57</c:v>
                </c:pt>
                <c:pt idx="6">
                  <c:v>83</c:v>
                </c:pt>
                <c:pt idx="9">
                  <c:v>102</c:v>
                </c:pt>
                <c:pt idx="12">
                  <c:v>101</c:v>
                </c:pt>
              </c:numCache>
            </c:numRef>
          </c:val>
          <c:extLst>
            <c:ext xmlns:c16="http://schemas.microsoft.com/office/drawing/2014/chart" uri="{C3380CC4-5D6E-409C-BE32-E72D297353CC}">
              <c16:uniqueId val="{00000003-24D3-4740-B6AF-FDC2216240C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969</c:v>
                </c:pt>
                <c:pt idx="3">
                  <c:v>977</c:v>
                </c:pt>
                <c:pt idx="6">
                  <c:v>997</c:v>
                </c:pt>
                <c:pt idx="9">
                  <c:v>1046</c:v>
                </c:pt>
                <c:pt idx="12">
                  <c:v>1060</c:v>
                </c:pt>
              </c:numCache>
            </c:numRef>
          </c:val>
          <c:extLst>
            <c:ext xmlns:c16="http://schemas.microsoft.com/office/drawing/2014/chart" uri="{C3380CC4-5D6E-409C-BE32-E72D297353CC}">
              <c16:uniqueId val="{00000004-24D3-4740-B6AF-FDC2216240C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4D3-4740-B6AF-FDC2216240C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4D3-4740-B6AF-FDC2216240C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3186</c:v>
                </c:pt>
                <c:pt idx="3">
                  <c:v>3465</c:v>
                </c:pt>
                <c:pt idx="6">
                  <c:v>3641</c:v>
                </c:pt>
                <c:pt idx="9">
                  <c:v>3832</c:v>
                </c:pt>
                <c:pt idx="12">
                  <c:v>3664</c:v>
                </c:pt>
              </c:numCache>
            </c:numRef>
          </c:val>
          <c:extLst>
            <c:ext xmlns:c16="http://schemas.microsoft.com/office/drawing/2014/chart" uri="{C3380CC4-5D6E-409C-BE32-E72D297353CC}">
              <c16:uniqueId val="{00000007-24D3-4740-B6AF-FDC2216240C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648</c:v>
                </c:pt>
                <c:pt idx="2">
                  <c:v>#N/A</c:v>
                </c:pt>
                <c:pt idx="3">
                  <c:v>#N/A</c:v>
                </c:pt>
                <c:pt idx="4">
                  <c:v>701</c:v>
                </c:pt>
                <c:pt idx="5">
                  <c:v>#N/A</c:v>
                </c:pt>
                <c:pt idx="6">
                  <c:v>#N/A</c:v>
                </c:pt>
                <c:pt idx="7">
                  <c:v>647</c:v>
                </c:pt>
                <c:pt idx="8">
                  <c:v>#N/A</c:v>
                </c:pt>
                <c:pt idx="9">
                  <c:v>#N/A</c:v>
                </c:pt>
                <c:pt idx="10">
                  <c:v>629</c:v>
                </c:pt>
                <c:pt idx="11">
                  <c:v>#N/A</c:v>
                </c:pt>
                <c:pt idx="12">
                  <c:v>#N/A</c:v>
                </c:pt>
                <c:pt idx="13">
                  <c:v>462</c:v>
                </c:pt>
                <c:pt idx="14">
                  <c:v>#N/A</c:v>
                </c:pt>
              </c:numCache>
            </c:numRef>
          </c:val>
          <c:smooth val="0"/>
          <c:extLst>
            <c:ext xmlns:c16="http://schemas.microsoft.com/office/drawing/2014/chart" uri="{C3380CC4-5D6E-409C-BE32-E72D297353CC}">
              <c16:uniqueId val="{00000008-24D3-4740-B6AF-FDC2216240C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35591</c:v>
                </c:pt>
                <c:pt idx="5">
                  <c:v>37097</c:v>
                </c:pt>
                <c:pt idx="8">
                  <c:v>38565</c:v>
                </c:pt>
                <c:pt idx="11">
                  <c:v>36794</c:v>
                </c:pt>
                <c:pt idx="14">
                  <c:v>34755</c:v>
                </c:pt>
              </c:numCache>
            </c:numRef>
          </c:val>
          <c:extLst>
            <c:ext xmlns:c16="http://schemas.microsoft.com/office/drawing/2014/chart" uri="{C3380CC4-5D6E-409C-BE32-E72D297353CC}">
              <c16:uniqueId val="{00000000-ED70-42AE-B720-AF83875FDF1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13</c:v>
                </c:pt>
                <c:pt idx="5">
                  <c:v>10</c:v>
                </c:pt>
                <c:pt idx="8">
                  <c:v>8</c:v>
                </c:pt>
                <c:pt idx="11">
                  <c:v>5</c:v>
                </c:pt>
                <c:pt idx="14">
                  <c:v>3</c:v>
                </c:pt>
              </c:numCache>
            </c:numRef>
          </c:val>
          <c:extLst>
            <c:ext xmlns:c16="http://schemas.microsoft.com/office/drawing/2014/chart" uri="{C3380CC4-5D6E-409C-BE32-E72D297353CC}">
              <c16:uniqueId val="{00000001-ED70-42AE-B720-AF83875FDF1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12828</c:v>
                </c:pt>
                <c:pt idx="5">
                  <c:v>13068</c:v>
                </c:pt>
                <c:pt idx="8">
                  <c:v>13641</c:v>
                </c:pt>
                <c:pt idx="11">
                  <c:v>15511</c:v>
                </c:pt>
                <c:pt idx="14">
                  <c:v>16016</c:v>
                </c:pt>
              </c:numCache>
            </c:numRef>
          </c:val>
          <c:extLst>
            <c:ext xmlns:c16="http://schemas.microsoft.com/office/drawing/2014/chart" uri="{C3380CC4-5D6E-409C-BE32-E72D297353CC}">
              <c16:uniqueId val="{00000002-ED70-42AE-B720-AF83875FDF1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D70-42AE-B720-AF83875FDF1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D70-42AE-B720-AF83875FDF1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D70-42AE-B720-AF83875FDF1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5121</c:v>
                </c:pt>
                <c:pt idx="3">
                  <c:v>4948</c:v>
                </c:pt>
                <c:pt idx="6">
                  <c:v>4940</c:v>
                </c:pt>
                <c:pt idx="9">
                  <c:v>4839</c:v>
                </c:pt>
                <c:pt idx="12">
                  <c:v>4796</c:v>
                </c:pt>
              </c:numCache>
            </c:numRef>
          </c:val>
          <c:extLst>
            <c:ext xmlns:c16="http://schemas.microsoft.com/office/drawing/2014/chart" uri="{C3380CC4-5D6E-409C-BE32-E72D297353CC}">
              <c16:uniqueId val="{00000006-ED70-42AE-B720-AF83875FDF1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1141</c:v>
                </c:pt>
                <c:pt idx="3">
                  <c:v>1169</c:v>
                </c:pt>
                <c:pt idx="6">
                  <c:v>1218</c:v>
                </c:pt>
                <c:pt idx="9">
                  <c:v>1121</c:v>
                </c:pt>
                <c:pt idx="12">
                  <c:v>1023</c:v>
                </c:pt>
              </c:numCache>
            </c:numRef>
          </c:val>
          <c:extLst>
            <c:ext xmlns:c16="http://schemas.microsoft.com/office/drawing/2014/chart" uri="{C3380CC4-5D6E-409C-BE32-E72D297353CC}">
              <c16:uniqueId val="{00000007-ED70-42AE-B720-AF83875FDF1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12858</c:v>
                </c:pt>
                <c:pt idx="3">
                  <c:v>12790</c:v>
                </c:pt>
                <c:pt idx="6">
                  <c:v>12643</c:v>
                </c:pt>
                <c:pt idx="9">
                  <c:v>12709</c:v>
                </c:pt>
                <c:pt idx="12">
                  <c:v>12701</c:v>
                </c:pt>
              </c:numCache>
            </c:numRef>
          </c:val>
          <c:extLst>
            <c:ext xmlns:c16="http://schemas.microsoft.com/office/drawing/2014/chart" uri="{C3380CC4-5D6E-409C-BE32-E72D297353CC}">
              <c16:uniqueId val="{00000008-ED70-42AE-B720-AF83875FDF1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D70-42AE-B720-AF83875FDF1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27606</c:v>
                </c:pt>
                <c:pt idx="3">
                  <c:v>29691</c:v>
                </c:pt>
                <c:pt idx="6">
                  <c:v>31898</c:v>
                </c:pt>
                <c:pt idx="9">
                  <c:v>30414</c:v>
                </c:pt>
                <c:pt idx="12">
                  <c:v>29220</c:v>
                </c:pt>
              </c:numCache>
            </c:numRef>
          </c:val>
          <c:extLst>
            <c:ext xmlns:c16="http://schemas.microsoft.com/office/drawing/2014/chart" uri="{C3380CC4-5D6E-409C-BE32-E72D297353CC}">
              <c16:uniqueId val="{0000000A-ED70-42AE-B720-AF83875FDF1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D70-42AE-B720-AF83875FDF1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4070</c:v>
                </c:pt>
                <c:pt idx="1">
                  <c:v>3848</c:v>
                </c:pt>
                <c:pt idx="2">
                  <c:v>4059</c:v>
                </c:pt>
              </c:numCache>
            </c:numRef>
          </c:val>
          <c:extLst>
            <c:ext xmlns:c16="http://schemas.microsoft.com/office/drawing/2014/chart" uri="{C3380CC4-5D6E-409C-BE32-E72D297353CC}">
              <c16:uniqueId val="{00000000-184F-4451-97D3-D6AD74416BE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2768</c:v>
                </c:pt>
                <c:pt idx="1">
                  <c:v>2769</c:v>
                </c:pt>
                <c:pt idx="2">
                  <c:v>2770</c:v>
                </c:pt>
              </c:numCache>
            </c:numRef>
          </c:val>
          <c:extLst>
            <c:ext xmlns:c16="http://schemas.microsoft.com/office/drawing/2014/chart" uri="{C3380CC4-5D6E-409C-BE32-E72D297353CC}">
              <c16:uniqueId val="{00000001-184F-4451-97D3-D6AD74416BE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8642</c:v>
                </c:pt>
                <c:pt idx="1">
                  <c:v>10378</c:v>
                </c:pt>
                <c:pt idx="2">
                  <c:v>10370</c:v>
                </c:pt>
              </c:numCache>
            </c:numRef>
          </c:val>
          <c:extLst>
            <c:ext xmlns:c16="http://schemas.microsoft.com/office/drawing/2014/chart" uri="{C3380CC4-5D6E-409C-BE32-E72D297353CC}">
              <c16:uniqueId val="{00000002-184F-4451-97D3-D6AD74416BE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{FFB3FDE7-FBB0-4FA0-9434-2F75FE40FD1F}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F7F-4D7E-8B8F-CC11DFD291B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{7961227B-17A7-4569-B2DF-8289DC529789}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F7F-4D7E-8B8F-CC11DFD291B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{3D073993-07AA-402B-94A4-CB02EF69BFA3}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F7F-4D7E-8B8F-CC11DFD291B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{9BCC417D-BA48-43B4-A234-5A3A23C9814E}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F7F-4D7E-8B8F-CC11DFD291B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{DD778C66-207E-431C-A387-55CC23B50F4D}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F7F-4D7E-8B8F-CC11DFD291B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{6FD8DF0C-F118-4847-BDEB-0923215AAE7A}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F7F-4D7E-8B8F-CC11DFD291B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{2CE1B5F7-0B27-47D0-AFEB-2C646319D632}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F7F-4D7E-8B8F-CC11DFD291B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{29B7C17B-EC32-429B-87BA-B107661A7038}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F7F-4D7E-8B8F-CC11DFD291B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{26AA82F9-87A2-41F4-9D89-F6B6C7F3F90A}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F7F-4D7E-8B8F-CC11DFD291B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52.9</c:v>
                </c:pt>
                <c:pt idx="8">
                  <c:v>54.2</c:v>
                </c:pt>
                <c:pt idx="16">
                  <c:v>55</c:v>
                </c:pt>
                <c:pt idx="24">
                  <c:v>57.2</c:v>
                </c:pt>
                <c:pt idx="32">
                  <c:v>58.5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F7F-4D7E-8B8F-CC11DFD291B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{0B31368E-C760-4896-975D-FA28CA4B0C46}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F7F-4D7E-8B8F-CC11DFD291B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{EFFBC58E-0017-4653-846A-40DE50979F47}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F7F-4D7E-8B8F-CC11DFD291B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{9E65C570-F963-4108-9B33-7864296EDA20}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F7F-4D7E-8B8F-CC11DFD291B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{2B577F47-30C3-49F6-B066-3B90E4718876}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F7F-4D7E-8B8F-CC11DFD291B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{E10AD781-C7A9-4BCB-9F05-1902A9463FDE}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F7F-4D7E-8B8F-CC11DFD291B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{C9C41F4B-A706-4C75-AB83-1545B0A0516E}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F7F-4D7E-8B8F-CC11DFD291B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{51A51556-7593-47F0-AC55-B280CDB0544D}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F7F-4D7E-8B8F-CC11DFD291B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{19F25419-BF67-44E0-BCA0-20D49D6461A1}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F7F-4D7E-8B8F-CC11DFD291B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{201087EE-B3E3-4B4B-8C40-CC0B656EBD2A}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F7F-4D7E-8B8F-CC11DFD291B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58.9</c:v>
                </c:pt>
                <c:pt idx="16">
                  <c:v>60</c:v>
                </c:pt>
                <c:pt idx="24">
                  <c:v>60.6</c:v>
                </c:pt>
                <c:pt idx="32">
                  <c:v>62.3</c:v>
                </c:pt>
              </c:numCache>
            </c:numRef>
          </c:xVal>
          <c:yVal>
            <c:numRef>
              <c:f>公会計指標分析・財政指標組合せ分析表!$BP$55:$DC$55</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0F7F-4D7E-8B8F-CC11DFD291BD}"/>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4"/>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{CC582CFA-FB30-43C4-8B78-972F3A386576}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73F-4DF8-88C8-2D394AE63EE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{1A805E00-3AB5-4AD9-88B8-C7EB92FE5E9F}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73F-4DF8-88C8-2D394AE63EE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{A8751C50-FB85-4105-A7CF-6081B4400DD7}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73F-4DF8-88C8-2D394AE63EE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{CFEDD483-914E-4B51-812B-257B5CF1E000}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73F-4DF8-88C8-2D394AE63EE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{6EE45B70-F5AB-48E6-A23D-6C5109E5EA45}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73F-4DF8-88C8-2D394AE63EE1}"/>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{474E3AED-73BB-4CFC-B7FA-557914A23410}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73F-4DF8-88C8-2D394AE63EE1}"/>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{71DA778F-740C-4E2F-B35D-4159E55C4FFB}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73F-4DF8-88C8-2D394AE63EE1}"/>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{643D6B51-B67D-46C4-9B36-1F4A3229A01F}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73F-4DF8-88C8-2D394AE63EE1}"/>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{BC9F0612-692F-438B-B8FC-663FE95363A9}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73F-4DF8-88C8-2D394AE63EE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5.2</c:v>
                </c:pt>
                <c:pt idx="8">
                  <c:v>4.7</c:v>
                </c:pt>
                <c:pt idx="16">
                  <c:v>4.4000000000000004</c:v>
                </c:pt>
                <c:pt idx="24">
                  <c:v>4.3</c:v>
                </c:pt>
                <c:pt idx="32">
                  <c:v>3.7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73F-4DF8-88C8-2D394AE63EE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{29AF06C8-E017-464C-9125-FC9B51F3A726}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73F-4DF8-88C8-2D394AE63EE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{A9EE161C-F06A-4045-AD20-071037C2DA99}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73F-4DF8-88C8-2D394AE63EE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{E8AACE6F-68B3-4FDD-A852-C78B5AC8981F}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73F-4DF8-88C8-2D394AE63EE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{B40FCDF8-C5EC-42ED-9BC3-389214D5B995}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73F-4DF8-88C8-2D394AE63EE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{73031C92-73EB-4F98-BB17-75C075C7A5C9}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73F-4DF8-88C8-2D394AE63EE1}"/>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{6A6EB6AB-4323-44D3-9900-1F8724112C99}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73F-4DF8-88C8-2D394AE63EE1}"/>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{12B89513-C1DC-4468-8E6D-0FE191C87520}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73F-4DF8-88C8-2D394AE63EE1}"/>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{3440C085-3684-4E6C-AD7A-257E8007FA6B}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73F-4DF8-88C8-2D394AE63EE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{21804CBE-B214-4738-B15D-2272D36891FF}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73F-4DF8-88C8-2D394AE63EE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7.8</c:v>
                </c:pt>
                <c:pt idx="24">
                  <c:v>7.7</c:v>
                </c:pt>
                <c:pt idx="32">
                  <c:v>7.5</c:v>
                </c:pt>
              </c:numCache>
            </c:numRef>
          </c:xVal>
          <c:yVal>
            <c:numRef>
              <c:f>公会計指標分析・財政指標組合せ分析表!$BP$77:$DC$77</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373F-4DF8-88C8-2D394AE63EE1}"/>
            </c:ext>
          </c:extLst>
        </c:ser>
        <c:dLbls>
          <c:showLegendKey val="0"/>
          <c:showVal val="1"/>
          <c:showCatName val="0"/>
          <c:showSerName val="0"/>
          <c:showPercent val="0"/>
          <c:showBubbleSize val="0"/>
        </c:dLbls>
        <c:axId val="84219776"/>
        <c:axId val="84234240"/>
      </c:scatterChart>
      <c:valAx>
        <c:axId val="84219776"/>
        <c:scaling>
          <c:orientation val="maxMin"/>
          <c:max val="8.2999999999999989"/>
          <c:min val="7.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4"/>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山梨県南アルプス市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年度を目途とした公共施設再配置計画に基づく施設改修に充てる新発債の発行のため増加</a:t>
          </a:r>
          <a:r>
            <a:rPr kumimoji="1" lang="ja-JP" altLang="en-US" sz="1100">
              <a:solidFill>
                <a:schemeClr val="dk1"/>
              </a:solidFill>
              <a:effectLst/>
              <a:latin typeface="+mn-lt"/>
              <a:ea typeface="+mn-ea"/>
              <a:cs typeface="+mn-cs"/>
            </a:rPr>
            <a:t>により、前年度までは</a:t>
          </a:r>
          <a:r>
            <a:rPr kumimoji="1" lang="ja-JP" altLang="ja-JP" sz="1100">
              <a:solidFill>
                <a:schemeClr val="dk1"/>
              </a:solidFill>
              <a:effectLst/>
              <a:latin typeface="+mn-lt"/>
              <a:ea typeface="+mn-ea"/>
              <a:cs typeface="+mn-cs"/>
            </a:rPr>
            <a:t>元利償還金が増加した</a:t>
          </a:r>
          <a:r>
            <a:rPr kumimoji="1" lang="ja-JP" altLang="en-US" sz="1100">
              <a:solidFill>
                <a:schemeClr val="dk1"/>
              </a:solidFill>
              <a:effectLst/>
              <a:latin typeface="+mn-lt"/>
              <a:ea typeface="+mn-ea"/>
              <a:cs typeface="+mn-cs"/>
            </a:rPr>
            <a:t>が、発行が再配置計画前の水準となったため、</a:t>
          </a:r>
          <a:r>
            <a:rPr kumimoji="1" lang="ja-JP" altLang="ja-JP" sz="1100">
              <a:solidFill>
                <a:schemeClr val="dk1"/>
              </a:solidFill>
              <a:effectLst/>
              <a:latin typeface="+mn-lt"/>
              <a:ea typeface="+mn-ea"/>
              <a:cs typeface="+mn-cs"/>
            </a:rPr>
            <a:t>前年度比</a:t>
          </a:r>
          <a:r>
            <a:rPr kumimoji="1" lang="ja-JP" altLang="en-US" sz="1100">
              <a:solidFill>
                <a:schemeClr val="dk1"/>
              </a:solidFill>
              <a:effectLst/>
              <a:latin typeface="+mn-lt"/>
              <a:ea typeface="+mn-ea"/>
              <a:cs typeface="+mn-cs"/>
            </a:rPr>
            <a:t>で</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この結果、分子は前年度比で</a:t>
          </a:r>
          <a:r>
            <a:rPr kumimoji="1" lang="en-US" altLang="ja-JP" sz="1100">
              <a:solidFill>
                <a:schemeClr val="dk1"/>
              </a:solidFill>
              <a:effectLst/>
              <a:latin typeface="+mn-lt"/>
              <a:ea typeface="+mn-ea"/>
              <a:cs typeface="+mn-cs"/>
            </a:rPr>
            <a:t>26.6</a:t>
          </a:r>
          <a:r>
            <a:rPr kumimoji="1" lang="ja-JP" altLang="ja-JP" sz="1100">
              <a:solidFill>
                <a:schemeClr val="dk1"/>
              </a:solidFill>
              <a:effectLst/>
              <a:latin typeface="+mn-lt"/>
              <a:ea typeface="+mn-ea"/>
              <a:cs typeface="+mn-cs"/>
            </a:rPr>
            <a:t>％減少した。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満期一括償還地方債は借入していない。</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山梨県南アルプス市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一般会計等に係る地方債現在高は、平成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年度から実施した集中的な公共施設整備の取り組みが</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年に</a:t>
          </a:r>
          <a:r>
            <a:rPr kumimoji="1" lang="ja-JP" altLang="ja-JP" sz="1100">
              <a:solidFill>
                <a:schemeClr val="dk1"/>
              </a:solidFill>
              <a:effectLst/>
              <a:latin typeface="+mn-lt"/>
              <a:ea typeface="+mn-ea"/>
              <a:cs typeface="+mn-cs"/>
            </a:rPr>
            <a:t>終了したことで</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普通建設事業費の減少に伴う新発債の発行が減少した</a:t>
          </a:r>
          <a:r>
            <a:rPr kumimoji="1" lang="ja-JP" altLang="en-US" sz="1100">
              <a:solidFill>
                <a:schemeClr val="dk1"/>
              </a:solidFill>
              <a:effectLst/>
              <a:latin typeface="+mn-lt"/>
              <a:ea typeface="+mn-ea"/>
              <a:cs typeface="+mn-cs"/>
            </a:rPr>
            <a:t>昨年度と同水準となっている一方、繰上償還を含めた元利償還を</a:t>
          </a:r>
          <a:r>
            <a:rPr kumimoji="1" lang="ja-JP" altLang="ja-JP" sz="1100">
              <a:solidFill>
                <a:schemeClr val="dk1"/>
              </a:solidFill>
              <a:effectLst/>
              <a:latin typeface="+mn-lt"/>
              <a:ea typeface="+mn-ea"/>
              <a:cs typeface="+mn-cs"/>
            </a:rPr>
            <a:t>積極的に行</a:t>
          </a:r>
          <a:r>
            <a:rPr kumimoji="1" lang="ja-JP" altLang="en-US" sz="1100">
              <a:solidFill>
                <a:schemeClr val="dk1"/>
              </a:solidFill>
              <a:effectLst/>
              <a:latin typeface="+mn-lt"/>
              <a:ea typeface="+mn-ea"/>
              <a:cs typeface="+mn-cs"/>
            </a:rPr>
            <a:t>っているため、</a:t>
          </a:r>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％減少となった。</a:t>
          </a:r>
          <a:endParaRPr lang="ja-JP" altLang="ja-JP" sz="1400">
            <a:effectLst/>
          </a:endParaRPr>
        </a:p>
        <a:p>
          <a:r>
            <a:rPr kumimoji="1" lang="ja-JP" altLang="ja-JP" sz="1100">
              <a:solidFill>
                <a:schemeClr val="dk1"/>
              </a:solidFill>
              <a:effectLst/>
              <a:latin typeface="+mn-lt"/>
              <a:ea typeface="+mn-ea"/>
              <a:cs typeface="+mn-cs"/>
            </a:rPr>
            <a:t>　</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山梨県南アルプス市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減債基金及びその他特定目的基金については昨年度からあまり増減は無いが、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について、決算剰余金及び利子を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億円積み立てたため、基金全体としても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新型コロナウイルス対策や老朽化している公共施設の長寿命化等が必要になること、また、合併特例債の発行限度額に達する見込みであることを考慮すると、財政調整基金や公共施設整備等事業基金を大幅に取崩さなければならない状況となる可能性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・南アルプス市公共施設整備等事業基金：公共施設の整備その他市民福祉の向上に資する長期的な計画に基づく事業</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・南アルプス市地域振興基金：地域振興に資する事業</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・南アルプス市地域福祉基金：地域福祉の向上に資する事業</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・南アルプス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IC</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周辺開発整備基金：南アルプス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IC</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周辺地域の整備推進に資する事業</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・過疎地域自立促進基金：過疎法に規定する過疎地域自立促進の事業に要する資金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・南アルプス市地域振興基金：利子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運用益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積</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み</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立てしたが、地域自治会活動事業等で</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億円を取崩したため</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億円の減少</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・過疎地域自立促進基金：</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0.4</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億円を積み立てし、過疎地域振興事業等で</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0.1</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億円取崩したため、</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0.3</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憶円の増加</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・南アルプス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IC</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周辺開発整備基金は事業執行に伴い取崩していくため、基金残高が減少していく予定である。</a:t>
          </a:r>
          <a:endParaRPr lang="ja-JP" altLang="ja-JP" sz="1300">
            <a:effectLst/>
            <a:latin typeface="ＭＳ Ｐゴシック" panose="020B0600070205080204" pitchFamily="50" charset="-128"/>
            <a:ea typeface="ＭＳ Ｐゴシック" panose="020B0600070205080204" pitchFamily="50" charset="-128"/>
          </a:endParaRPr>
        </a:p>
        <a:p>
          <a:r>
            <a:rPr lang="ja-JP" altLang="en-US" sz="1300">
              <a:effectLst/>
              <a:latin typeface="ＭＳ Ｐゴシック" panose="020B0600070205080204" pitchFamily="50" charset="-128"/>
              <a:ea typeface="ＭＳ Ｐゴシック" panose="020B0600070205080204" pitchFamily="50" charset="-128"/>
            </a:rPr>
            <a:t>・過疎地域の持続的発展の支援に関する特別措置法に規定する過疎地域持続的発展特別事業に要する資金に充てるため、南アルプス市過疎地域持続的発展基金を設置（令和</a:t>
          </a:r>
          <a:r>
            <a:rPr lang="en-US" altLang="ja-JP" sz="1300">
              <a:effectLst/>
              <a:latin typeface="ＭＳ Ｐゴシック" panose="020B0600070205080204" pitchFamily="50" charset="-128"/>
              <a:ea typeface="ＭＳ Ｐゴシック" panose="020B0600070205080204" pitchFamily="50" charset="-128"/>
            </a:rPr>
            <a:t>3</a:t>
          </a:r>
          <a:r>
            <a:rPr lang="ja-JP" altLang="en-US" sz="1300">
              <a:effectLst/>
              <a:latin typeface="ＭＳ Ｐゴシック" panose="020B0600070205080204" pitchFamily="50" charset="-128"/>
              <a:ea typeface="ＭＳ Ｐゴシック" panose="020B0600070205080204" pitchFamily="50" charset="-128"/>
            </a:rPr>
            <a:t>年</a:t>
          </a:r>
          <a:r>
            <a:rPr lang="en-US" altLang="ja-JP" sz="1300">
              <a:effectLst/>
              <a:latin typeface="ＭＳ Ｐゴシック" panose="020B0600070205080204" pitchFamily="50" charset="-128"/>
              <a:ea typeface="ＭＳ Ｐゴシック" panose="020B0600070205080204" pitchFamily="50" charset="-128"/>
            </a:rPr>
            <a:t>12</a:t>
          </a:r>
          <a:r>
            <a:rPr lang="ja-JP" altLang="en-US" sz="1300">
              <a:effectLst/>
              <a:latin typeface="ＭＳ Ｐゴシック" panose="020B0600070205080204" pitchFamily="50" charset="-128"/>
              <a:ea typeface="ＭＳ Ｐゴシック" panose="020B0600070205080204" pitchFamily="50" charset="-128"/>
            </a:rPr>
            <a:t>月）。以後過疎関係の基金は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南アルプス市過疎地域持続的発展基金</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にて管理する。</a:t>
          </a:r>
          <a:endParaRPr lang="en-US" altLang="ja-JP" sz="13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決算剰余金の積み立てによる増加。</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％程度となるように努めることとしているが、中長期的には減少していく見込み。</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年度利子分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による増加。</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地方債償還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額が減少していくと見込まれるため、今後、減債基金の増加は見込んでいない。</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7FD24D9-10B1-40F6-AEC3-9FFE117D43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5B2E5EB-CAB1-4985-9CEF-260BE907D2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8FEEFC94-A916-40E1-8AE6-CE62B0E9D04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87071399-114E-49FF-BC50-25DA694D23B3}"/>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2F36847C-008A-4822-A65B-EF8A1283714C}"/>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A6A93F4C-CE39-4F21-94A6-E789879A9F4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AFBFF2BE-BDB9-441B-B593-48BEF76C1BFA}"/>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F0ECE459-C493-4225-B43C-A182FED08106}"/>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CA86C4CA-EB77-42F2-A25A-5161D0884178}"/>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94E24C93-AE08-47CD-AB39-98E021C5A133}"/>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BA557B17-C699-483B-85CF-3D4A0EE1FF49}"/>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4BB3DDA9-4378-43C2-A034-97ECB781A368}"/>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764D1DDB-C097-46A6-B4CC-025B9BD278F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92F3D85D-8AAB-4B0B-B260-1B505845185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B8BBDFF5-C5EC-460D-B1AE-982E4E67E17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C1C333A-6BF4-49BD-B7A8-55F28262102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8C26ADCB-5694-46C4-AEBC-AF6F30FC576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FA0C5DA4-A0BE-4FCE-A42D-5510AB18960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D31CDAE9-6C43-4972-83E6-88F2D04F214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F7D57FDA-937D-4011-8E24-81028C08EAB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B74C3D48-0DC4-4CE7-AB5C-AB67CB6242B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BF3577B4-D9D6-4FEE-9D68-01BA4AC0170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71,420
70,273
264.14
41,388,017
39,033,006
2,191,863
20,324,698
29,220,418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B1211592-5E18-440F-963E-7FDA222A362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EA6E45B5-E9B3-4FAE-8045-65A47F98F36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10B4EAF5-EE38-41CD-81E3-7A3560E0C22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A2743858-432D-45E3-B16E-28FCFEBE796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8B3330FF-7254-4A4C-9500-F8AEBAF66C4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AC80782A-E056-41D5-9B0C-3885C76B01F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621C85D4-6046-43BF-80A7-B4876731182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15437881-7EF9-4C88-8681-163D27A4E8B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B1606D75-382D-40C8-9803-45ACC89A8A1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55B44D06-578F-42D3-8364-169BED48433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8556F37-8BED-42B9-95A8-4B05D98F670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D99338D3-7533-44A8-A194-220F96BE5CC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4D8B694D-77FF-4349-A208-A8F0FD16F2E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78A64DF8-FF7C-415A-A7E1-9B022B17F3C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22C7C1ED-D596-4A4A-9644-CED19E1D2E6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C5F00315-4DC7-47F3-9641-6F5302DD53D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5C72DBD0-55BA-4828-B259-B91BAAADC2D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CEDA6317-ADA5-4482-9AC6-C7B0ED911C7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A17AD527-C6C5-4FB1-BE3D-1D48B149B71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EBA1356D-8D9C-4502-B528-B283B6F23C61}"/>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A281209B-9BF8-4B7C-B7C7-BD85500C856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9B65B5C2-8BA0-4318-98E0-C15552A85D83}"/>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9C32AC9E-F8B6-43F8-AFF7-BD5C2E6C422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1E2A40E0-E154-4ED0-9E25-629F410863F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240B103-A004-4E08-A107-548396F98267}"/>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48AB5427-A612-4FEC-BD60-A1D3361E6F0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BBB5ABB1-D7EA-4671-83EC-0705BD5EF8F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7E6B16FF-A077-4B96-953D-02489E841DC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A40641F6-D038-4E94-A6DB-A844DA48874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BD76F62D-3753-4CF7-A64E-8B56C590E36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171902E7-B13F-4193-88C8-4E29557C266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45B6F3A2-587A-44A9-90AC-7087CF5F623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CFD36901-5599-42BB-B291-6BE63D8E159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152AD04D-1932-4443-8C70-2EE9B5A5720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70AB64E1-8D25-44CF-B97E-C84DC7177CA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年度に策定した公共施設等総合管理計画において、公共施設保有量で約</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％削減するという目標を掲げ、老朽化した施設の集約化・複合化や除却を進めている。</a:t>
          </a:r>
          <a:endParaRPr lang="ja-JP" altLang="ja-JP">
            <a:effectLst/>
          </a:endParaRPr>
        </a:p>
        <a:p>
          <a:r>
            <a:rPr kumimoji="1" lang="ja-JP" altLang="ja-JP" sz="1100">
              <a:solidFill>
                <a:schemeClr val="dk1"/>
              </a:solidFill>
              <a:effectLst/>
              <a:latin typeface="+mn-lt"/>
              <a:ea typeface="+mn-ea"/>
              <a:cs typeface="+mn-cs"/>
            </a:rPr>
            <a:t>　有形固定資産減価償却率については、上昇傾向にはあるものの、類似団体平均を下回っている。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B1430C83-CD77-476C-AC0C-559624B721A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36AD88CB-D4B8-4F42-BB15-6A2C72D42FF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9FFFA079-A09B-48C2-B8AB-51017CC54F48}"/>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C7A5835B-9247-4E5C-B81B-97BFDC6581F5}"/>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38AAD69-4BCC-456D-ABC7-EFA155E7C3FD}"/>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D7F2D3A2-F163-4EC6-A148-F7B33307BD8B}"/>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9A4BE125-5C24-4FB6-9688-EC6E0EBCE394}"/>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524814F9-6F0C-47B1-BD48-4AC7CFEE2813}"/>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A8FCEEF4-B4DF-4939-8227-7AD763C4D1D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3B06F789-BBD8-4227-8FD1-0C6964ABE7DD}"/>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127CE818-F7DF-48AD-A63D-5294535CA855}"/>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FFB6FDA0-9222-4889-A9FB-B5FD32C5CAB7}"/>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11F0890B-F6A5-4F32-83DF-A28702B024FC}"/>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38D0FF7D-0016-4838-B7A7-F151CD23F8D2}"/>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517F9D84-B136-4BE1-8545-7D407F3F9C95}"/>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D7DAF72C-8971-4026-AF91-AB279C0FDF2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7DEDDD8B-56D3-4512-95F9-DB1AE0D0ADB2}"/>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BDCC5E8C-6FC4-402E-BED9-8FBEFF0CC46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33</xdr:row>
      <xdr:rowOff>161381</xdr:rowOff>
    </xdr:to>
    <xdr:cxnSp macro="">
      <xdr:nvCxnSpPr>
        <xdr:cNvPr id="77" name="直線コネクタ 76">
          <a:extLst>
            <a:ext uri="{FF2B5EF4-FFF2-40B4-BE49-F238E27FC236}">
              <a16:creationId xmlns:a16="http://schemas.microsoft.com/office/drawing/2014/main" id="{0F3F8FE8-1DE7-437D-8063-8B59CDC05C10}"/>
            </a:ext>
          </a:extLst>
        </xdr:cNvPr>
        <xdr:cNvCxnSpPr/>
      </xdr:nvCxnSpPr>
      <xdr:spPr>
        <a:xfrm flipV="1">
          <a:off x="4760595" y="5249092"/>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78" name="有形固定資産減価償却率最小値テキスト">
          <a:extLst>
            <a:ext uri="{FF2B5EF4-FFF2-40B4-BE49-F238E27FC236}">
              <a16:creationId xmlns:a16="http://schemas.microsoft.com/office/drawing/2014/main" id="{99A7BFCD-1FE2-43B6-978E-AC89291E5439}"/>
            </a:ext>
          </a:extLst>
        </xdr:cNvPr>
        <xdr:cNvSpPr txBox="1"/>
      </xdr:nvSpPr>
      <xdr:spPr>
        <a:xfrm>
          <a:off x="4813300" y="6594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79" name="直線コネクタ 78">
          <a:extLst>
            <a:ext uri="{FF2B5EF4-FFF2-40B4-BE49-F238E27FC236}">
              <a16:creationId xmlns:a16="http://schemas.microsoft.com/office/drawing/2014/main" id="{DD5B7931-CC39-4B53-8D71-C012AB017974}"/>
            </a:ext>
          </a:extLst>
        </xdr:cNvPr>
        <xdr:cNvCxnSpPr/>
      </xdr:nvCxnSpPr>
      <xdr:spPr>
        <a:xfrm>
          <a:off x="4673600" y="659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80" name="有形固定資産減価償却率最大値テキスト">
          <a:extLst>
            <a:ext uri="{FF2B5EF4-FFF2-40B4-BE49-F238E27FC236}">
              <a16:creationId xmlns:a16="http://schemas.microsoft.com/office/drawing/2014/main" id="{AF9914B5-7841-4C39-AF0B-43FA6C9BD92D}"/>
            </a:ext>
          </a:extLst>
        </xdr:cNvPr>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81" name="直線コネクタ 80">
          <a:extLst>
            <a:ext uri="{FF2B5EF4-FFF2-40B4-BE49-F238E27FC236}">
              <a16:creationId xmlns:a16="http://schemas.microsoft.com/office/drawing/2014/main" id="{783AFA62-2593-405E-A108-DA881A51E03B}"/>
            </a:ext>
          </a:extLst>
        </xdr:cNvPr>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133276</xdr:rowOff>
    </xdr:from>
    <xdr:ext cx="405111" cy="259045"/>
    <xdr:sp macro="" textlink="">
      <xdr:nvSpPr>
        <xdr:cNvPr id="82" name="有形固定資産減価償却率平均値テキスト">
          <a:extLst>
            <a:ext uri="{FF2B5EF4-FFF2-40B4-BE49-F238E27FC236}">
              <a16:creationId xmlns:a16="http://schemas.microsoft.com/office/drawing/2014/main" id="{ED29C2F1-9BDD-4469-8C77-A17A796CFB73}"/>
            </a:ext>
          </a:extLst>
        </xdr:cNvPr>
        <xdr:cNvSpPr txBox="1"/>
      </xdr:nvSpPr>
      <xdr:spPr>
        <a:xfrm>
          <a:off x="4813300" y="5876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83" name="フローチャート: 判断 82">
          <a:extLst>
            <a:ext uri="{FF2B5EF4-FFF2-40B4-BE49-F238E27FC236}">
              <a16:creationId xmlns:a16="http://schemas.microsoft.com/office/drawing/2014/main" id="{724FC557-30BE-4F72-8714-2913EE1CEB41}"/>
            </a:ext>
          </a:extLst>
        </xdr:cNvPr>
        <xdr:cNvSpPr/>
      </xdr:nvSpPr>
      <xdr:spPr>
        <a:xfrm>
          <a:off x="47117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102417</xdr:rowOff>
    </xdr:from>
    <xdr:to>
      <xdr:col>19</xdr:col>
      <xdr:colOff>187325</xdr:colOff>
      <xdr:row>30</xdr:row>
      <xdr:rowOff>32567</xdr:rowOff>
    </xdr:to>
    <xdr:sp macro="" textlink="">
      <xdr:nvSpPr>
        <xdr:cNvPr id="84" name="フローチャート: 判断 83">
          <a:extLst>
            <a:ext uri="{FF2B5EF4-FFF2-40B4-BE49-F238E27FC236}">
              <a16:creationId xmlns:a16="http://schemas.microsoft.com/office/drawing/2014/main" id="{88D0A648-2AF0-44AD-B2DE-7BB6D25F71F2}"/>
            </a:ext>
          </a:extLst>
        </xdr:cNvPr>
        <xdr:cNvSpPr/>
      </xdr:nvSpPr>
      <xdr:spPr>
        <a:xfrm>
          <a:off x="4000500" y="584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83911</xdr:rowOff>
    </xdr:from>
    <xdr:to>
      <xdr:col>15</xdr:col>
      <xdr:colOff>187325</xdr:colOff>
      <xdr:row>30</xdr:row>
      <xdr:rowOff>14061</xdr:rowOff>
    </xdr:to>
    <xdr:sp macro="" textlink="">
      <xdr:nvSpPr>
        <xdr:cNvPr id="85" name="フローチャート: 判断 84">
          <a:extLst>
            <a:ext uri="{FF2B5EF4-FFF2-40B4-BE49-F238E27FC236}">
              <a16:creationId xmlns:a16="http://schemas.microsoft.com/office/drawing/2014/main" id="{142D338F-ECD5-47EC-B15D-587738DB1220}"/>
            </a:ext>
          </a:extLst>
        </xdr:cNvPr>
        <xdr:cNvSpPr/>
      </xdr:nvSpPr>
      <xdr:spPr>
        <a:xfrm>
          <a:off x="32385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49983</xdr:rowOff>
    </xdr:from>
    <xdr:to>
      <xdr:col>11</xdr:col>
      <xdr:colOff>187325</xdr:colOff>
      <xdr:row>29</xdr:row>
      <xdr:rowOff>151583</xdr:rowOff>
    </xdr:to>
    <xdr:sp macro="" textlink="">
      <xdr:nvSpPr>
        <xdr:cNvPr id="86" name="フローチャート: 判断 85">
          <a:extLst>
            <a:ext uri="{FF2B5EF4-FFF2-40B4-BE49-F238E27FC236}">
              <a16:creationId xmlns:a16="http://schemas.microsoft.com/office/drawing/2014/main" id="{F15FC95D-F329-4C47-980A-1A810587D516}"/>
            </a:ext>
          </a:extLst>
        </xdr:cNvPr>
        <xdr:cNvSpPr/>
      </xdr:nvSpPr>
      <xdr:spPr>
        <a:xfrm>
          <a:off x="2476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162832</xdr:rowOff>
    </xdr:from>
    <xdr:to>
      <xdr:col>7</xdr:col>
      <xdr:colOff>187325</xdr:colOff>
      <xdr:row>29</xdr:row>
      <xdr:rowOff>92982</xdr:rowOff>
    </xdr:to>
    <xdr:sp macro="" textlink="">
      <xdr:nvSpPr>
        <xdr:cNvPr id="87" name="フローチャート: 判断 86">
          <a:extLst>
            <a:ext uri="{FF2B5EF4-FFF2-40B4-BE49-F238E27FC236}">
              <a16:creationId xmlns:a16="http://schemas.microsoft.com/office/drawing/2014/main" id="{28BB9B82-5651-4D96-8482-B31B770A4E8E}"/>
            </a:ext>
          </a:extLst>
        </xdr:cNvPr>
        <xdr:cNvSpPr/>
      </xdr:nvSpPr>
      <xdr:spPr>
        <a:xfrm>
          <a:off x="1714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A552E863-C881-46A8-9F2B-0A5D696DFE0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12F99A85-E386-4E83-83C1-6DE455E833B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40920092-294E-40E2-BC80-09814455C39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ACC52BDD-65C2-418A-8C39-4B4F9337592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FD04703-FBDF-48AA-A49F-ABEB75FFFF1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37647</xdr:rowOff>
    </xdr:from>
    <xdr:to>
      <xdr:col>23</xdr:col>
      <xdr:colOff>136525</xdr:colOff>
      <xdr:row>29</xdr:row>
      <xdr:rowOff>139247</xdr:rowOff>
    </xdr:to>
    <xdr:sp macro="" textlink="">
      <xdr:nvSpPr>
        <xdr:cNvPr id="93" name="楕円 92">
          <a:extLst>
            <a:ext uri="{FF2B5EF4-FFF2-40B4-BE49-F238E27FC236}">
              <a16:creationId xmlns:a16="http://schemas.microsoft.com/office/drawing/2014/main" id="{7BD90593-49C9-4458-873C-1FDB062F5DCA}"/>
            </a:ext>
          </a:extLst>
        </xdr:cNvPr>
        <xdr:cNvSpPr/>
      </xdr:nvSpPr>
      <xdr:spPr>
        <a:xfrm>
          <a:off x="4711700" y="57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60524</xdr:rowOff>
    </xdr:from>
    <xdr:ext cx="405111" cy="259045"/>
    <xdr:sp macro="" textlink="">
      <xdr:nvSpPr>
        <xdr:cNvPr id="94" name="有形固定資産減価償却率該当値テキスト">
          <a:extLst>
            <a:ext uri="{FF2B5EF4-FFF2-40B4-BE49-F238E27FC236}">
              <a16:creationId xmlns:a16="http://schemas.microsoft.com/office/drawing/2014/main" id="{05332895-A8B4-44B1-A287-B14AF189D92C}"/>
            </a:ext>
          </a:extLst>
        </xdr:cNvPr>
        <xdr:cNvSpPr txBox="1"/>
      </xdr:nvSpPr>
      <xdr:spPr>
        <a:xfrm>
          <a:off x="4813300" y="563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169001</xdr:rowOff>
    </xdr:from>
    <xdr:to>
      <xdr:col>19</xdr:col>
      <xdr:colOff>187325</xdr:colOff>
      <xdr:row>29</xdr:row>
      <xdr:rowOff>99151</xdr:rowOff>
    </xdr:to>
    <xdr:sp macro="" textlink="">
      <xdr:nvSpPr>
        <xdr:cNvPr id="95" name="楕円 94">
          <a:extLst>
            <a:ext uri="{FF2B5EF4-FFF2-40B4-BE49-F238E27FC236}">
              <a16:creationId xmlns:a16="http://schemas.microsoft.com/office/drawing/2014/main" id="{075EBA56-F8FD-48AB-ADC2-BFEF98690EBC}"/>
            </a:ext>
          </a:extLst>
        </xdr:cNvPr>
        <xdr:cNvSpPr/>
      </xdr:nvSpPr>
      <xdr:spPr>
        <a:xfrm>
          <a:off x="4000500" y="574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48351</xdr:rowOff>
    </xdr:from>
    <xdr:to>
      <xdr:col>23</xdr:col>
      <xdr:colOff>85725</xdr:colOff>
      <xdr:row>29</xdr:row>
      <xdr:rowOff>88447</xdr:rowOff>
    </xdr:to>
    <xdr:cxnSp macro="">
      <xdr:nvCxnSpPr>
        <xdr:cNvPr id="96" name="直線コネクタ 95">
          <a:extLst>
            <a:ext uri="{FF2B5EF4-FFF2-40B4-BE49-F238E27FC236}">
              <a16:creationId xmlns:a16="http://schemas.microsoft.com/office/drawing/2014/main" id="{B977354F-056D-418F-B41F-3BE5C831D371}"/>
            </a:ext>
          </a:extLst>
        </xdr:cNvPr>
        <xdr:cNvCxnSpPr/>
      </xdr:nvCxnSpPr>
      <xdr:spPr>
        <a:xfrm>
          <a:off x="4051300" y="5791926"/>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101147</xdr:rowOff>
    </xdr:from>
    <xdr:to>
      <xdr:col>15</xdr:col>
      <xdr:colOff>187325</xdr:colOff>
      <xdr:row>29</xdr:row>
      <xdr:rowOff>31297</xdr:rowOff>
    </xdr:to>
    <xdr:sp macro="" textlink="">
      <xdr:nvSpPr>
        <xdr:cNvPr id="97" name="楕円 96">
          <a:extLst>
            <a:ext uri="{FF2B5EF4-FFF2-40B4-BE49-F238E27FC236}">
              <a16:creationId xmlns:a16="http://schemas.microsoft.com/office/drawing/2014/main" id="{0B7861F2-92FF-426E-8BAA-27FA5F2B31DF}"/>
            </a:ext>
          </a:extLst>
        </xdr:cNvPr>
        <xdr:cNvSpPr/>
      </xdr:nvSpPr>
      <xdr:spPr>
        <a:xfrm>
          <a:off x="3238500" y="567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151947</xdr:rowOff>
    </xdr:from>
    <xdr:to>
      <xdr:col>19</xdr:col>
      <xdr:colOff>136525</xdr:colOff>
      <xdr:row>29</xdr:row>
      <xdr:rowOff>48351</xdr:rowOff>
    </xdr:to>
    <xdr:cxnSp macro="">
      <xdr:nvCxnSpPr>
        <xdr:cNvPr id="98" name="直線コネクタ 97">
          <a:extLst>
            <a:ext uri="{FF2B5EF4-FFF2-40B4-BE49-F238E27FC236}">
              <a16:creationId xmlns:a16="http://schemas.microsoft.com/office/drawing/2014/main" id="{EF237547-7DEC-4A84-B133-5AED7D9A68A8}"/>
            </a:ext>
          </a:extLst>
        </xdr:cNvPr>
        <xdr:cNvCxnSpPr/>
      </xdr:nvCxnSpPr>
      <xdr:spPr>
        <a:xfrm>
          <a:off x="3289300" y="5724072"/>
          <a:ext cx="7620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76472</xdr:rowOff>
    </xdr:from>
    <xdr:to>
      <xdr:col>11</xdr:col>
      <xdr:colOff>187325</xdr:colOff>
      <xdr:row>29</xdr:row>
      <xdr:rowOff>6622</xdr:rowOff>
    </xdr:to>
    <xdr:sp macro="" textlink="">
      <xdr:nvSpPr>
        <xdr:cNvPr id="99" name="楕円 98">
          <a:extLst>
            <a:ext uri="{FF2B5EF4-FFF2-40B4-BE49-F238E27FC236}">
              <a16:creationId xmlns:a16="http://schemas.microsoft.com/office/drawing/2014/main" id="{320AE336-1CFA-4ED9-806F-AECBC32BBA68}"/>
            </a:ext>
          </a:extLst>
        </xdr:cNvPr>
        <xdr:cNvSpPr/>
      </xdr:nvSpPr>
      <xdr:spPr>
        <a:xfrm>
          <a:off x="2476500" y="564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127272</xdr:rowOff>
    </xdr:from>
    <xdr:to>
      <xdr:col>15</xdr:col>
      <xdr:colOff>136525</xdr:colOff>
      <xdr:row>28</xdr:row>
      <xdr:rowOff>151947</xdr:rowOff>
    </xdr:to>
    <xdr:cxnSp macro="">
      <xdr:nvCxnSpPr>
        <xdr:cNvPr id="100" name="直線コネクタ 99">
          <a:extLst>
            <a:ext uri="{FF2B5EF4-FFF2-40B4-BE49-F238E27FC236}">
              <a16:creationId xmlns:a16="http://schemas.microsoft.com/office/drawing/2014/main" id="{9FDF4CC9-8947-4E2F-A24C-25AD27CD554E}"/>
            </a:ext>
          </a:extLst>
        </xdr:cNvPr>
        <xdr:cNvCxnSpPr/>
      </xdr:nvCxnSpPr>
      <xdr:spPr>
        <a:xfrm>
          <a:off x="2527300" y="5699397"/>
          <a:ext cx="762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36376</xdr:rowOff>
    </xdr:from>
    <xdr:to>
      <xdr:col>7</xdr:col>
      <xdr:colOff>187325</xdr:colOff>
      <xdr:row>28</xdr:row>
      <xdr:rowOff>137976</xdr:rowOff>
    </xdr:to>
    <xdr:sp macro="" textlink="">
      <xdr:nvSpPr>
        <xdr:cNvPr id="101" name="楕円 100">
          <a:extLst>
            <a:ext uri="{FF2B5EF4-FFF2-40B4-BE49-F238E27FC236}">
              <a16:creationId xmlns:a16="http://schemas.microsoft.com/office/drawing/2014/main" id="{EA3ED029-B4EC-4922-AE30-B98ABEAF55A8}"/>
            </a:ext>
          </a:extLst>
        </xdr:cNvPr>
        <xdr:cNvSpPr/>
      </xdr:nvSpPr>
      <xdr:spPr>
        <a:xfrm>
          <a:off x="1714500" y="56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87176</xdr:rowOff>
    </xdr:from>
    <xdr:to>
      <xdr:col>11</xdr:col>
      <xdr:colOff>136525</xdr:colOff>
      <xdr:row>28</xdr:row>
      <xdr:rowOff>127272</xdr:rowOff>
    </xdr:to>
    <xdr:cxnSp macro="">
      <xdr:nvCxnSpPr>
        <xdr:cNvPr id="102" name="直線コネクタ 101">
          <a:extLst>
            <a:ext uri="{FF2B5EF4-FFF2-40B4-BE49-F238E27FC236}">
              <a16:creationId xmlns:a16="http://schemas.microsoft.com/office/drawing/2014/main" id="{E6454A76-18EF-4C95-80F1-3F146B54E1C3}"/>
            </a:ext>
          </a:extLst>
        </xdr:cNvPr>
        <xdr:cNvCxnSpPr/>
      </xdr:nvCxnSpPr>
      <xdr:spPr>
        <a:xfrm>
          <a:off x="1765300" y="5659301"/>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23694</xdr:rowOff>
    </xdr:from>
    <xdr:ext cx="405111" cy="259045"/>
    <xdr:sp macro="" textlink="">
      <xdr:nvSpPr>
        <xdr:cNvPr id="103" name="n_1aveValue有形固定資産減価償却率">
          <a:extLst>
            <a:ext uri="{FF2B5EF4-FFF2-40B4-BE49-F238E27FC236}">
              <a16:creationId xmlns:a16="http://schemas.microsoft.com/office/drawing/2014/main" id="{3DBA29A1-6BF1-4A05-B7B0-6CDD3275AD33}"/>
            </a:ext>
          </a:extLst>
        </xdr:cNvPr>
        <xdr:cNvSpPr txBox="1"/>
      </xdr:nvSpPr>
      <xdr:spPr>
        <a:xfrm>
          <a:off x="3836044" y="5938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5188</xdr:rowOff>
    </xdr:from>
    <xdr:ext cx="405111" cy="259045"/>
    <xdr:sp macro="" textlink="">
      <xdr:nvSpPr>
        <xdr:cNvPr id="104" name="n_2aveValue有形固定資産減価償却率">
          <a:extLst>
            <a:ext uri="{FF2B5EF4-FFF2-40B4-BE49-F238E27FC236}">
              <a16:creationId xmlns:a16="http://schemas.microsoft.com/office/drawing/2014/main" id="{15A4E7B9-AF1C-46FC-8787-A19110D028FD}"/>
            </a:ext>
          </a:extLst>
        </xdr:cNvPr>
        <xdr:cNvSpPr txBox="1"/>
      </xdr:nvSpPr>
      <xdr:spPr>
        <a:xfrm>
          <a:off x="3086744" y="5920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142710</xdr:rowOff>
    </xdr:from>
    <xdr:ext cx="405111" cy="259045"/>
    <xdr:sp macro="" textlink="">
      <xdr:nvSpPr>
        <xdr:cNvPr id="105" name="n_3aveValue有形固定資産減価償却率">
          <a:extLst>
            <a:ext uri="{FF2B5EF4-FFF2-40B4-BE49-F238E27FC236}">
              <a16:creationId xmlns:a16="http://schemas.microsoft.com/office/drawing/2014/main" id="{DC226C85-5436-42A4-AB0F-D728C6A54DD9}"/>
            </a:ext>
          </a:extLst>
        </xdr:cNvPr>
        <xdr:cNvSpPr txBox="1"/>
      </xdr:nvSpPr>
      <xdr:spPr>
        <a:xfrm>
          <a:off x="2324744" y="588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84109</xdr:rowOff>
    </xdr:from>
    <xdr:ext cx="405111" cy="259045"/>
    <xdr:sp macro="" textlink="">
      <xdr:nvSpPr>
        <xdr:cNvPr id="106" name="n_4aveValue有形固定資産減価償却率">
          <a:extLst>
            <a:ext uri="{FF2B5EF4-FFF2-40B4-BE49-F238E27FC236}">
              <a16:creationId xmlns:a16="http://schemas.microsoft.com/office/drawing/2014/main" id="{2E2BE486-B258-44D2-A061-F4FA523CAED8}"/>
            </a:ext>
          </a:extLst>
        </xdr:cNvPr>
        <xdr:cNvSpPr txBox="1"/>
      </xdr:nvSpPr>
      <xdr:spPr>
        <a:xfrm>
          <a:off x="1562744" y="5827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115678</xdr:rowOff>
    </xdr:from>
    <xdr:ext cx="405111" cy="259045"/>
    <xdr:sp macro="" textlink="">
      <xdr:nvSpPr>
        <xdr:cNvPr id="107" name="n_1mainValue有形固定資産減価償却率">
          <a:extLst>
            <a:ext uri="{FF2B5EF4-FFF2-40B4-BE49-F238E27FC236}">
              <a16:creationId xmlns:a16="http://schemas.microsoft.com/office/drawing/2014/main" id="{2C49F59A-6D9C-4770-8FF2-E82D57DC7DE3}"/>
            </a:ext>
          </a:extLst>
        </xdr:cNvPr>
        <xdr:cNvSpPr txBox="1"/>
      </xdr:nvSpPr>
      <xdr:spPr>
        <a:xfrm>
          <a:off x="3836044" y="551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47824</xdr:rowOff>
    </xdr:from>
    <xdr:ext cx="405111" cy="259045"/>
    <xdr:sp macro="" textlink="">
      <xdr:nvSpPr>
        <xdr:cNvPr id="108" name="n_2mainValue有形固定資産減価償却率">
          <a:extLst>
            <a:ext uri="{FF2B5EF4-FFF2-40B4-BE49-F238E27FC236}">
              <a16:creationId xmlns:a16="http://schemas.microsoft.com/office/drawing/2014/main" id="{757C3592-E7A0-4887-B7F9-4ED0153237E7}"/>
            </a:ext>
          </a:extLst>
        </xdr:cNvPr>
        <xdr:cNvSpPr txBox="1"/>
      </xdr:nvSpPr>
      <xdr:spPr>
        <a:xfrm>
          <a:off x="3086744" y="5448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23149</xdr:rowOff>
    </xdr:from>
    <xdr:ext cx="405111" cy="259045"/>
    <xdr:sp macro="" textlink="">
      <xdr:nvSpPr>
        <xdr:cNvPr id="109" name="n_3mainValue有形固定資産減価償却率">
          <a:extLst>
            <a:ext uri="{FF2B5EF4-FFF2-40B4-BE49-F238E27FC236}">
              <a16:creationId xmlns:a16="http://schemas.microsoft.com/office/drawing/2014/main" id="{91255FC7-A2FC-4635-8FD6-70CABD3CCA6C}"/>
            </a:ext>
          </a:extLst>
        </xdr:cNvPr>
        <xdr:cNvSpPr txBox="1"/>
      </xdr:nvSpPr>
      <xdr:spPr>
        <a:xfrm>
          <a:off x="2324744" y="5423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154503</xdr:rowOff>
    </xdr:from>
    <xdr:ext cx="405111" cy="259045"/>
    <xdr:sp macro="" textlink="">
      <xdr:nvSpPr>
        <xdr:cNvPr id="110" name="n_4mainValue有形固定資産減価償却率">
          <a:extLst>
            <a:ext uri="{FF2B5EF4-FFF2-40B4-BE49-F238E27FC236}">
              <a16:creationId xmlns:a16="http://schemas.microsoft.com/office/drawing/2014/main" id="{126BA730-BC35-482F-A1BD-A7C57B0B070E}"/>
            </a:ext>
          </a:extLst>
        </xdr:cNvPr>
        <xdr:cNvSpPr txBox="1"/>
      </xdr:nvSpPr>
      <xdr:spPr>
        <a:xfrm>
          <a:off x="1562744" y="5383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6E5B47E6-E04A-4FC8-935A-ECD8C32697B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A07351ED-0739-4F37-9A42-11B2BE45F11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A312F1AB-B66C-4FA1-BCD3-60805521081B}"/>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D4A455FB-CE72-415A-8A9B-ADA2D3562D2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14F4D26C-663B-4941-9CF4-FCCCC7001D7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064616B-7707-475A-B76D-D6FC28316EC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CB2C6555-AD06-46A1-B9A3-AF30EA7405B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DC0BF68-32ED-4981-8F21-9B96FAD687B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C5363EE-DDE8-476D-A686-C4A5517A7E4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362C1F13-4147-44E4-9953-A01DAC1BDC7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C71848A5-8611-4DD7-BAE6-D76137D17DD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30463394-7EC1-4756-9544-862899D521A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13269F5D-1969-4458-92BF-617BF88582D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債務償還比率は類似団体平均を下回っており、主な要因としては、</a:t>
          </a:r>
          <a:r>
            <a:rPr kumimoji="1" lang="ja-JP" altLang="en-US" sz="1100">
              <a:solidFill>
                <a:schemeClr val="dk1"/>
              </a:solidFill>
              <a:effectLst/>
              <a:latin typeface="+mn-lt"/>
              <a:ea typeface="+mn-ea"/>
              <a:cs typeface="+mn-cs"/>
            </a:rPr>
            <a:t>財政調整基金に</a:t>
          </a:r>
          <a:r>
            <a:rPr kumimoji="1" lang="ja-JP" altLang="ja-JP" sz="1100">
              <a:solidFill>
                <a:schemeClr val="dk1"/>
              </a:solidFill>
              <a:effectLst/>
              <a:latin typeface="+mn-lt"/>
              <a:ea typeface="+mn-ea"/>
              <a:cs typeface="+mn-cs"/>
            </a:rPr>
            <a:t>積立てを行ったことなどにより、充当可能基金が増加したことなどが考えられる。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377B726A-2182-4B63-8C96-B21AAFCACB2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CBF1FE38-6987-40E7-B1D1-A2CE7794A2B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1A15A686-8F59-4E6A-A240-D525C8B50ABF}"/>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EAA076C9-9C61-4B22-A991-1D23E4A24D5B}"/>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id="{AD754A4B-35C5-4650-877B-6712C4E1B05D}"/>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D882D239-7733-4A2B-9FA9-3F49D5C7ABDA}"/>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8AC30856-E4AE-4676-BE2D-50FEFE6422C6}"/>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4844CCB7-FE98-4685-AAF2-E7FDB21F6711}"/>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D657D0F8-C04E-44A1-80B1-38A4B0256004}"/>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05CD4DCF-6A40-42CC-9B2A-4C0D3F433C02}"/>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F28A7849-2DC4-41BF-B6B6-FEAA8BFB880B}"/>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F261FC10-F3F6-448E-940A-01D1652D5CC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AD1E3886-B4F0-456A-AFA0-92F6442CABB2}"/>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172A78D1-BCC5-4E3F-A4F9-A6F6F07022E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A1DA75D1-C8E9-47D7-B61D-E9F7F5B6DAD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65822</xdr:rowOff>
    </xdr:to>
    <xdr:cxnSp macro="">
      <xdr:nvCxnSpPr>
        <xdr:cNvPr id="139" name="直線コネクタ 138">
          <a:extLst>
            <a:ext uri="{FF2B5EF4-FFF2-40B4-BE49-F238E27FC236}">
              <a16:creationId xmlns:a16="http://schemas.microsoft.com/office/drawing/2014/main" id="{5E065FE9-EBD8-4CC6-8794-CC933192353A}"/>
            </a:ext>
          </a:extLst>
        </xdr:cNvPr>
        <xdr:cNvCxnSpPr/>
      </xdr:nvCxnSpPr>
      <xdr:spPr>
        <a:xfrm flipV="1">
          <a:off x="14793595" y="5312833"/>
          <a:ext cx="1269" cy="1353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69649</xdr:rowOff>
    </xdr:from>
    <xdr:ext cx="560923" cy="259045"/>
    <xdr:sp macro="" textlink="">
      <xdr:nvSpPr>
        <xdr:cNvPr id="140" name="債務償還比率最小値テキスト">
          <a:extLst>
            <a:ext uri="{FF2B5EF4-FFF2-40B4-BE49-F238E27FC236}">
              <a16:creationId xmlns:a16="http://schemas.microsoft.com/office/drawing/2014/main" id="{555EDD36-0530-4D06-AE8E-497533F2729F}"/>
            </a:ext>
          </a:extLst>
        </xdr:cNvPr>
        <xdr:cNvSpPr txBox="1"/>
      </xdr:nvSpPr>
      <xdr:spPr>
        <a:xfrm>
          <a:off x="14846300" y="66704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65822</xdr:rowOff>
    </xdr:from>
    <xdr:to>
      <xdr:col>76</xdr:col>
      <xdr:colOff>111125</xdr:colOff>
      <xdr:row>34</xdr:row>
      <xdr:rowOff>65822</xdr:rowOff>
    </xdr:to>
    <xdr:cxnSp macro="">
      <xdr:nvCxnSpPr>
        <xdr:cNvPr id="141" name="直線コネクタ 140">
          <a:extLst>
            <a:ext uri="{FF2B5EF4-FFF2-40B4-BE49-F238E27FC236}">
              <a16:creationId xmlns:a16="http://schemas.microsoft.com/office/drawing/2014/main" id="{4FD212E5-8245-4B92-8320-C4014AD5BA1F}"/>
            </a:ext>
          </a:extLst>
        </xdr:cNvPr>
        <xdr:cNvCxnSpPr/>
      </xdr:nvCxnSpPr>
      <xdr:spPr>
        <a:xfrm>
          <a:off x="14706600" y="6666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00F34EF1-CC46-49DB-B4E1-2F0760039562}"/>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4E5E6BC3-AB1D-487F-B63A-53F065F86A59}"/>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96438</xdr:rowOff>
    </xdr:from>
    <xdr:ext cx="469744" cy="259045"/>
    <xdr:sp macro="" textlink="">
      <xdr:nvSpPr>
        <xdr:cNvPr id="144" name="債務償還比率平均値テキスト">
          <a:extLst>
            <a:ext uri="{FF2B5EF4-FFF2-40B4-BE49-F238E27FC236}">
              <a16:creationId xmlns:a16="http://schemas.microsoft.com/office/drawing/2014/main" id="{1FEA8DE1-088B-46E0-A59A-6A82DAD25467}"/>
            </a:ext>
          </a:extLst>
        </xdr:cNvPr>
        <xdr:cNvSpPr txBox="1"/>
      </xdr:nvSpPr>
      <xdr:spPr>
        <a:xfrm>
          <a:off x="14846300" y="6011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118011</xdr:rowOff>
    </xdr:from>
    <xdr:to>
      <xdr:col>76</xdr:col>
      <xdr:colOff>73025</xdr:colOff>
      <xdr:row>31</xdr:row>
      <xdr:rowOff>48161</xdr:rowOff>
    </xdr:to>
    <xdr:sp macro="" textlink="">
      <xdr:nvSpPr>
        <xdr:cNvPr id="145" name="フローチャート: 判断 144">
          <a:extLst>
            <a:ext uri="{FF2B5EF4-FFF2-40B4-BE49-F238E27FC236}">
              <a16:creationId xmlns:a16="http://schemas.microsoft.com/office/drawing/2014/main" id="{68AAA139-E3D3-414B-8EB8-7EC26DB5832B}"/>
            </a:ext>
          </a:extLst>
        </xdr:cNvPr>
        <xdr:cNvSpPr/>
      </xdr:nvSpPr>
      <xdr:spPr>
        <a:xfrm>
          <a:off x="14744700" y="603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117292</xdr:rowOff>
    </xdr:from>
    <xdr:to>
      <xdr:col>72</xdr:col>
      <xdr:colOff>123825</xdr:colOff>
      <xdr:row>31</xdr:row>
      <xdr:rowOff>47442</xdr:rowOff>
    </xdr:to>
    <xdr:sp macro="" textlink="">
      <xdr:nvSpPr>
        <xdr:cNvPr id="146" name="フローチャート: 判断 145">
          <a:extLst>
            <a:ext uri="{FF2B5EF4-FFF2-40B4-BE49-F238E27FC236}">
              <a16:creationId xmlns:a16="http://schemas.microsoft.com/office/drawing/2014/main" id="{14F7EF58-E437-4459-A28F-A3D4B6D1DD81}"/>
            </a:ext>
          </a:extLst>
        </xdr:cNvPr>
        <xdr:cNvSpPr/>
      </xdr:nvSpPr>
      <xdr:spPr>
        <a:xfrm>
          <a:off x="140335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47" name="フローチャート: 判断 146">
          <a:extLst>
            <a:ext uri="{FF2B5EF4-FFF2-40B4-BE49-F238E27FC236}">
              <a16:creationId xmlns:a16="http://schemas.microsoft.com/office/drawing/2014/main" id="{C7941D81-221F-41F3-ADCE-168C8E6164EC}"/>
            </a:ext>
          </a:extLst>
        </xdr:cNvPr>
        <xdr:cNvSpPr/>
      </xdr:nvSpPr>
      <xdr:spPr>
        <a:xfrm>
          <a:off x="13271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113693</xdr:rowOff>
    </xdr:from>
    <xdr:to>
      <xdr:col>64</xdr:col>
      <xdr:colOff>123825</xdr:colOff>
      <xdr:row>31</xdr:row>
      <xdr:rowOff>43843</xdr:rowOff>
    </xdr:to>
    <xdr:sp macro="" textlink="">
      <xdr:nvSpPr>
        <xdr:cNvPr id="148" name="フローチャート: 判断 147">
          <a:extLst>
            <a:ext uri="{FF2B5EF4-FFF2-40B4-BE49-F238E27FC236}">
              <a16:creationId xmlns:a16="http://schemas.microsoft.com/office/drawing/2014/main" id="{5BD13578-7E0D-421D-8F4B-EAA9C740E6A8}"/>
            </a:ext>
          </a:extLst>
        </xdr:cNvPr>
        <xdr:cNvSpPr/>
      </xdr:nvSpPr>
      <xdr:spPr>
        <a:xfrm>
          <a:off x="12509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106616</xdr:rowOff>
    </xdr:from>
    <xdr:to>
      <xdr:col>60</xdr:col>
      <xdr:colOff>123825</xdr:colOff>
      <xdr:row>31</xdr:row>
      <xdr:rowOff>36766</xdr:rowOff>
    </xdr:to>
    <xdr:sp macro="" textlink="">
      <xdr:nvSpPr>
        <xdr:cNvPr id="149" name="フローチャート: 判断 148">
          <a:extLst>
            <a:ext uri="{FF2B5EF4-FFF2-40B4-BE49-F238E27FC236}">
              <a16:creationId xmlns:a16="http://schemas.microsoft.com/office/drawing/2014/main" id="{37EA8AB9-B656-475C-98A1-2B888868E6BC}"/>
            </a:ext>
          </a:extLst>
        </xdr:cNvPr>
        <xdr:cNvSpPr/>
      </xdr:nvSpPr>
      <xdr:spPr>
        <a:xfrm>
          <a:off x="11747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42DECB5C-A9C1-4648-9BFC-16F5C20B655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3C4E073E-7C91-4145-8882-215E2B42A5E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2E29205E-1879-454C-BEDA-688823CE0AC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EA19C517-03AB-4AFB-8E0D-A0E348917F6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ACA1CF4A-3300-4913-A974-5DB0EE3FDFB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35779</xdr:rowOff>
    </xdr:from>
    <xdr:to>
      <xdr:col>76</xdr:col>
      <xdr:colOff>73025</xdr:colOff>
      <xdr:row>29</xdr:row>
      <xdr:rowOff>137379</xdr:rowOff>
    </xdr:to>
    <xdr:sp macro="" textlink="">
      <xdr:nvSpPr>
        <xdr:cNvPr id="155" name="楕円 154">
          <a:extLst>
            <a:ext uri="{FF2B5EF4-FFF2-40B4-BE49-F238E27FC236}">
              <a16:creationId xmlns:a16="http://schemas.microsoft.com/office/drawing/2014/main" id="{11D6D9F8-23A2-4D1D-8694-6FA95C8EFE62}"/>
            </a:ext>
          </a:extLst>
        </xdr:cNvPr>
        <xdr:cNvSpPr/>
      </xdr:nvSpPr>
      <xdr:spPr>
        <a:xfrm>
          <a:off x="14744700" y="577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58656</xdr:rowOff>
    </xdr:from>
    <xdr:ext cx="469744" cy="259045"/>
    <xdr:sp macro="" textlink="">
      <xdr:nvSpPr>
        <xdr:cNvPr id="156" name="債務償還比率該当値テキスト">
          <a:extLst>
            <a:ext uri="{FF2B5EF4-FFF2-40B4-BE49-F238E27FC236}">
              <a16:creationId xmlns:a16="http://schemas.microsoft.com/office/drawing/2014/main" id="{96E1C446-DCFF-4E94-A8E2-0D605100C0FF}"/>
            </a:ext>
          </a:extLst>
        </xdr:cNvPr>
        <xdr:cNvSpPr txBox="1"/>
      </xdr:nvSpPr>
      <xdr:spPr>
        <a:xfrm>
          <a:off x="14846300" y="5630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70083</xdr:rowOff>
    </xdr:from>
    <xdr:to>
      <xdr:col>72</xdr:col>
      <xdr:colOff>123825</xdr:colOff>
      <xdr:row>30</xdr:row>
      <xdr:rowOff>233</xdr:rowOff>
    </xdr:to>
    <xdr:sp macro="" textlink="">
      <xdr:nvSpPr>
        <xdr:cNvPr id="157" name="楕円 156">
          <a:extLst>
            <a:ext uri="{FF2B5EF4-FFF2-40B4-BE49-F238E27FC236}">
              <a16:creationId xmlns:a16="http://schemas.microsoft.com/office/drawing/2014/main" id="{C92FD4F6-A16B-4166-BC5E-48FCF95F7338}"/>
            </a:ext>
          </a:extLst>
        </xdr:cNvPr>
        <xdr:cNvSpPr/>
      </xdr:nvSpPr>
      <xdr:spPr>
        <a:xfrm>
          <a:off x="14033500" y="581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86579</xdr:rowOff>
    </xdr:from>
    <xdr:to>
      <xdr:col>76</xdr:col>
      <xdr:colOff>22225</xdr:colOff>
      <xdr:row>29</xdr:row>
      <xdr:rowOff>120883</xdr:rowOff>
    </xdr:to>
    <xdr:cxnSp macro="">
      <xdr:nvCxnSpPr>
        <xdr:cNvPr id="158" name="直線コネクタ 157">
          <a:extLst>
            <a:ext uri="{FF2B5EF4-FFF2-40B4-BE49-F238E27FC236}">
              <a16:creationId xmlns:a16="http://schemas.microsoft.com/office/drawing/2014/main" id="{579B5B12-B476-4A56-B067-25DA2F02E79B}"/>
            </a:ext>
          </a:extLst>
        </xdr:cNvPr>
        <xdr:cNvCxnSpPr/>
      </xdr:nvCxnSpPr>
      <xdr:spPr>
        <a:xfrm flipV="1">
          <a:off x="14084300" y="5830154"/>
          <a:ext cx="711200" cy="3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17378</xdr:rowOff>
    </xdr:from>
    <xdr:to>
      <xdr:col>68</xdr:col>
      <xdr:colOff>123825</xdr:colOff>
      <xdr:row>30</xdr:row>
      <xdr:rowOff>118978</xdr:rowOff>
    </xdr:to>
    <xdr:sp macro="" textlink="">
      <xdr:nvSpPr>
        <xdr:cNvPr id="159" name="楕円 158">
          <a:extLst>
            <a:ext uri="{FF2B5EF4-FFF2-40B4-BE49-F238E27FC236}">
              <a16:creationId xmlns:a16="http://schemas.microsoft.com/office/drawing/2014/main" id="{25D8F079-8D52-4CDE-A0EE-F17D3217AA21}"/>
            </a:ext>
          </a:extLst>
        </xdr:cNvPr>
        <xdr:cNvSpPr/>
      </xdr:nvSpPr>
      <xdr:spPr>
        <a:xfrm>
          <a:off x="13271500" y="593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120883</xdr:rowOff>
    </xdr:from>
    <xdr:to>
      <xdr:col>72</xdr:col>
      <xdr:colOff>73025</xdr:colOff>
      <xdr:row>30</xdr:row>
      <xdr:rowOff>68178</xdr:rowOff>
    </xdr:to>
    <xdr:cxnSp macro="">
      <xdr:nvCxnSpPr>
        <xdr:cNvPr id="160" name="直線コネクタ 159">
          <a:extLst>
            <a:ext uri="{FF2B5EF4-FFF2-40B4-BE49-F238E27FC236}">
              <a16:creationId xmlns:a16="http://schemas.microsoft.com/office/drawing/2014/main" id="{3264AA3C-FE19-4FD6-B238-AFDD6C2725B5}"/>
            </a:ext>
          </a:extLst>
        </xdr:cNvPr>
        <xdr:cNvCxnSpPr/>
      </xdr:nvCxnSpPr>
      <xdr:spPr>
        <a:xfrm flipV="1">
          <a:off x="13322300" y="5864458"/>
          <a:ext cx="762000" cy="1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346</xdr:rowOff>
    </xdr:from>
    <xdr:to>
      <xdr:col>64</xdr:col>
      <xdr:colOff>123825</xdr:colOff>
      <xdr:row>30</xdr:row>
      <xdr:rowOff>101946</xdr:rowOff>
    </xdr:to>
    <xdr:sp macro="" textlink="">
      <xdr:nvSpPr>
        <xdr:cNvPr id="161" name="楕円 160">
          <a:extLst>
            <a:ext uri="{FF2B5EF4-FFF2-40B4-BE49-F238E27FC236}">
              <a16:creationId xmlns:a16="http://schemas.microsoft.com/office/drawing/2014/main" id="{697EAD01-CED9-4ABB-B026-6067181CFAC9}"/>
            </a:ext>
          </a:extLst>
        </xdr:cNvPr>
        <xdr:cNvSpPr/>
      </xdr:nvSpPr>
      <xdr:spPr>
        <a:xfrm>
          <a:off x="12509500" y="591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51146</xdr:rowOff>
    </xdr:from>
    <xdr:to>
      <xdr:col>68</xdr:col>
      <xdr:colOff>73025</xdr:colOff>
      <xdr:row>30</xdr:row>
      <xdr:rowOff>68178</xdr:rowOff>
    </xdr:to>
    <xdr:cxnSp macro="">
      <xdr:nvCxnSpPr>
        <xdr:cNvPr id="162" name="直線コネクタ 161">
          <a:extLst>
            <a:ext uri="{FF2B5EF4-FFF2-40B4-BE49-F238E27FC236}">
              <a16:creationId xmlns:a16="http://schemas.microsoft.com/office/drawing/2014/main" id="{0D1EF795-EAB8-440F-B745-CB9984F885E7}"/>
            </a:ext>
          </a:extLst>
        </xdr:cNvPr>
        <xdr:cNvCxnSpPr/>
      </xdr:nvCxnSpPr>
      <xdr:spPr>
        <a:xfrm>
          <a:off x="12560300" y="5966171"/>
          <a:ext cx="762000" cy="1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151045</xdr:rowOff>
    </xdr:from>
    <xdr:to>
      <xdr:col>60</xdr:col>
      <xdr:colOff>123825</xdr:colOff>
      <xdr:row>30</xdr:row>
      <xdr:rowOff>81195</xdr:rowOff>
    </xdr:to>
    <xdr:sp macro="" textlink="">
      <xdr:nvSpPr>
        <xdr:cNvPr id="163" name="楕円 162">
          <a:extLst>
            <a:ext uri="{FF2B5EF4-FFF2-40B4-BE49-F238E27FC236}">
              <a16:creationId xmlns:a16="http://schemas.microsoft.com/office/drawing/2014/main" id="{C5CD9620-A51C-4A46-BA72-E768E3E29E83}"/>
            </a:ext>
          </a:extLst>
        </xdr:cNvPr>
        <xdr:cNvSpPr/>
      </xdr:nvSpPr>
      <xdr:spPr>
        <a:xfrm>
          <a:off x="11747500" y="58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30395</xdr:rowOff>
    </xdr:from>
    <xdr:to>
      <xdr:col>64</xdr:col>
      <xdr:colOff>73025</xdr:colOff>
      <xdr:row>30</xdr:row>
      <xdr:rowOff>51146</xdr:rowOff>
    </xdr:to>
    <xdr:cxnSp macro="">
      <xdr:nvCxnSpPr>
        <xdr:cNvPr id="164" name="直線コネクタ 163">
          <a:extLst>
            <a:ext uri="{FF2B5EF4-FFF2-40B4-BE49-F238E27FC236}">
              <a16:creationId xmlns:a16="http://schemas.microsoft.com/office/drawing/2014/main" id="{98D15D4A-0326-458A-8784-6D23BA327915}"/>
            </a:ext>
          </a:extLst>
        </xdr:cNvPr>
        <xdr:cNvCxnSpPr/>
      </xdr:nvCxnSpPr>
      <xdr:spPr>
        <a:xfrm>
          <a:off x="11798300" y="5945420"/>
          <a:ext cx="762000" cy="2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38569</xdr:rowOff>
    </xdr:from>
    <xdr:ext cx="469744" cy="259045"/>
    <xdr:sp macro="" textlink="">
      <xdr:nvSpPr>
        <xdr:cNvPr id="165" name="n_1aveValue債務償還比率">
          <a:extLst>
            <a:ext uri="{FF2B5EF4-FFF2-40B4-BE49-F238E27FC236}">
              <a16:creationId xmlns:a16="http://schemas.microsoft.com/office/drawing/2014/main" id="{D7856437-1194-4331-A39D-A18120DD34F9}"/>
            </a:ext>
          </a:extLst>
        </xdr:cNvPr>
        <xdr:cNvSpPr txBox="1"/>
      </xdr:nvSpPr>
      <xdr:spPr>
        <a:xfrm>
          <a:off x="13836727" y="612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38809</xdr:rowOff>
    </xdr:from>
    <xdr:ext cx="469744" cy="259045"/>
    <xdr:sp macro="" textlink="">
      <xdr:nvSpPr>
        <xdr:cNvPr id="166" name="n_2aveValue債務償還比率">
          <a:extLst>
            <a:ext uri="{FF2B5EF4-FFF2-40B4-BE49-F238E27FC236}">
              <a16:creationId xmlns:a16="http://schemas.microsoft.com/office/drawing/2014/main" id="{149D36E7-ACDA-46F5-A8B1-3645121EC550}"/>
            </a:ext>
          </a:extLst>
        </xdr:cNvPr>
        <xdr:cNvSpPr txBox="1"/>
      </xdr:nvSpPr>
      <xdr:spPr>
        <a:xfrm>
          <a:off x="130874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34970</xdr:rowOff>
    </xdr:from>
    <xdr:ext cx="469744" cy="259045"/>
    <xdr:sp macro="" textlink="">
      <xdr:nvSpPr>
        <xdr:cNvPr id="167" name="n_3aveValue債務償還比率">
          <a:extLst>
            <a:ext uri="{FF2B5EF4-FFF2-40B4-BE49-F238E27FC236}">
              <a16:creationId xmlns:a16="http://schemas.microsoft.com/office/drawing/2014/main" id="{2F930C40-26F1-49C5-ADE4-6D62F323B4C0}"/>
            </a:ext>
          </a:extLst>
        </xdr:cNvPr>
        <xdr:cNvSpPr txBox="1"/>
      </xdr:nvSpPr>
      <xdr:spPr>
        <a:xfrm>
          <a:off x="12325427" y="612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27893</xdr:rowOff>
    </xdr:from>
    <xdr:ext cx="469744" cy="259045"/>
    <xdr:sp macro="" textlink="">
      <xdr:nvSpPr>
        <xdr:cNvPr id="168" name="n_4aveValue債務償還比率">
          <a:extLst>
            <a:ext uri="{FF2B5EF4-FFF2-40B4-BE49-F238E27FC236}">
              <a16:creationId xmlns:a16="http://schemas.microsoft.com/office/drawing/2014/main" id="{93E35206-10FE-4FC7-8665-DA927F32C7D0}"/>
            </a:ext>
          </a:extLst>
        </xdr:cNvPr>
        <xdr:cNvSpPr txBox="1"/>
      </xdr:nvSpPr>
      <xdr:spPr>
        <a:xfrm>
          <a:off x="11563427" y="611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16760</xdr:rowOff>
    </xdr:from>
    <xdr:ext cx="469744" cy="259045"/>
    <xdr:sp macro="" textlink="">
      <xdr:nvSpPr>
        <xdr:cNvPr id="169" name="n_1mainValue債務償還比率">
          <a:extLst>
            <a:ext uri="{FF2B5EF4-FFF2-40B4-BE49-F238E27FC236}">
              <a16:creationId xmlns:a16="http://schemas.microsoft.com/office/drawing/2014/main" id="{EB43F178-DAFE-47B0-AA3F-7EFA04476140}"/>
            </a:ext>
          </a:extLst>
        </xdr:cNvPr>
        <xdr:cNvSpPr txBox="1"/>
      </xdr:nvSpPr>
      <xdr:spPr>
        <a:xfrm>
          <a:off x="13836727" y="55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135505</xdr:rowOff>
    </xdr:from>
    <xdr:ext cx="469744" cy="259045"/>
    <xdr:sp macro="" textlink="">
      <xdr:nvSpPr>
        <xdr:cNvPr id="170" name="n_2mainValue債務償還比率">
          <a:extLst>
            <a:ext uri="{FF2B5EF4-FFF2-40B4-BE49-F238E27FC236}">
              <a16:creationId xmlns:a16="http://schemas.microsoft.com/office/drawing/2014/main" id="{D78EEDCF-3819-4AEB-B898-D80FE536C3FE}"/>
            </a:ext>
          </a:extLst>
        </xdr:cNvPr>
        <xdr:cNvSpPr txBox="1"/>
      </xdr:nvSpPr>
      <xdr:spPr>
        <a:xfrm>
          <a:off x="13087427" y="570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118473</xdr:rowOff>
    </xdr:from>
    <xdr:ext cx="469744" cy="259045"/>
    <xdr:sp macro="" textlink="">
      <xdr:nvSpPr>
        <xdr:cNvPr id="171" name="n_3mainValue債務償還比率">
          <a:extLst>
            <a:ext uri="{FF2B5EF4-FFF2-40B4-BE49-F238E27FC236}">
              <a16:creationId xmlns:a16="http://schemas.microsoft.com/office/drawing/2014/main" id="{B89996A9-06DB-471F-AFAD-E63FAA0F0C1C}"/>
            </a:ext>
          </a:extLst>
        </xdr:cNvPr>
        <xdr:cNvSpPr txBox="1"/>
      </xdr:nvSpPr>
      <xdr:spPr>
        <a:xfrm>
          <a:off x="12325427" y="569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97722</xdr:rowOff>
    </xdr:from>
    <xdr:ext cx="469744" cy="259045"/>
    <xdr:sp macro="" textlink="">
      <xdr:nvSpPr>
        <xdr:cNvPr id="172" name="n_4mainValue債務償還比率">
          <a:extLst>
            <a:ext uri="{FF2B5EF4-FFF2-40B4-BE49-F238E27FC236}">
              <a16:creationId xmlns:a16="http://schemas.microsoft.com/office/drawing/2014/main" id="{EC9DB1BE-A57B-4958-AFDC-453127208F92}"/>
            </a:ext>
          </a:extLst>
        </xdr:cNvPr>
        <xdr:cNvSpPr txBox="1"/>
      </xdr:nvSpPr>
      <xdr:spPr>
        <a:xfrm>
          <a:off x="11563427" y="566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7D9B33BD-CFD1-42FC-BE5B-1DD66EE221C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24B74B9C-735F-4011-9A20-1FD07E60E60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3F4FAE9E-C561-4B7D-97DF-2A2C5BC9E87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16480ECB-BCB8-41AA-AFBE-663EDA1DAF5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D66D26A9-8976-45D0-9A17-011B3F7A3C3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4A0A45BB-0CC8-4A63-93A3-9C5C538B847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BE1663E-DBCB-44B6-99FF-3A8FB966F54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65F873D-D090-4598-8C34-7B4839778EF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DC05044-451B-48DE-835D-7E2BF3946B4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75E8843-0ABE-489C-8C98-C08BB5C3094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9B9F1C2-2404-479D-9535-D8F84C05616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708A3CF-AC50-4DA7-97F0-811D89D627D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FD4EBF1-8523-46D8-B9FE-4A69FE47BE8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EA2CBDD-9C3E-4919-A9B7-6DF4BCA75FF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F526B00-6DC2-44B1-B123-B7F8F8D4F79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C1FF2C5-E193-487C-AA5F-A0FB5CD7122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71,420
70,273
264.14
41,388,017
39,033,006
2,191,863
20,324,698
29,220,418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6D9267D-90AB-48A1-B10B-03B9DFBFB23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7AE60EF-10EE-4C05-9BF1-71CB0668B57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B07568C-47A9-47E9-A5EC-9F16C412225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CEE0383-C56B-42FF-8845-48776EAE4F8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0F29612-6454-4E68-BAFE-872B3B116FC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74AABFD-2D65-4E8C-B05B-F592060DE5B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B42CCDE-C6A2-4480-B384-8A25AED95EE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A139111-5D0B-469F-974A-B647A80B0D1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5DA2E77-096A-4F0F-8A0D-5D8F11D00DC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9891306-9D38-4583-A4BE-50A93A0C0F7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4B8FDCC-FCFB-4A2C-87E1-BF8AD2D4847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68DDB35-4BDC-4156-BB9E-F88A89B6E86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5793A3B-8D95-4C4E-8CBA-8F99A5336A9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1CCD9E6-F944-46C4-B9CB-274745F838A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982677C-AF67-400F-956E-456114AB132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9B0A079-4B85-4BA6-A487-7C63E506C33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786A6DE-07B3-4515-9CAE-025BF78595A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8C05E41-8642-40D0-9EE8-7F3E5E162EE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4D81276-E908-4072-887B-61240E0EAD3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2C3A8AE-1A9A-477B-85C5-7D3EAA65682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B94AA4A-5E3D-4816-A73F-BD910F5F79B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139CBB9-5018-4584-9071-EC341980439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70D3054-DCB3-4CE9-B4BF-760DB6EADD0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0B9B303-027C-41DF-870B-4903E6BCB7F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502B67E-30A5-4501-AA6D-DBDF0B7A373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49E3480-08CE-4752-A11D-C7E3A7B2CE0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C2A498E-DFFF-40EB-A75E-A5F7758880D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E138D1D-E48F-4E77-8FAD-1F67B665A6C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1BF63F1-69A9-49A4-9134-E043C6986AB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36B89BE-8E87-4985-991C-3376F383C74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F6CE185-60C1-4357-B7A4-5C54C140277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8F39587-7D64-4B1D-AD06-7C4B930A965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94DF95A8-BE21-46CF-83E2-7BACF986CE9E}"/>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E4C7479E-FDE3-442C-AE9F-81C8E55738E7}"/>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56863B9F-F453-4BE9-A5B7-4F1730191E29}"/>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7617764B-EEE3-4853-B09D-3517622FDF3C}"/>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E57C569D-6335-4298-AADB-6D7627BAB9AC}"/>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476F4CBE-CCC4-4EF6-971F-2AB0D9A2C233}"/>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D10FCC5B-DA08-4C0C-948F-A8C12A4EA41A}"/>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514E33E1-9F94-41A7-A987-DD47A2F5FDFF}"/>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83FCFC9D-D70D-431C-9CA6-705A1A3CD13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DD8B4E64-F0D0-4E99-A70E-0B1033BA3ACD}"/>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6BCA820D-D260-4090-A64D-0B1AB4B3D47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42</xdr:row>
      <xdr:rowOff>16764</xdr:rowOff>
    </xdr:to>
    <xdr:cxnSp macro="">
      <xdr:nvCxnSpPr>
        <xdr:cNvPr id="55" name="直線コネクタ 54">
          <a:extLst>
            <a:ext uri="{FF2B5EF4-FFF2-40B4-BE49-F238E27FC236}">
              <a16:creationId xmlns:a16="http://schemas.microsoft.com/office/drawing/2014/main" id="{401699A1-69F8-47C0-8D90-7EDA77B1D448}"/>
            </a:ext>
          </a:extLst>
        </xdr:cNvPr>
        <xdr:cNvCxnSpPr/>
      </xdr:nvCxnSpPr>
      <xdr:spPr>
        <a:xfrm flipV="1">
          <a:off x="4634865" y="5830062"/>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20591</xdr:rowOff>
    </xdr:from>
    <xdr:ext cx="405111" cy="259045"/>
    <xdr:sp macro="" textlink="">
      <xdr:nvSpPr>
        <xdr:cNvPr id="56" name="【道路】&#10;有形固定資産減価償却率最小値テキスト">
          <a:extLst>
            <a:ext uri="{FF2B5EF4-FFF2-40B4-BE49-F238E27FC236}">
              <a16:creationId xmlns:a16="http://schemas.microsoft.com/office/drawing/2014/main" id="{60A37B58-AE9B-41FD-8ABA-F1760BE80EF3}"/>
            </a:ext>
          </a:extLst>
        </xdr:cNvPr>
        <xdr:cNvSpPr txBox="1"/>
      </xdr:nvSpPr>
      <xdr:spPr>
        <a:xfrm>
          <a:off x="4673600" y="722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16764</xdr:rowOff>
    </xdr:from>
    <xdr:to>
      <xdr:col>24</xdr:col>
      <xdr:colOff>152400</xdr:colOff>
      <xdr:row>42</xdr:row>
      <xdr:rowOff>16764</xdr:rowOff>
    </xdr:to>
    <xdr:cxnSp macro="">
      <xdr:nvCxnSpPr>
        <xdr:cNvPr id="57" name="直線コネクタ 56">
          <a:extLst>
            <a:ext uri="{FF2B5EF4-FFF2-40B4-BE49-F238E27FC236}">
              <a16:creationId xmlns:a16="http://schemas.microsoft.com/office/drawing/2014/main" id="{BC022DAE-F279-4FCA-8E24-FF0126346F05}"/>
            </a:ext>
          </a:extLst>
        </xdr:cNvPr>
        <xdr:cNvCxnSpPr/>
      </xdr:nvCxnSpPr>
      <xdr:spPr>
        <a:xfrm>
          <a:off x="4546600" y="721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a:extLst>
            <a:ext uri="{FF2B5EF4-FFF2-40B4-BE49-F238E27FC236}">
              <a16:creationId xmlns:a16="http://schemas.microsoft.com/office/drawing/2014/main" id="{C9C82509-8FFB-4A55-82C2-3123FE377351}"/>
            </a:ext>
          </a:extLst>
        </xdr:cNvPr>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a:extLst>
            <a:ext uri="{FF2B5EF4-FFF2-40B4-BE49-F238E27FC236}">
              <a16:creationId xmlns:a16="http://schemas.microsoft.com/office/drawing/2014/main" id="{6CAAFB82-2724-4ABC-9E1E-677464A57AC1}"/>
            </a:ext>
          </a:extLst>
        </xdr:cNvPr>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73423</xdr:rowOff>
    </xdr:from>
    <xdr:ext cx="405111" cy="259045"/>
    <xdr:sp macro="" textlink="">
      <xdr:nvSpPr>
        <xdr:cNvPr id="60" name="【道路】&#10;有形固定資産減価償却率平均値テキスト">
          <a:extLst>
            <a:ext uri="{FF2B5EF4-FFF2-40B4-BE49-F238E27FC236}">
              <a16:creationId xmlns:a16="http://schemas.microsoft.com/office/drawing/2014/main" id="{A2EB766C-1C70-4715-BF82-C06790C59D57}"/>
            </a:ext>
          </a:extLst>
        </xdr:cNvPr>
        <xdr:cNvSpPr txBox="1"/>
      </xdr:nvSpPr>
      <xdr:spPr>
        <a:xfrm>
          <a:off x="4673600" y="65885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a:extLst>
            <a:ext uri="{FF2B5EF4-FFF2-40B4-BE49-F238E27FC236}">
              <a16:creationId xmlns:a16="http://schemas.microsoft.com/office/drawing/2014/main" id="{C781DC93-4600-4CC6-A21B-9A6743A543B0}"/>
            </a:ext>
          </a:extLst>
        </xdr:cNvPr>
        <xdr:cNvSpPr/>
      </xdr:nvSpPr>
      <xdr:spPr>
        <a:xfrm>
          <a:off x="4584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2540</xdr:rowOff>
    </xdr:from>
    <xdr:to>
      <xdr:col>20</xdr:col>
      <xdr:colOff>38100</xdr:colOff>
      <xdr:row>39</xdr:row>
      <xdr:rowOff>104140</xdr:rowOff>
    </xdr:to>
    <xdr:sp macro="" textlink="">
      <xdr:nvSpPr>
        <xdr:cNvPr id="62" name="フローチャート: 判断 61">
          <a:extLst>
            <a:ext uri="{FF2B5EF4-FFF2-40B4-BE49-F238E27FC236}">
              <a16:creationId xmlns:a16="http://schemas.microsoft.com/office/drawing/2014/main" id="{65A0E0DD-FC11-47DA-85B1-6845880814B2}"/>
            </a:ext>
          </a:extLst>
        </xdr:cNvPr>
        <xdr:cNvSpPr/>
      </xdr:nvSpPr>
      <xdr:spPr>
        <a:xfrm>
          <a:off x="3746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3" name="フローチャート: 判断 62">
          <a:extLst>
            <a:ext uri="{FF2B5EF4-FFF2-40B4-BE49-F238E27FC236}">
              <a16:creationId xmlns:a16="http://schemas.microsoft.com/office/drawing/2014/main" id="{7CB54A44-3795-4064-B50D-A49FA7000949}"/>
            </a:ext>
          </a:extLst>
        </xdr:cNvPr>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132842</xdr:rowOff>
    </xdr:from>
    <xdr:to>
      <xdr:col>10</xdr:col>
      <xdr:colOff>165100</xdr:colOff>
      <xdr:row>39</xdr:row>
      <xdr:rowOff>62992</xdr:rowOff>
    </xdr:to>
    <xdr:sp macro="" textlink="">
      <xdr:nvSpPr>
        <xdr:cNvPr id="64" name="フローチャート: 判断 63">
          <a:extLst>
            <a:ext uri="{FF2B5EF4-FFF2-40B4-BE49-F238E27FC236}">
              <a16:creationId xmlns:a16="http://schemas.microsoft.com/office/drawing/2014/main" id="{3D66A10A-F4C6-47A4-8546-76C4AAB299AD}"/>
            </a:ext>
          </a:extLst>
        </xdr:cNvPr>
        <xdr:cNvSpPr/>
      </xdr:nvSpPr>
      <xdr:spPr>
        <a:xfrm>
          <a:off x="1968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105410</xdr:rowOff>
    </xdr:from>
    <xdr:to>
      <xdr:col>6</xdr:col>
      <xdr:colOff>38100</xdr:colOff>
      <xdr:row>39</xdr:row>
      <xdr:rowOff>35560</xdr:rowOff>
    </xdr:to>
    <xdr:sp macro="" textlink="">
      <xdr:nvSpPr>
        <xdr:cNvPr id="65" name="フローチャート: 判断 64">
          <a:extLst>
            <a:ext uri="{FF2B5EF4-FFF2-40B4-BE49-F238E27FC236}">
              <a16:creationId xmlns:a16="http://schemas.microsoft.com/office/drawing/2014/main" id="{E488BC3A-6501-46E8-82A6-1BB34C7C84E8}"/>
            </a:ext>
          </a:extLst>
        </xdr:cNvPr>
        <xdr:cNvSpPr/>
      </xdr:nvSpPr>
      <xdr:spPr>
        <a:xfrm>
          <a:off x="1079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CD5FD2FC-0CA2-4454-B98E-8BF06996D58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03EBDB5-CD6F-4ACE-A374-E04D2CC92A6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549D036-10DF-458B-AD7F-8ABFAEA3ED2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BE7C13D-DB5C-487F-AE40-39625980572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0C56A15-C729-4A29-B83F-AAE2C4053C4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116840</xdr:rowOff>
    </xdr:from>
    <xdr:to>
      <xdr:col>24</xdr:col>
      <xdr:colOff>114300</xdr:colOff>
      <xdr:row>40</xdr:row>
      <xdr:rowOff>46990</xdr:rowOff>
    </xdr:to>
    <xdr:sp macro="" textlink="">
      <xdr:nvSpPr>
        <xdr:cNvPr id="71" name="楕円 70">
          <a:extLst>
            <a:ext uri="{FF2B5EF4-FFF2-40B4-BE49-F238E27FC236}">
              <a16:creationId xmlns:a16="http://schemas.microsoft.com/office/drawing/2014/main" id="{C5A2A9C4-58AD-4E72-BCDE-37E5CC7C41D0}"/>
            </a:ext>
          </a:extLst>
        </xdr:cNvPr>
        <xdr:cNvSpPr/>
      </xdr:nvSpPr>
      <xdr:spPr>
        <a:xfrm>
          <a:off x="45847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95267</xdr:rowOff>
    </xdr:from>
    <xdr:ext cx="405111" cy="259045"/>
    <xdr:sp macro="" textlink="">
      <xdr:nvSpPr>
        <xdr:cNvPr id="72" name="【道路】&#10;有形固定資産減価償却率該当値テキスト">
          <a:extLst>
            <a:ext uri="{FF2B5EF4-FFF2-40B4-BE49-F238E27FC236}">
              <a16:creationId xmlns:a16="http://schemas.microsoft.com/office/drawing/2014/main" id="{B8324C2A-8F1D-4FC6-AD83-C054F77F257B}"/>
            </a:ext>
          </a:extLst>
        </xdr:cNvPr>
        <xdr:cNvSpPr txBox="1"/>
      </xdr:nvSpPr>
      <xdr:spPr>
        <a:xfrm>
          <a:off x="4673600"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87122</xdr:rowOff>
    </xdr:from>
    <xdr:to>
      <xdr:col>20</xdr:col>
      <xdr:colOff>38100</xdr:colOff>
      <xdr:row>40</xdr:row>
      <xdr:rowOff>17272</xdr:rowOff>
    </xdr:to>
    <xdr:sp macro="" textlink="">
      <xdr:nvSpPr>
        <xdr:cNvPr id="73" name="楕円 72">
          <a:extLst>
            <a:ext uri="{FF2B5EF4-FFF2-40B4-BE49-F238E27FC236}">
              <a16:creationId xmlns:a16="http://schemas.microsoft.com/office/drawing/2014/main" id="{4E7288DD-FEFB-4A99-8E7E-4CCC2492B97A}"/>
            </a:ext>
          </a:extLst>
        </xdr:cNvPr>
        <xdr:cNvSpPr/>
      </xdr:nvSpPr>
      <xdr:spPr>
        <a:xfrm>
          <a:off x="3746500" y="67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137922</xdr:rowOff>
    </xdr:from>
    <xdr:to>
      <xdr:col>24</xdr:col>
      <xdr:colOff>63500</xdr:colOff>
      <xdr:row>39</xdr:row>
      <xdr:rowOff>167640</xdr:rowOff>
    </xdr:to>
    <xdr:cxnSp macro="">
      <xdr:nvCxnSpPr>
        <xdr:cNvPr id="74" name="直線コネクタ 73">
          <a:extLst>
            <a:ext uri="{FF2B5EF4-FFF2-40B4-BE49-F238E27FC236}">
              <a16:creationId xmlns:a16="http://schemas.microsoft.com/office/drawing/2014/main" id="{7ADFE48A-5BFB-484D-A0B9-648589242422}"/>
            </a:ext>
          </a:extLst>
        </xdr:cNvPr>
        <xdr:cNvCxnSpPr/>
      </xdr:nvCxnSpPr>
      <xdr:spPr>
        <a:xfrm>
          <a:off x="3797300" y="6824472"/>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48260</xdr:rowOff>
    </xdr:from>
    <xdr:to>
      <xdr:col>15</xdr:col>
      <xdr:colOff>101600</xdr:colOff>
      <xdr:row>39</xdr:row>
      <xdr:rowOff>149860</xdr:rowOff>
    </xdr:to>
    <xdr:sp macro="" textlink="">
      <xdr:nvSpPr>
        <xdr:cNvPr id="75" name="楕円 74">
          <a:extLst>
            <a:ext uri="{FF2B5EF4-FFF2-40B4-BE49-F238E27FC236}">
              <a16:creationId xmlns:a16="http://schemas.microsoft.com/office/drawing/2014/main" id="{02E295C2-0A6F-4756-8975-00D5038C71C6}"/>
            </a:ext>
          </a:extLst>
        </xdr:cNvPr>
        <xdr:cNvSpPr/>
      </xdr:nvSpPr>
      <xdr:spPr>
        <a:xfrm>
          <a:off x="2857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99060</xdr:rowOff>
    </xdr:from>
    <xdr:to>
      <xdr:col>19</xdr:col>
      <xdr:colOff>177800</xdr:colOff>
      <xdr:row>39</xdr:row>
      <xdr:rowOff>137922</xdr:rowOff>
    </xdr:to>
    <xdr:cxnSp macro="">
      <xdr:nvCxnSpPr>
        <xdr:cNvPr id="76" name="直線コネクタ 75">
          <a:extLst>
            <a:ext uri="{FF2B5EF4-FFF2-40B4-BE49-F238E27FC236}">
              <a16:creationId xmlns:a16="http://schemas.microsoft.com/office/drawing/2014/main" id="{6EB7C958-5A72-4A50-86CB-BE05B15C3393}"/>
            </a:ext>
          </a:extLst>
        </xdr:cNvPr>
        <xdr:cNvCxnSpPr/>
      </xdr:nvCxnSpPr>
      <xdr:spPr>
        <a:xfrm>
          <a:off x="2908300" y="678561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11684</xdr:rowOff>
    </xdr:from>
    <xdr:to>
      <xdr:col>10</xdr:col>
      <xdr:colOff>165100</xdr:colOff>
      <xdr:row>39</xdr:row>
      <xdr:rowOff>113284</xdr:rowOff>
    </xdr:to>
    <xdr:sp macro="" textlink="">
      <xdr:nvSpPr>
        <xdr:cNvPr id="77" name="楕円 76">
          <a:extLst>
            <a:ext uri="{FF2B5EF4-FFF2-40B4-BE49-F238E27FC236}">
              <a16:creationId xmlns:a16="http://schemas.microsoft.com/office/drawing/2014/main" id="{1C5A0BE4-3EBE-425C-8389-EBA92AD3F568}"/>
            </a:ext>
          </a:extLst>
        </xdr:cNvPr>
        <xdr:cNvSpPr/>
      </xdr:nvSpPr>
      <xdr:spPr>
        <a:xfrm>
          <a:off x="1968500" y="669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62484</xdr:rowOff>
    </xdr:from>
    <xdr:to>
      <xdr:col>15</xdr:col>
      <xdr:colOff>50800</xdr:colOff>
      <xdr:row>39</xdr:row>
      <xdr:rowOff>99060</xdr:rowOff>
    </xdr:to>
    <xdr:cxnSp macro="">
      <xdr:nvCxnSpPr>
        <xdr:cNvPr id="78" name="直線コネクタ 77">
          <a:extLst>
            <a:ext uri="{FF2B5EF4-FFF2-40B4-BE49-F238E27FC236}">
              <a16:creationId xmlns:a16="http://schemas.microsoft.com/office/drawing/2014/main" id="{445ACC18-FC0B-44C8-B8EE-AE6A310961A8}"/>
            </a:ext>
          </a:extLst>
        </xdr:cNvPr>
        <xdr:cNvCxnSpPr/>
      </xdr:nvCxnSpPr>
      <xdr:spPr>
        <a:xfrm>
          <a:off x="2019300" y="674903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146558</xdr:rowOff>
    </xdr:from>
    <xdr:to>
      <xdr:col>6</xdr:col>
      <xdr:colOff>38100</xdr:colOff>
      <xdr:row>39</xdr:row>
      <xdr:rowOff>76708</xdr:rowOff>
    </xdr:to>
    <xdr:sp macro="" textlink="">
      <xdr:nvSpPr>
        <xdr:cNvPr id="79" name="楕円 78">
          <a:extLst>
            <a:ext uri="{FF2B5EF4-FFF2-40B4-BE49-F238E27FC236}">
              <a16:creationId xmlns:a16="http://schemas.microsoft.com/office/drawing/2014/main" id="{2401D27E-E813-4C9C-A4AA-1E01EFDE0088}"/>
            </a:ext>
          </a:extLst>
        </xdr:cNvPr>
        <xdr:cNvSpPr/>
      </xdr:nvSpPr>
      <xdr:spPr>
        <a:xfrm>
          <a:off x="1079500" y="666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25908</xdr:rowOff>
    </xdr:from>
    <xdr:to>
      <xdr:col>10</xdr:col>
      <xdr:colOff>114300</xdr:colOff>
      <xdr:row>39</xdr:row>
      <xdr:rowOff>62484</xdr:rowOff>
    </xdr:to>
    <xdr:cxnSp macro="">
      <xdr:nvCxnSpPr>
        <xdr:cNvPr id="80" name="直線コネクタ 79">
          <a:extLst>
            <a:ext uri="{FF2B5EF4-FFF2-40B4-BE49-F238E27FC236}">
              <a16:creationId xmlns:a16="http://schemas.microsoft.com/office/drawing/2014/main" id="{6AAA28BC-09E9-42A6-849B-CD2AA18632EE}"/>
            </a:ext>
          </a:extLst>
        </xdr:cNvPr>
        <xdr:cNvCxnSpPr/>
      </xdr:nvCxnSpPr>
      <xdr:spPr>
        <a:xfrm>
          <a:off x="1130300" y="671245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120667</xdr:rowOff>
    </xdr:from>
    <xdr:ext cx="405111" cy="259045"/>
    <xdr:sp macro="" textlink="">
      <xdr:nvSpPr>
        <xdr:cNvPr id="81" name="n_1aveValue【道路】&#10;有形固定資産減価償却率">
          <a:extLst>
            <a:ext uri="{FF2B5EF4-FFF2-40B4-BE49-F238E27FC236}">
              <a16:creationId xmlns:a16="http://schemas.microsoft.com/office/drawing/2014/main" id="{C2CDC72A-F338-497A-913F-0EDA3C0D3095}"/>
            </a:ext>
          </a:extLst>
        </xdr:cNvPr>
        <xdr:cNvSpPr txBox="1"/>
      </xdr:nvSpPr>
      <xdr:spPr>
        <a:xfrm>
          <a:off x="35820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111523</xdr:rowOff>
    </xdr:from>
    <xdr:ext cx="405111" cy="259045"/>
    <xdr:sp macro="" textlink="">
      <xdr:nvSpPr>
        <xdr:cNvPr id="82" name="n_2aveValue【道路】&#10;有形固定資産減価償却率">
          <a:extLst>
            <a:ext uri="{FF2B5EF4-FFF2-40B4-BE49-F238E27FC236}">
              <a16:creationId xmlns:a16="http://schemas.microsoft.com/office/drawing/2014/main" id="{A4BB2568-364D-4F92-893C-C68D1AD043AB}"/>
            </a:ext>
          </a:extLst>
        </xdr:cNvPr>
        <xdr:cNvSpPr txBox="1"/>
      </xdr:nvSpPr>
      <xdr:spPr>
        <a:xfrm>
          <a:off x="27057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79519</xdr:rowOff>
    </xdr:from>
    <xdr:ext cx="405111" cy="259045"/>
    <xdr:sp macro="" textlink="">
      <xdr:nvSpPr>
        <xdr:cNvPr id="83" name="n_3aveValue【道路】&#10;有形固定資産減価償却率">
          <a:extLst>
            <a:ext uri="{FF2B5EF4-FFF2-40B4-BE49-F238E27FC236}">
              <a16:creationId xmlns:a16="http://schemas.microsoft.com/office/drawing/2014/main" id="{434AA288-BD6B-424A-84A8-0D57B5E9FDDA}"/>
            </a:ext>
          </a:extLst>
        </xdr:cNvPr>
        <xdr:cNvSpPr txBox="1"/>
      </xdr:nvSpPr>
      <xdr:spPr>
        <a:xfrm>
          <a:off x="1816744" y="642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52087</xdr:rowOff>
    </xdr:from>
    <xdr:ext cx="405111" cy="259045"/>
    <xdr:sp macro="" textlink="">
      <xdr:nvSpPr>
        <xdr:cNvPr id="84" name="n_4aveValue【道路】&#10;有形固定資産減価償却率">
          <a:extLst>
            <a:ext uri="{FF2B5EF4-FFF2-40B4-BE49-F238E27FC236}">
              <a16:creationId xmlns:a16="http://schemas.microsoft.com/office/drawing/2014/main" id="{B41776A4-A763-4F26-BEFD-8114A2FB220C}"/>
            </a:ext>
          </a:extLst>
        </xdr:cNvPr>
        <xdr:cNvSpPr txBox="1"/>
      </xdr:nvSpPr>
      <xdr:spPr>
        <a:xfrm>
          <a:off x="927744"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8399</xdr:rowOff>
    </xdr:from>
    <xdr:ext cx="405111" cy="259045"/>
    <xdr:sp macro="" textlink="">
      <xdr:nvSpPr>
        <xdr:cNvPr id="85" name="n_1mainValue【道路】&#10;有形固定資産減価償却率">
          <a:extLst>
            <a:ext uri="{FF2B5EF4-FFF2-40B4-BE49-F238E27FC236}">
              <a16:creationId xmlns:a16="http://schemas.microsoft.com/office/drawing/2014/main" id="{6F3FD999-BE80-4AFD-847B-0D9A864121F2}"/>
            </a:ext>
          </a:extLst>
        </xdr:cNvPr>
        <xdr:cNvSpPr txBox="1"/>
      </xdr:nvSpPr>
      <xdr:spPr>
        <a:xfrm>
          <a:off x="3582044" y="686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140987</xdr:rowOff>
    </xdr:from>
    <xdr:ext cx="405111" cy="259045"/>
    <xdr:sp macro="" textlink="">
      <xdr:nvSpPr>
        <xdr:cNvPr id="86" name="n_2mainValue【道路】&#10;有形固定資産減価償却率">
          <a:extLst>
            <a:ext uri="{FF2B5EF4-FFF2-40B4-BE49-F238E27FC236}">
              <a16:creationId xmlns:a16="http://schemas.microsoft.com/office/drawing/2014/main" id="{9704083C-AC0D-4221-8B9D-E1E05EFC7833}"/>
            </a:ext>
          </a:extLst>
        </xdr:cNvPr>
        <xdr:cNvSpPr txBox="1"/>
      </xdr:nvSpPr>
      <xdr:spPr>
        <a:xfrm>
          <a:off x="27057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104411</xdr:rowOff>
    </xdr:from>
    <xdr:ext cx="405111" cy="259045"/>
    <xdr:sp macro="" textlink="">
      <xdr:nvSpPr>
        <xdr:cNvPr id="87" name="n_3mainValue【道路】&#10;有形固定資産減価償却率">
          <a:extLst>
            <a:ext uri="{FF2B5EF4-FFF2-40B4-BE49-F238E27FC236}">
              <a16:creationId xmlns:a16="http://schemas.microsoft.com/office/drawing/2014/main" id="{00BB3B71-8EBF-4AE5-96F9-04185E5784A2}"/>
            </a:ext>
          </a:extLst>
        </xdr:cNvPr>
        <xdr:cNvSpPr txBox="1"/>
      </xdr:nvSpPr>
      <xdr:spPr>
        <a:xfrm>
          <a:off x="1816744" y="679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67835</xdr:rowOff>
    </xdr:from>
    <xdr:ext cx="405111" cy="259045"/>
    <xdr:sp macro="" textlink="">
      <xdr:nvSpPr>
        <xdr:cNvPr id="88" name="n_4mainValue【道路】&#10;有形固定資産減価償却率">
          <a:extLst>
            <a:ext uri="{FF2B5EF4-FFF2-40B4-BE49-F238E27FC236}">
              <a16:creationId xmlns:a16="http://schemas.microsoft.com/office/drawing/2014/main" id="{2E733696-B8E6-48D2-9F99-0B43854D92C1}"/>
            </a:ext>
          </a:extLst>
        </xdr:cNvPr>
        <xdr:cNvSpPr txBox="1"/>
      </xdr:nvSpPr>
      <xdr:spPr>
        <a:xfrm>
          <a:off x="927744"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2C96604F-0A08-4306-A9A6-3D49C9B3923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6AECE8E8-768A-4826-910C-C597EC6D8C3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599CC5C1-FE72-45BE-A5C5-D11246DF745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A88BA57D-71E4-455A-86AF-8FB20B26D7D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B417F1B1-BD6F-4A26-A936-7AF6C476B4A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C200FFC9-8080-4C60-8B2E-637E6DE093B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9F25296E-936B-4C5B-90B2-21DE4BCB885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A0C812E5-45C9-4823-A6DB-A42DA80D089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65029C04-6A24-4DBE-89C2-353208218B2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70624737-12D7-49FD-AD17-0C88F8017A3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AC72AEB2-CCD2-4FA4-B1CC-1A5A47E1C83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BA7E6C2C-CA6F-4BCD-BA64-C5C52BA854E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25F690E7-9D24-4477-8100-ED222A39CF9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B16D5CD-9581-4EC2-8824-7EEA4F9CB0F1}"/>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5BA6397F-C5E7-4859-8046-30FAE2F3712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BDFD58B9-40F8-4BFE-91A2-EE8E8D71DFE4}"/>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8134C73E-DA92-462D-BE8B-B32BC086F8B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D9C16318-897E-45C7-8956-3049296B1E86}"/>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EFD53802-73E9-488E-BB0D-7C91D054122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63248A27-4D44-4ACB-BB4F-3B1E48659576}"/>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5D18CAE3-2A2B-43B3-8F6B-97F7028B3C0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DAE60614-7E6A-4BC7-93A1-3FA09AE429C1}"/>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62A8CD9E-FB48-4DE6-8BE6-11AFB41D36D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69647</xdr:rowOff>
    </xdr:from>
    <xdr:to>
      <xdr:col>54</xdr:col>
      <xdr:colOff>189865</xdr:colOff>
      <xdr:row>41</xdr:row>
      <xdr:rowOff>155639</xdr:rowOff>
    </xdr:to>
    <xdr:cxnSp macro="">
      <xdr:nvCxnSpPr>
        <xdr:cNvPr id="112" name="直線コネクタ 111">
          <a:extLst>
            <a:ext uri="{FF2B5EF4-FFF2-40B4-BE49-F238E27FC236}">
              <a16:creationId xmlns:a16="http://schemas.microsoft.com/office/drawing/2014/main" id="{9EE91767-6F12-4650-948D-701B9FF15E25}"/>
            </a:ext>
          </a:extLst>
        </xdr:cNvPr>
        <xdr:cNvCxnSpPr/>
      </xdr:nvCxnSpPr>
      <xdr:spPr>
        <a:xfrm flipV="1">
          <a:off x="10476865" y="5727497"/>
          <a:ext cx="0" cy="145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159466</xdr:rowOff>
    </xdr:from>
    <xdr:ext cx="469744" cy="259045"/>
    <xdr:sp macro="" textlink="">
      <xdr:nvSpPr>
        <xdr:cNvPr id="113" name="【道路】&#10;一人当たり延長最小値テキスト">
          <a:extLst>
            <a:ext uri="{FF2B5EF4-FFF2-40B4-BE49-F238E27FC236}">
              <a16:creationId xmlns:a16="http://schemas.microsoft.com/office/drawing/2014/main" id="{851C5834-CE90-4DA6-82D5-FEF5E68BCAF3}"/>
            </a:ext>
          </a:extLst>
        </xdr:cNvPr>
        <xdr:cNvSpPr txBox="1"/>
      </xdr:nvSpPr>
      <xdr:spPr>
        <a:xfrm>
          <a:off x="10515600" y="718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155639</xdr:rowOff>
    </xdr:from>
    <xdr:to>
      <xdr:col>55</xdr:col>
      <xdr:colOff>88900</xdr:colOff>
      <xdr:row>41</xdr:row>
      <xdr:rowOff>155639</xdr:rowOff>
    </xdr:to>
    <xdr:cxnSp macro="">
      <xdr:nvCxnSpPr>
        <xdr:cNvPr id="114" name="直線コネクタ 113">
          <a:extLst>
            <a:ext uri="{FF2B5EF4-FFF2-40B4-BE49-F238E27FC236}">
              <a16:creationId xmlns:a16="http://schemas.microsoft.com/office/drawing/2014/main" id="{8900B64C-6025-4620-B65A-BCA9D70C6CB1}"/>
            </a:ext>
          </a:extLst>
        </xdr:cNvPr>
        <xdr:cNvCxnSpPr/>
      </xdr:nvCxnSpPr>
      <xdr:spPr>
        <a:xfrm>
          <a:off x="10388600" y="718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16324</xdr:rowOff>
    </xdr:from>
    <xdr:ext cx="534377" cy="259045"/>
    <xdr:sp macro="" textlink="">
      <xdr:nvSpPr>
        <xdr:cNvPr id="115" name="【道路】&#10;一人当たり延長最大値テキスト">
          <a:extLst>
            <a:ext uri="{FF2B5EF4-FFF2-40B4-BE49-F238E27FC236}">
              <a16:creationId xmlns:a16="http://schemas.microsoft.com/office/drawing/2014/main" id="{C6D21CE8-2BF5-4E85-925C-D9689F548BBA}"/>
            </a:ext>
          </a:extLst>
        </xdr:cNvPr>
        <xdr:cNvSpPr txBox="1"/>
      </xdr:nvSpPr>
      <xdr:spPr>
        <a:xfrm>
          <a:off x="10515600" y="550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69647</xdr:rowOff>
    </xdr:from>
    <xdr:to>
      <xdr:col>55</xdr:col>
      <xdr:colOff>88900</xdr:colOff>
      <xdr:row>33</xdr:row>
      <xdr:rowOff>69647</xdr:rowOff>
    </xdr:to>
    <xdr:cxnSp macro="">
      <xdr:nvCxnSpPr>
        <xdr:cNvPr id="116" name="直線コネクタ 115">
          <a:extLst>
            <a:ext uri="{FF2B5EF4-FFF2-40B4-BE49-F238E27FC236}">
              <a16:creationId xmlns:a16="http://schemas.microsoft.com/office/drawing/2014/main" id="{E827A3D9-F31D-49CA-A990-03C9D8DC7799}"/>
            </a:ext>
          </a:extLst>
        </xdr:cNvPr>
        <xdr:cNvCxnSpPr/>
      </xdr:nvCxnSpPr>
      <xdr:spPr>
        <a:xfrm>
          <a:off x="10388600" y="572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162920</xdr:rowOff>
    </xdr:from>
    <xdr:ext cx="534377" cy="259045"/>
    <xdr:sp macro="" textlink="">
      <xdr:nvSpPr>
        <xdr:cNvPr id="117" name="【道路】&#10;一人当たり延長平均値テキスト">
          <a:extLst>
            <a:ext uri="{FF2B5EF4-FFF2-40B4-BE49-F238E27FC236}">
              <a16:creationId xmlns:a16="http://schemas.microsoft.com/office/drawing/2014/main" id="{469734AA-3069-47B2-AA8B-91D3E557E73C}"/>
            </a:ext>
          </a:extLst>
        </xdr:cNvPr>
        <xdr:cNvSpPr txBox="1"/>
      </xdr:nvSpPr>
      <xdr:spPr>
        <a:xfrm>
          <a:off x="10515600" y="6335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140043</xdr:rowOff>
    </xdr:from>
    <xdr:to>
      <xdr:col>55</xdr:col>
      <xdr:colOff>50800</xdr:colOff>
      <xdr:row>38</xdr:row>
      <xdr:rowOff>70193</xdr:rowOff>
    </xdr:to>
    <xdr:sp macro="" textlink="">
      <xdr:nvSpPr>
        <xdr:cNvPr id="118" name="フローチャート: 判断 117">
          <a:extLst>
            <a:ext uri="{FF2B5EF4-FFF2-40B4-BE49-F238E27FC236}">
              <a16:creationId xmlns:a16="http://schemas.microsoft.com/office/drawing/2014/main" id="{CECED326-BBEE-4871-9913-FA24D5DE5CED}"/>
            </a:ext>
          </a:extLst>
        </xdr:cNvPr>
        <xdr:cNvSpPr/>
      </xdr:nvSpPr>
      <xdr:spPr>
        <a:xfrm>
          <a:off x="10426700" y="64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112459</xdr:rowOff>
    </xdr:from>
    <xdr:to>
      <xdr:col>50</xdr:col>
      <xdr:colOff>165100</xdr:colOff>
      <xdr:row>38</xdr:row>
      <xdr:rowOff>42608</xdr:rowOff>
    </xdr:to>
    <xdr:sp macro="" textlink="">
      <xdr:nvSpPr>
        <xdr:cNvPr id="119" name="フローチャート: 判断 118">
          <a:extLst>
            <a:ext uri="{FF2B5EF4-FFF2-40B4-BE49-F238E27FC236}">
              <a16:creationId xmlns:a16="http://schemas.microsoft.com/office/drawing/2014/main" id="{68346382-C787-4A22-9118-CFD28B4FAF52}"/>
            </a:ext>
          </a:extLst>
        </xdr:cNvPr>
        <xdr:cNvSpPr/>
      </xdr:nvSpPr>
      <xdr:spPr>
        <a:xfrm>
          <a:off x="9588500" y="64561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122288</xdr:rowOff>
    </xdr:from>
    <xdr:to>
      <xdr:col>46</xdr:col>
      <xdr:colOff>38100</xdr:colOff>
      <xdr:row>38</xdr:row>
      <xdr:rowOff>52439</xdr:rowOff>
    </xdr:to>
    <xdr:sp macro="" textlink="">
      <xdr:nvSpPr>
        <xdr:cNvPr id="120" name="フローチャート: 判断 119">
          <a:extLst>
            <a:ext uri="{FF2B5EF4-FFF2-40B4-BE49-F238E27FC236}">
              <a16:creationId xmlns:a16="http://schemas.microsoft.com/office/drawing/2014/main" id="{22E37446-66FD-4852-9B66-D8225B439967}"/>
            </a:ext>
          </a:extLst>
        </xdr:cNvPr>
        <xdr:cNvSpPr/>
      </xdr:nvSpPr>
      <xdr:spPr>
        <a:xfrm>
          <a:off x="8699500" y="6465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156007</xdr:rowOff>
    </xdr:from>
    <xdr:to>
      <xdr:col>41</xdr:col>
      <xdr:colOff>101600</xdr:colOff>
      <xdr:row>38</xdr:row>
      <xdr:rowOff>86157</xdr:rowOff>
    </xdr:to>
    <xdr:sp macro="" textlink="">
      <xdr:nvSpPr>
        <xdr:cNvPr id="121" name="フローチャート: 判断 120">
          <a:extLst>
            <a:ext uri="{FF2B5EF4-FFF2-40B4-BE49-F238E27FC236}">
              <a16:creationId xmlns:a16="http://schemas.microsoft.com/office/drawing/2014/main" id="{C940F4C7-B95E-4E41-87ED-749732663605}"/>
            </a:ext>
          </a:extLst>
        </xdr:cNvPr>
        <xdr:cNvSpPr/>
      </xdr:nvSpPr>
      <xdr:spPr>
        <a:xfrm>
          <a:off x="7810500" y="64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141491</xdr:rowOff>
    </xdr:from>
    <xdr:to>
      <xdr:col>36</xdr:col>
      <xdr:colOff>165100</xdr:colOff>
      <xdr:row>37</xdr:row>
      <xdr:rowOff>71641</xdr:rowOff>
    </xdr:to>
    <xdr:sp macro="" textlink="">
      <xdr:nvSpPr>
        <xdr:cNvPr id="122" name="フローチャート: 判断 121">
          <a:extLst>
            <a:ext uri="{FF2B5EF4-FFF2-40B4-BE49-F238E27FC236}">
              <a16:creationId xmlns:a16="http://schemas.microsoft.com/office/drawing/2014/main" id="{24D1EA70-127B-4305-8512-70C811CC29A6}"/>
            </a:ext>
          </a:extLst>
        </xdr:cNvPr>
        <xdr:cNvSpPr/>
      </xdr:nvSpPr>
      <xdr:spPr>
        <a:xfrm>
          <a:off x="6921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9945236A-1DE3-4015-972B-8B98E35B7BF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A33ACAA0-6B36-4E15-AD59-593008EB24E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B994D19-9E8C-4B47-8FCA-BFCCF420729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44DA3D2-4CAC-4753-B11D-FDECE5482D1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F08D7BF-0845-441D-B718-E14C2B7A79D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92342</xdr:rowOff>
    </xdr:from>
    <xdr:to>
      <xdr:col>55</xdr:col>
      <xdr:colOff>50800</xdr:colOff>
      <xdr:row>39</xdr:row>
      <xdr:rowOff>22492</xdr:rowOff>
    </xdr:to>
    <xdr:sp macro="" textlink="">
      <xdr:nvSpPr>
        <xdr:cNvPr id="128" name="楕円 127">
          <a:extLst>
            <a:ext uri="{FF2B5EF4-FFF2-40B4-BE49-F238E27FC236}">
              <a16:creationId xmlns:a16="http://schemas.microsoft.com/office/drawing/2014/main" id="{F6171E18-E261-4C92-BB67-668A029D25C8}"/>
            </a:ext>
          </a:extLst>
        </xdr:cNvPr>
        <xdr:cNvSpPr/>
      </xdr:nvSpPr>
      <xdr:spPr>
        <a:xfrm>
          <a:off x="10426700" y="660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70769</xdr:rowOff>
    </xdr:from>
    <xdr:ext cx="534377" cy="259045"/>
    <xdr:sp macro="" textlink="">
      <xdr:nvSpPr>
        <xdr:cNvPr id="129" name="【道路】&#10;一人当たり延長該当値テキスト">
          <a:extLst>
            <a:ext uri="{FF2B5EF4-FFF2-40B4-BE49-F238E27FC236}">
              <a16:creationId xmlns:a16="http://schemas.microsoft.com/office/drawing/2014/main" id="{026CEAE0-BA78-4B7A-82C9-3DE19319AA29}"/>
            </a:ext>
          </a:extLst>
        </xdr:cNvPr>
        <xdr:cNvSpPr txBox="1"/>
      </xdr:nvSpPr>
      <xdr:spPr>
        <a:xfrm>
          <a:off x="10515600" y="658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95466</xdr:rowOff>
    </xdr:from>
    <xdr:to>
      <xdr:col>50</xdr:col>
      <xdr:colOff>165100</xdr:colOff>
      <xdr:row>39</xdr:row>
      <xdr:rowOff>25616</xdr:rowOff>
    </xdr:to>
    <xdr:sp macro="" textlink="">
      <xdr:nvSpPr>
        <xdr:cNvPr id="130" name="楕円 129">
          <a:extLst>
            <a:ext uri="{FF2B5EF4-FFF2-40B4-BE49-F238E27FC236}">
              <a16:creationId xmlns:a16="http://schemas.microsoft.com/office/drawing/2014/main" id="{8B6F71ED-E993-47CA-8EFD-BE413137B827}"/>
            </a:ext>
          </a:extLst>
        </xdr:cNvPr>
        <xdr:cNvSpPr/>
      </xdr:nvSpPr>
      <xdr:spPr>
        <a:xfrm>
          <a:off x="9588500" y="661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143142</xdr:rowOff>
    </xdr:from>
    <xdr:to>
      <xdr:col>55</xdr:col>
      <xdr:colOff>0</xdr:colOff>
      <xdr:row>38</xdr:row>
      <xdr:rowOff>146266</xdr:rowOff>
    </xdr:to>
    <xdr:cxnSp macro="">
      <xdr:nvCxnSpPr>
        <xdr:cNvPr id="131" name="直線コネクタ 130">
          <a:extLst>
            <a:ext uri="{FF2B5EF4-FFF2-40B4-BE49-F238E27FC236}">
              <a16:creationId xmlns:a16="http://schemas.microsoft.com/office/drawing/2014/main" id="{1EBEE84B-E56C-498F-A9BF-0937C5DCAD56}"/>
            </a:ext>
          </a:extLst>
        </xdr:cNvPr>
        <xdr:cNvCxnSpPr/>
      </xdr:nvCxnSpPr>
      <xdr:spPr>
        <a:xfrm flipV="1">
          <a:off x="9639300" y="6658242"/>
          <a:ext cx="8382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98628</xdr:rowOff>
    </xdr:from>
    <xdr:to>
      <xdr:col>46</xdr:col>
      <xdr:colOff>38100</xdr:colOff>
      <xdr:row>39</xdr:row>
      <xdr:rowOff>28778</xdr:rowOff>
    </xdr:to>
    <xdr:sp macro="" textlink="">
      <xdr:nvSpPr>
        <xdr:cNvPr id="132" name="楕円 131">
          <a:extLst>
            <a:ext uri="{FF2B5EF4-FFF2-40B4-BE49-F238E27FC236}">
              <a16:creationId xmlns:a16="http://schemas.microsoft.com/office/drawing/2014/main" id="{D21AA60E-DCA4-4CEF-856F-74DEDBDDF683}"/>
            </a:ext>
          </a:extLst>
        </xdr:cNvPr>
        <xdr:cNvSpPr/>
      </xdr:nvSpPr>
      <xdr:spPr>
        <a:xfrm>
          <a:off x="8699500" y="661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146266</xdr:rowOff>
    </xdr:from>
    <xdr:to>
      <xdr:col>50</xdr:col>
      <xdr:colOff>114300</xdr:colOff>
      <xdr:row>38</xdr:row>
      <xdr:rowOff>149428</xdr:rowOff>
    </xdr:to>
    <xdr:cxnSp macro="">
      <xdr:nvCxnSpPr>
        <xdr:cNvPr id="133" name="直線コネクタ 132">
          <a:extLst>
            <a:ext uri="{FF2B5EF4-FFF2-40B4-BE49-F238E27FC236}">
              <a16:creationId xmlns:a16="http://schemas.microsoft.com/office/drawing/2014/main" id="{113974EF-E027-4E1E-A5A0-8F589C21E580}"/>
            </a:ext>
          </a:extLst>
        </xdr:cNvPr>
        <xdr:cNvCxnSpPr/>
      </xdr:nvCxnSpPr>
      <xdr:spPr>
        <a:xfrm flipV="1">
          <a:off x="8750300" y="6661366"/>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101600</xdr:rowOff>
    </xdr:from>
    <xdr:to>
      <xdr:col>41</xdr:col>
      <xdr:colOff>101600</xdr:colOff>
      <xdr:row>39</xdr:row>
      <xdr:rowOff>31750</xdr:rowOff>
    </xdr:to>
    <xdr:sp macro="" textlink="">
      <xdr:nvSpPr>
        <xdr:cNvPr id="134" name="楕円 133">
          <a:extLst>
            <a:ext uri="{FF2B5EF4-FFF2-40B4-BE49-F238E27FC236}">
              <a16:creationId xmlns:a16="http://schemas.microsoft.com/office/drawing/2014/main" id="{DE668487-3598-4D13-B01B-EE15C104AF38}"/>
            </a:ext>
          </a:extLst>
        </xdr:cNvPr>
        <xdr:cNvSpPr/>
      </xdr:nvSpPr>
      <xdr:spPr>
        <a:xfrm>
          <a:off x="7810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149428</xdr:rowOff>
    </xdr:from>
    <xdr:to>
      <xdr:col>45</xdr:col>
      <xdr:colOff>177800</xdr:colOff>
      <xdr:row>38</xdr:row>
      <xdr:rowOff>152400</xdr:rowOff>
    </xdr:to>
    <xdr:cxnSp macro="">
      <xdr:nvCxnSpPr>
        <xdr:cNvPr id="135" name="直線コネクタ 134">
          <a:extLst>
            <a:ext uri="{FF2B5EF4-FFF2-40B4-BE49-F238E27FC236}">
              <a16:creationId xmlns:a16="http://schemas.microsoft.com/office/drawing/2014/main" id="{A5E5BAF9-3716-40A7-866E-E55E7D109E1C}"/>
            </a:ext>
          </a:extLst>
        </xdr:cNvPr>
        <xdr:cNvCxnSpPr/>
      </xdr:nvCxnSpPr>
      <xdr:spPr>
        <a:xfrm flipV="1">
          <a:off x="7861300" y="6664528"/>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103467</xdr:rowOff>
    </xdr:from>
    <xdr:to>
      <xdr:col>36</xdr:col>
      <xdr:colOff>165100</xdr:colOff>
      <xdr:row>39</xdr:row>
      <xdr:rowOff>33617</xdr:rowOff>
    </xdr:to>
    <xdr:sp macro="" textlink="">
      <xdr:nvSpPr>
        <xdr:cNvPr id="136" name="楕円 135">
          <a:extLst>
            <a:ext uri="{FF2B5EF4-FFF2-40B4-BE49-F238E27FC236}">
              <a16:creationId xmlns:a16="http://schemas.microsoft.com/office/drawing/2014/main" id="{3D5AFD8B-F87B-435C-8EB1-BC1545916F22}"/>
            </a:ext>
          </a:extLst>
        </xdr:cNvPr>
        <xdr:cNvSpPr/>
      </xdr:nvSpPr>
      <xdr:spPr>
        <a:xfrm>
          <a:off x="6921500" y="661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152400</xdr:rowOff>
    </xdr:from>
    <xdr:to>
      <xdr:col>41</xdr:col>
      <xdr:colOff>50800</xdr:colOff>
      <xdr:row>38</xdr:row>
      <xdr:rowOff>154267</xdr:rowOff>
    </xdr:to>
    <xdr:cxnSp macro="">
      <xdr:nvCxnSpPr>
        <xdr:cNvPr id="137" name="直線コネクタ 136">
          <a:extLst>
            <a:ext uri="{FF2B5EF4-FFF2-40B4-BE49-F238E27FC236}">
              <a16:creationId xmlns:a16="http://schemas.microsoft.com/office/drawing/2014/main" id="{3FBB9CC7-2BA3-46DE-A387-C3D8B70D5D00}"/>
            </a:ext>
          </a:extLst>
        </xdr:cNvPr>
        <xdr:cNvCxnSpPr/>
      </xdr:nvCxnSpPr>
      <xdr:spPr>
        <a:xfrm flipV="1">
          <a:off x="6972300" y="6667500"/>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59136</xdr:rowOff>
    </xdr:from>
    <xdr:ext cx="534377" cy="259045"/>
    <xdr:sp macro="" textlink="">
      <xdr:nvSpPr>
        <xdr:cNvPr id="138" name="n_1aveValue【道路】&#10;一人当たり延長">
          <a:extLst>
            <a:ext uri="{FF2B5EF4-FFF2-40B4-BE49-F238E27FC236}">
              <a16:creationId xmlns:a16="http://schemas.microsoft.com/office/drawing/2014/main" id="{E697EB22-22BE-4415-8E2F-6051F6AC7F36}"/>
            </a:ext>
          </a:extLst>
        </xdr:cNvPr>
        <xdr:cNvSpPr txBox="1"/>
      </xdr:nvSpPr>
      <xdr:spPr>
        <a:xfrm>
          <a:off x="9359411" y="623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68965</xdr:rowOff>
    </xdr:from>
    <xdr:ext cx="534377" cy="259045"/>
    <xdr:sp macro="" textlink="">
      <xdr:nvSpPr>
        <xdr:cNvPr id="139" name="n_2aveValue【道路】&#10;一人当たり延長">
          <a:extLst>
            <a:ext uri="{FF2B5EF4-FFF2-40B4-BE49-F238E27FC236}">
              <a16:creationId xmlns:a16="http://schemas.microsoft.com/office/drawing/2014/main" id="{AACC557C-9FA6-4362-9E71-B7994EFCB5B2}"/>
            </a:ext>
          </a:extLst>
        </xdr:cNvPr>
        <xdr:cNvSpPr txBox="1"/>
      </xdr:nvSpPr>
      <xdr:spPr>
        <a:xfrm>
          <a:off x="8483111" y="624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102684</xdr:rowOff>
    </xdr:from>
    <xdr:ext cx="534377" cy="259045"/>
    <xdr:sp macro="" textlink="">
      <xdr:nvSpPr>
        <xdr:cNvPr id="140" name="n_3aveValue【道路】&#10;一人当たり延長">
          <a:extLst>
            <a:ext uri="{FF2B5EF4-FFF2-40B4-BE49-F238E27FC236}">
              <a16:creationId xmlns:a16="http://schemas.microsoft.com/office/drawing/2014/main" id="{30E8ADCB-3987-42A8-B5BE-D16ACA1D74C2}"/>
            </a:ext>
          </a:extLst>
        </xdr:cNvPr>
        <xdr:cNvSpPr txBox="1"/>
      </xdr:nvSpPr>
      <xdr:spPr>
        <a:xfrm>
          <a:off x="7594111" y="627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88168</xdr:rowOff>
    </xdr:from>
    <xdr:ext cx="534377" cy="259045"/>
    <xdr:sp macro="" textlink="">
      <xdr:nvSpPr>
        <xdr:cNvPr id="141" name="n_4aveValue【道路】&#10;一人当たり延長">
          <a:extLst>
            <a:ext uri="{FF2B5EF4-FFF2-40B4-BE49-F238E27FC236}">
              <a16:creationId xmlns:a16="http://schemas.microsoft.com/office/drawing/2014/main" id="{4CB2498C-5C2A-4EE6-AC07-35E882EF863D}"/>
            </a:ext>
          </a:extLst>
        </xdr:cNvPr>
        <xdr:cNvSpPr txBox="1"/>
      </xdr:nvSpPr>
      <xdr:spPr>
        <a:xfrm>
          <a:off x="67051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16743</xdr:rowOff>
    </xdr:from>
    <xdr:ext cx="534377" cy="259045"/>
    <xdr:sp macro="" textlink="">
      <xdr:nvSpPr>
        <xdr:cNvPr id="142" name="n_1mainValue【道路】&#10;一人当たり延長">
          <a:extLst>
            <a:ext uri="{FF2B5EF4-FFF2-40B4-BE49-F238E27FC236}">
              <a16:creationId xmlns:a16="http://schemas.microsoft.com/office/drawing/2014/main" id="{D0B3F82A-AC31-4C93-A566-487E5B56C776}"/>
            </a:ext>
          </a:extLst>
        </xdr:cNvPr>
        <xdr:cNvSpPr txBox="1"/>
      </xdr:nvSpPr>
      <xdr:spPr>
        <a:xfrm>
          <a:off x="9359411" y="670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19905</xdr:rowOff>
    </xdr:from>
    <xdr:ext cx="534377" cy="259045"/>
    <xdr:sp macro="" textlink="">
      <xdr:nvSpPr>
        <xdr:cNvPr id="143" name="n_2mainValue【道路】&#10;一人当たり延長">
          <a:extLst>
            <a:ext uri="{FF2B5EF4-FFF2-40B4-BE49-F238E27FC236}">
              <a16:creationId xmlns:a16="http://schemas.microsoft.com/office/drawing/2014/main" id="{20555057-F38F-4CC6-A235-7E8CF13EBCCB}"/>
            </a:ext>
          </a:extLst>
        </xdr:cNvPr>
        <xdr:cNvSpPr txBox="1"/>
      </xdr:nvSpPr>
      <xdr:spPr>
        <a:xfrm>
          <a:off x="8483111" y="670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22877</xdr:rowOff>
    </xdr:from>
    <xdr:ext cx="534377" cy="259045"/>
    <xdr:sp macro="" textlink="">
      <xdr:nvSpPr>
        <xdr:cNvPr id="144" name="n_3mainValue【道路】&#10;一人当たり延長">
          <a:extLst>
            <a:ext uri="{FF2B5EF4-FFF2-40B4-BE49-F238E27FC236}">
              <a16:creationId xmlns:a16="http://schemas.microsoft.com/office/drawing/2014/main" id="{D8FED743-052C-478B-A2EA-EDE9B426841E}"/>
            </a:ext>
          </a:extLst>
        </xdr:cNvPr>
        <xdr:cNvSpPr txBox="1"/>
      </xdr:nvSpPr>
      <xdr:spPr>
        <a:xfrm>
          <a:off x="7594111" y="670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24744</xdr:rowOff>
    </xdr:from>
    <xdr:ext cx="534377" cy="259045"/>
    <xdr:sp macro="" textlink="">
      <xdr:nvSpPr>
        <xdr:cNvPr id="145" name="n_4mainValue【道路】&#10;一人当たり延長">
          <a:extLst>
            <a:ext uri="{FF2B5EF4-FFF2-40B4-BE49-F238E27FC236}">
              <a16:creationId xmlns:a16="http://schemas.microsoft.com/office/drawing/2014/main" id="{CAEE5578-4F41-493A-A4A4-2127E10E79A1}"/>
            </a:ext>
          </a:extLst>
        </xdr:cNvPr>
        <xdr:cNvSpPr txBox="1"/>
      </xdr:nvSpPr>
      <xdr:spPr>
        <a:xfrm>
          <a:off x="6705111" y="671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32D65A3B-9356-4493-9DA5-68907C78395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A4F42757-BC39-445C-A5DE-8600ADBDFA5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AB3050E7-C94B-4166-BEE1-80C1C0690CC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82FE8B37-FA7B-42D1-9625-D2A74B2C123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34717BFF-8680-415D-BAA3-4B21904F76A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76E07B96-9E73-4993-AAD8-86C447A9234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92E7A13B-1646-471A-A92A-FCA32DAE25F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B7FE6B62-1940-483A-B073-76CE6BD5B6D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F676AF4B-0780-4504-A427-19BAF9525DE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83024636-C196-4F1F-A624-EE0DC90670D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108D5165-592B-4971-A029-79E045D6077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E4669433-1F5D-467B-8E89-EF635545E9C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2F33C71C-6E1D-43C0-8E0F-28338F2766BC}"/>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2A6D1D69-F641-422A-8D19-C2899404B52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ACF041EB-19E0-4457-94B8-F2B335239C8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59540C23-057D-4BCB-B2BC-FD296BD1DB5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BF2389F-0AD9-4113-9BE5-C826C817579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2628E83A-BEED-44D4-A189-D00BF50AC2F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DB397AF-1467-4955-9223-E564976365C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4DCBF9F4-E507-4416-B98F-34B2E136152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791C4402-A761-4621-9426-EC03AD7795C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ACD79CF4-6490-4BD7-A920-125DCC8D93C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CD4E1BAC-C1D9-4BC9-A6BF-670E0E1C8278}"/>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5973A27C-9017-4336-9AB9-7463F94E7A3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43B5A0E9-93FA-4954-89A1-01537F08B21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52251</xdr:rowOff>
    </xdr:from>
    <xdr:to>
      <xdr:col>24</xdr:col>
      <xdr:colOff>62865</xdr:colOff>
      <xdr:row>63</xdr:row>
      <xdr:rowOff>160020</xdr:rowOff>
    </xdr:to>
    <xdr:cxnSp macro="">
      <xdr:nvCxnSpPr>
        <xdr:cNvPr id="171" name="直線コネクタ 170">
          <a:extLst>
            <a:ext uri="{FF2B5EF4-FFF2-40B4-BE49-F238E27FC236}">
              <a16:creationId xmlns:a16="http://schemas.microsoft.com/office/drawing/2014/main" id="{B0C6477D-921C-4291-AA15-B292B85787C6}"/>
            </a:ext>
          </a:extLst>
        </xdr:cNvPr>
        <xdr:cNvCxnSpPr/>
      </xdr:nvCxnSpPr>
      <xdr:spPr>
        <a:xfrm flipV="1">
          <a:off x="4634865" y="948200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82BD2429-CA69-4F14-8332-AE7768055AAA}"/>
            </a:ext>
          </a:extLst>
        </xdr:cNvPr>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73" name="直線コネクタ 172">
          <a:extLst>
            <a:ext uri="{FF2B5EF4-FFF2-40B4-BE49-F238E27FC236}">
              <a16:creationId xmlns:a16="http://schemas.microsoft.com/office/drawing/2014/main" id="{13335FED-F58B-434B-9792-882AD2CF1BEC}"/>
            </a:ext>
          </a:extLst>
        </xdr:cNvPr>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170378</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FFB98FE2-97F2-4815-A9E8-8AA32595A447}"/>
            </a:ext>
          </a:extLst>
        </xdr:cNvPr>
        <xdr:cNvSpPr txBox="1"/>
      </xdr:nvSpPr>
      <xdr:spPr>
        <a:xfrm>
          <a:off x="4673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52251</xdr:rowOff>
    </xdr:from>
    <xdr:to>
      <xdr:col>24</xdr:col>
      <xdr:colOff>152400</xdr:colOff>
      <xdr:row>55</xdr:row>
      <xdr:rowOff>52251</xdr:rowOff>
    </xdr:to>
    <xdr:cxnSp macro="">
      <xdr:nvCxnSpPr>
        <xdr:cNvPr id="175" name="直線コネクタ 174">
          <a:extLst>
            <a:ext uri="{FF2B5EF4-FFF2-40B4-BE49-F238E27FC236}">
              <a16:creationId xmlns:a16="http://schemas.microsoft.com/office/drawing/2014/main" id="{6199E315-6777-48AE-BA6E-F2DA7180AF48}"/>
            </a:ext>
          </a:extLst>
        </xdr:cNvPr>
        <xdr:cNvCxnSpPr/>
      </xdr:nvCxnSpPr>
      <xdr:spPr>
        <a:xfrm>
          <a:off x="4546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146430</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91330DE4-5129-40CB-A83D-ABFDCF8B5352}"/>
            </a:ext>
          </a:extLst>
        </xdr:cNvPr>
        <xdr:cNvSpPr txBox="1"/>
      </xdr:nvSpPr>
      <xdr:spPr>
        <a:xfrm>
          <a:off x="46736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168003</xdr:rowOff>
    </xdr:from>
    <xdr:to>
      <xdr:col>24</xdr:col>
      <xdr:colOff>114300</xdr:colOff>
      <xdr:row>61</xdr:row>
      <xdr:rowOff>98153</xdr:rowOff>
    </xdr:to>
    <xdr:sp macro="" textlink="">
      <xdr:nvSpPr>
        <xdr:cNvPr id="177" name="フローチャート: 判断 176">
          <a:extLst>
            <a:ext uri="{FF2B5EF4-FFF2-40B4-BE49-F238E27FC236}">
              <a16:creationId xmlns:a16="http://schemas.microsoft.com/office/drawing/2014/main" id="{9CFFE359-9E9D-4D3D-84AD-A9D739079F09}"/>
            </a:ext>
          </a:extLst>
        </xdr:cNvPr>
        <xdr:cNvSpPr/>
      </xdr:nvSpPr>
      <xdr:spPr>
        <a:xfrm>
          <a:off x="4584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135346</xdr:rowOff>
    </xdr:from>
    <xdr:to>
      <xdr:col>20</xdr:col>
      <xdr:colOff>38100</xdr:colOff>
      <xdr:row>61</xdr:row>
      <xdr:rowOff>65496</xdr:rowOff>
    </xdr:to>
    <xdr:sp macro="" textlink="">
      <xdr:nvSpPr>
        <xdr:cNvPr id="178" name="フローチャート: 判断 177">
          <a:extLst>
            <a:ext uri="{FF2B5EF4-FFF2-40B4-BE49-F238E27FC236}">
              <a16:creationId xmlns:a16="http://schemas.microsoft.com/office/drawing/2014/main" id="{CD3280E0-0539-4784-BDF7-9D89F3E75751}"/>
            </a:ext>
          </a:extLst>
        </xdr:cNvPr>
        <xdr:cNvSpPr/>
      </xdr:nvSpPr>
      <xdr:spPr>
        <a:xfrm>
          <a:off x="3746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114119</xdr:rowOff>
    </xdr:from>
    <xdr:to>
      <xdr:col>15</xdr:col>
      <xdr:colOff>101600</xdr:colOff>
      <xdr:row>61</xdr:row>
      <xdr:rowOff>44269</xdr:rowOff>
    </xdr:to>
    <xdr:sp macro="" textlink="">
      <xdr:nvSpPr>
        <xdr:cNvPr id="179" name="フローチャート: 判断 178">
          <a:extLst>
            <a:ext uri="{FF2B5EF4-FFF2-40B4-BE49-F238E27FC236}">
              <a16:creationId xmlns:a16="http://schemas.microsoft.com/office/drawing/2014/main" id="{0266A9B8-9D3D-45EB-969A-BF7221ACCBA3}"/>
            </a:ext>
          </a:extLst>
        </xdr:cNvPr>
        <xdr:cNvSpPr/>
      </xdr:nvSpPr>
      <xdr:spPr>
        <a:xfrm>
          <a:off x="2857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99423</xdr:rowOff>
    </xdr:from>
    <xdr:to>
      <xdr:col>10</xdr:col>
      <xdr:colOff>165100</xdr:colOff>
      <xdr:row>61</xdr:row>
      <xdr:rowOff>29573</xdr:rowOff>
    </xdr:to>
    <xdr:sp macro="" textlink="">
      <xdr:nvSpPr>
        <xdr:cNvPr id="180" name="フローチャート: 判断 179">
          <a:extLst>
            <a:ext uri="{FF2B5EF4-FFF2-40B4-BE49-F238E27FC236}">
              <a16:creationId xmlns:a16="http://schemas.microsoft.com/office/drawing/2014/main" id="{2FEB2760-9459-4AFF-A57F-36C020FF10B1}"/>
            </a:ext>
          </a:extLst>
        </xdr:cNvPr>
        <xdr:cNvSpPr/>
      </xdr:nvSpPr>
      <xdr:spPr>
        <a:xfrm>
          <a:off x="1968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1" name="フローチャート: 判断 180">
          <a:extLst>
            <a:ext uri="{FF2B5EF4-FFF2-40B4-BE49-F238E27FC236}">
              <a16:creationId xmlns:a16="http://schemas.microsoft.com/office/drawing/2014/main" id="{B61BD8CA-C3F3-4F20-B147-D8BE336B3424}"/>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70170054-0269-4883-8B00-35CF49E5848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BCC4142C-5FD2-43AE-9E6F-9D034175456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477975E-3EE6-4382-9A71-DE07AC47C31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0EAE2B6-3F1A-4B3B-A062-354FD424F02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6300AAC-A23C-4DE4-BC44-66FB540BE74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16147</xdr:rowOff>
    </xdr:from>
    <xdr:to>
      <xdr:col>24</xdr:col>
      <xdr:colOff>114300</xdr:colOff>
      <xdr:row>59</xdr:row>
      <xdr:rowOff>117747</xdr:rowOff>
    </xdr:to>
    <xdr:sp macro="" textlink="">
      <xdr:nvSpPr>
        <xdr:cNvPr id="187" name="楕円 186">
          <a:extLst>
            <a:ext uri="{FF2B5EF4-FFF2-40B4-BE49-F238E27FC236}">
              <a16:creationId xmlns:a16="http://schemas.microsoft.com/office/drawing/2014/main" id="{E8658C44-1775-4F5F-A473-4ACF62D76DC0}"/>
            </a:ext>
          </a:extLst>
        </xdr:cNvPr>
        <xdr:cNvSpPr/>
      </xdr:nvSpPr>
      <xdr:spPr>
        <a:xfrm>
          <a:off x="45847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39024</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4F85E073-675B-4F55-B84C-11639D0AA4AC}"/>
            </a:ext>
          </a:extLst>
        </xdr:cNvPr>
        <xdr:cNvSpPr txBox="1"/>
      </xdr:nvSpPr>
      <xdr:spPr>
        <a:xfrm>
          <a:off x="4673600" y="9983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27577</xdr:rowOff>
    </xdr:from>
    <xdr:to>
      <xdr:col>20</xdr:col>
      <xdr:colOff>38100</xdr:colOff>
      <xdr:row>59</xdr:row>
      <xdr:rowOff>129177</xdr:rowOff>
    </xdr:to>
    <xdr:sp macro="" textlink="">
      <xdr:nvSpPr>
        <xdr:cNvPr id="189" name="楕円 188">
          <a:extLst>
            <a:ext uri="{FF2B5EF4-FFF2-40B4-BE49-F238E27FC236}">
              <a16:creationId xmlns:a16="http://schemas.microsoft.com/office/drawing/2014/main" id="{97A0C726-A52A-464A-95F6-FF6DBF70C97C}"/>
            </a:ext>
          </a:extLst>
        </xdr:cNvPr>
        <xdr:cNvSpPr/>
      </xdr:nvSpPr>
      <xdr:spPr>
        <a:xfrm>
          <a:off x="37465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66947</xdr:rowOff>
    </xdr:from>
    <xdr:to>
      <xdr:col>24</xdr:col>
      <xdr:colOff>63500</xdr:colOff>
      <xdr:row>59</xdr:row>
      <xdr:rowOff>78377</xdr:rowOff>
    </xdr:to>
    <xdr:cxnSp macro="">
      <xdr:nvCxnSpPr>
        <xdr:cNvPr id="190" name="直線コネクタ 189">
          <a:extLst>
            <a:ext uri="{FF2B5EF4-FFF2-40B4-BE49-F238E27FC236}">
              <a16:creationId xmlns:a16="http://schemas.microsoft.com/office/drawing/2014/main" id="{C83D8DF5-73A2-48CE-9FBF-DDDBC2D9DA6F}"/>
            </a:ext>
          </a:extLst>
        </xdr:cNvPr>
        <xdr:cNvCxnSpPr/>
      </xdr:nvCxnSpPr>
      <xdr:spPr>
        <a:xfrm flipV="1">
          <a:off x="3797300" y="1018249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16147</xdr:rowOff>
    </xdr:from>
    <xdr:to>
      <xdr:col>15</xdr:col>
      <xdr:colOff>101600</xdr:colOff>
      <xdr:row>59</xdr:row>
      <xdr:rowOff>117747</xdr:rowOff>
    </xdr:to>
    <xdr:sp macro="" textlink="">
      <xdr:nvSpPr>
        <xdr:cNvPr id="191" name="楕円 190">
          <a:extLst>
            <a:ext uri="{FF2B5EF4-FFF2-40B4-BE49-F238E27FC236}">
              <a16:creationId xmlns:a16="http://schemas.microsoft.com/office/drawing/2014/main" id="{85D6BA73-2A89-4EAD-A0A4-A4F9384E743E}"/>
            </a:ext>
          </a:extLst>
        </xdr:cNvPr>
        <xdr:cNvSpPr/>
      </xdr:nvSpPr>
      <xdr:spPr>
        <a:xfrm>
          <a:off x="28575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66947</xdr:rowOff>
    </xdr:from>
    <xdr:to>
      <xdr:col>19</xdr:col>
      <xdr:colOff>177800</xdr:colOff>
      <xdr:row>59</xdr:row>
      <xdr:rowOff>78377</xdr:rowOff>
    </xdr:to>
    <xdr:cxnSp macro="">
      <xdr:nvCxnSpPr>
        <xdr:cNvPr id="192" name="直線コネクタ 191">
          <a:extLst>
            <a:ext uri="{FF2B5EF4-FFF2-40B4-BE49-F238E27FC236}">
              <a16:creationId xmlns:a16="http://schemas.microsoft.com/office/drawing/2014/main" id="{549AF86E-3EE1-4792-8F3E-30B66E0CA9EA}"/>
            </a:ext>
          </a:extLst>
        </xdr:cNvPr>
        <xdr:cNvCxnSpPr/>
      </xdr:nvCxnSpPr>
      <xdr:spPr>
        <a:xfrm>
          <a:off x="2908300" y="1018249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168003</xdr:rowOff>
    </xdr:from>
    <xdr:to>
      <xdr:col>10</xdr:col>
      <xdr:colOff>165100</xdr:colOff>
      <xdr:row>59</xdr:row>
      <xdr:rowOff>98153</xdr:rowOff>
    </xdr:to>
    <xdr:sp macro="" textlink="">
      <xdr:nvSpPr>
        <xdr:cNvPr id="193" name="楕円 192">
          <a:extLst>
            <a:ext uri="{FF2B5EF4-FFF2-40B4-BE49-F238E27FC236}">
              <a16:creationId xmlns:a16="http://schemas.microsoft.com/office/drawing/2014/main" id="{E4DC8582-F87C-4509-A0C5-910878DE17E8}"/>
            </a:ext>
          </a:extLst>
        </xdr:cNvPr>
        <xdr:cNvSpPr/>
      </xdr:nvSpPr>
      <xdr:spPr>
        <a:xfrm>
          <a:off x="1968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47353</xdr:rowOff>
    </xdr:from>
    <xdr:to>
      <xdr:col>15</xdr:col>
      <xdr:colOff>50800</xdr:colOff>
      <xdr:row>59</xdr:row>
      <xdr:rowOff>66947</xdr:rowOff>
    </xdr:to>
    <xdr:cxnSp macro="">
      <xdr:nvCxnSpPr>
        <xdr:cNvPr id="194" name="直線コネクタ 193">
          <a:extLst>
            <a:ext uri="{FF2B5EF4-FFF2-40B4-BE49-F238E27FC236}">
              <a16:creationId xmlns:a16="http://schemas.microsoft.com/office/drawing/2014/main" id="{B41047D6-80A1-411F-8A9A-48654DA0F99A}"/>
            </a:ext>
          </a:extLst>
        </xdr:cNvPr>
        <xdr:cNvCxnSpPr/>
      </xdr:nvCxnSpPr>
      <xdr:spPr>
        <a:xfrm>
          <a:off x="2019300" y="1016290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166370</xdr:rowOff>
    </xdr:from>
    <xdr:to>
      <xdr:col>6</xdr:col>
      <xdr:colOff>38100</xdr:colOff>
      <xdr:row>59</xdr:row>
      <xdr:rowOff>96520</xdr:rowOff>
    </xdr:to>
    <xdr:sp macro="" textlink="">
      <xdr:nvSpPr>
        <xdr:cNvPr id="195" name="楕円 194">
          <a:extLst>
            <a:ext uri="{FF2B5EF4-FFF2-40B4-BE49-F238E27FC236}">
              <a16:creationId xmlns:a16="http://schemas.microsoft.com/office/drawing/2014/main" id="{0D402DAF-1236-4BB3-B613-7E18383ABBF1}"/>
            </a:ext>
          </a:extLst>
        </xdr:cNvPr>
        <xdr:cNvSpPr/>
      </xdr:nvSpPr>
      <xdr:spPr>
        <a:xfrm>
          <a:off x="1079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45720</xdr:rowOff>
    </xdr:from>
    <xdr:to>
      <xdr:col>10</xdr:col>
      <xdr:colOff>114300</xdr:colOff>
      <xdr:row>59</xdr:row>
      <xdr:rowOff>47353</xdr:rowOff>
    </xdr:to>
    <xdr:cxnSp macro="">
      <xdr:nvCxnSpPr>
        <xdr:cNvPr id="196" name="直線コネクタ 195">
          <a:extLst>
            <a:ext uri="{FF2B5EF4-FFF2-40B4-BE49-F238E27FC236}">
              <a16:creationId xmlns:a16="http://schemas.microsoft.com/office/drawing/2014/main" id="{DE5702C7-45CB-4CE3-878D-5F6E11719152}"/>
            </a:ext>
          </a:extLst>
        </xdr:cNvPr>
        <xdr:cNvCxnSpPr/>
      </xdr:nvCxnSpPr>
      <xdr:spPr>
        <a:xfrm>
          <a:off x="1130300" y="1016127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56623</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DFA0C77A-EE1F-4484-809A-140C3537F8B9}"/>
            </a:ext>
          </a:extLst>
        </xdr:cNvPr>
        <xdr:cNvSpPr txBox="1"/>
      </xdr:nvSpPr>
      <xdr:spPr>
        <a:xfrm>
          <a:off x="35820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35396</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223F69CE-DD50-42B7-8537-E066A0D21CDB}"/>
            </a:ext>
          </a:extLst>
        </xdr:cNvPr>
        <xdr:cNvSpPr txBox="1"/>
      </xdr:nvSpPr>
      <xdr:spPr>
        <a:xfrm>
          <a:off x="2705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20700</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6CE5955F-3E94-44C5-B98E-CA57AB268AA7}"/>
            </a:ext>
          </a:extLst>
        </xdr:cNvPr>
        <xdr:cNvSpPr txBox="1"/>
      </xdr:nvSpPr>
      <xdr:spPr>
        <a:xfrm>
          <a:off x="1816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70A015AA-1617-46D5-9BF7-96C05B05126A}"/>
            </a:ext>
          </a:extLst>
        </xdr:cNvPr>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145704</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C3F67D8D-961C-40E9-8B40-5A735FBD4E62}"/>
            </a:ext>
          </a:extLst>
        </xdr:cNvPr>
        <xdr:cNvSpPr txBox="1"/>
      </xdr:nvSpPr>
      <xdr:spPr>
        <a:xfrm>
          <a:off x="3582044" y="99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134274</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BD6BCD85-3012-4A19-9645-C30501D45B8D}"/>
            </a:ext>
          </a:extLst>
        </xdr:cNvPr>
        <xdr:cNvSpPr txBox="1"/>
      </xdr:nvSpPr>
      <xdr:spPr>
        <a:xfrm>
          <a:off x="2705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114680</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39ADE5C6-16E3-4E27-864C-FAAC9FDED453}"/>
            </a:ext>
          </a:extLst>
        </xdr:cNvPr>
        <xdr:cNvSpPr txBox="1"/>
      </xdr:nvSpPr>
      <xdr:spPr>
        <a:xfrm>
          <a:off x="18167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113047</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6B004C8D-3306-474F-BFCD-60C570C6B65F}"/>
            </a:ext>
          </a:extLst>
        </xdr:cNvPr>
        <xdr:cNvSpPr txBox="1"/>
      </xdr:nvSpPr>
      <xdr:spPr>
        <a:xfrm>
          <a:off x="927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559720E9-95A7-4A26-B27F-9D6D27E44E4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2766092D-ED18-41C4-9476-8BFC64B7C66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34687A8C-5F48-4695-922D-51DFA772EC8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E3B84A14-619C-41EC-A8D1-80055A5F151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20BC5D16-D879-4DED-AF05-5D010AF4FD0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181D4AD2-4B41-45B6-951F-F557A890AC0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AD862191-D27A-41BF-9608-2485B4683AA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DD79FE49-BEAA-4F93-8DA9-70A67AF2000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3B360CA0-1056-4F89-B762-6CDB882CEF2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64420445-70F8-4930-8037-D8C77456484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6A064D7-FD74-41F7-BB64-8C46A5A17D6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46E0C9B0-A1F3-484C-85FE-49B7EDECE3E6}"/>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3E793CDB-37FA-42EF-A7F8-D10E0B8C86D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A0F1ACC3-0FC7-4E4B-A3BE-2DB1519DBC92}"/>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E1044AFD-8B5B-4300-B41C-9F1218EDFDC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C69EDE72-8C3D-48DB-BF4F-59A39D1D8464}"/>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4A466D29-9554-4323-BC24-12CE37699FA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75B55AC0-2671-4E8A-B379-4A1A8C9B25CA}"/>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D942B791-A908-43BC-9D05-3C0E79F6D2E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2D61DB22-099B-4A38-B7BB-93D8BEC6AE6A}"/>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A258B4DE-C29A-4CEC-8C7A-8C26FE3767F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EA985F02-A2E1-4E91-966A-68FD1EB2B53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7BFB3EAD-5C6D-4D75-ADCA-E796C70FD24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117332</xdr:rowOff>
    </xdr:from>
    <xdr:to>
      <xdr:col>54</xdr:col>
      <xdr:colOff>189865</xdr:colOff>
      <xdr:row>64</xdr:row>
      <xdr:rowOff>75043</xdr:rowOff>
    </xdr:to>
    <xdr:cxnSp macro="">
      <xdr:nvCxnSpPr>
        <xdr:cNvPr id="228" name="直線コネクタ 227">
          <a:extLst>
            <a:ext uri="{FF2B5EF4-FFF2-40B4-BE49-F238E27FC236}">
              <a16:creationId xmlns:a16="http://schemas.microsoft.com/office/drawing/2014/main" id="{554E3E2A-2141-4D4F-B991-469CA8754700}"/>
            </a:ext>
          </a:extLst>
        </xdr:cNvPr>
        <xdr:cNvCxnSpPr/>
      </xdr:nvCxnSpPr>
      <xdr:spPr>
        <a:xfrm flipV="1">
          <a:off x="10476865" y="9718532"/>
          <a:ext cx="0" cy="132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78870</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8EB42C7F-6F30-4237-9F47-1130E409AA17}"/>
            </a:ext>
          </a:extLst>
        </xdr:cNvPr>
        <xdr:cNvSpPr txBox="1"/>
      </xdr:nvSpPr>
      <xdr:spPr>
        <a:xfrm>
          <a:off x="10515600" y="1105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75043</xdr:rowOff>
    </xdr:from>
    <xdr:to>
      <xdr:col>55</xdr:col>
      <xdr:colOff>88900</xdr:colOff>
      <xdr:row>64</xdr:row>
      <xdr:rowOff>75043</xdr:rowOff>
    </xdr:to>
    <xdr:cxnSp macro="">
      <xdr:nvCxnSpPr>
        <xdr:cNvPr id="230" name="直線コネクタ 229">
          <a:extLst>
            <a:ext uri="{FF2B5EF4-FFF2-40B4-BE49-F238E27FC236}">
              <a16:creationId xmlns:a16="http://schemas.microsoft.com/office/drawing/2014/main" id="{68DCD909-1D84-40B5-A1BF-C7CA5956C248}"/>
            </a:ext>
          </a:extLst>
        </xdr:cNvPr>
        <xdr:cNvCxnSpPr/>
      </xdr:nvCxnSpPr>
      <xdr:spPr>
        <a:xfrm>
          <a:off x="10388600" y="11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64009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90102F13-D8C5-4230-A95A-58510A89DA96}"/>
            </a:ext>
          </a:extLst>
        </xdr:cNvPr>
        <xdr:cNvSpPr txBox="1"/>
      </xdr:nvSpPr>
      <xdr:spPr>
        <a:xfrm>
          <a:off x="10515600" y="94937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117332</xdr:rowOff>
    </xdr:from>
    <xdr:to>
      <xdr:col>55</xdr:col>
      <xdr:colOff>88900</xdr:colOff>
      <xdr:row>56</xdr:row>
      <xdr:rowOff>117332</xdr:rowOff>
    </xdr:to>
    <xdr:cxnSp macro="">
      <xdr:nvCxnSpPr>
        <xdr:cNvPr id="232" name="直線コネクタ 231">
          <a:extLst>
            <a:ext uri="{FF2B5EF4-FFF2-40B4-BE49-F238E27FC236}">
              <a16:creationId xmlns:a16="http://schemas.microsoft.com/office/drawing/2014/main" id="{4E9B7EEC-0969-4C12-9C65-C03991D049CE}"/>
            </a:ext>
          </a:extLst>
        </xdr:cNvPr>
        <xdr:cNvCxnSpPr/>
      </xdr:nvCxnSpPr>
      <xdr:spPr>
        <a:xfrm>
          <a:off x="10388600" y="971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91000</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7A97C14E-EC56-43D6-B925-4A88ED7B233C}"/>
            </a:ext>
          </a:extLst>
        </xdr:cNvPr>
        <xdr:cNvSpPr txBox="1"/>
      </xdr:nvSpPr>
      <xdr:spPr>
        <a:xfrm>
          <a:off x="10515600" y="10720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68123</xdr:rowOff>
    </xdr:from>
    <xdr:to>
      <xdr:col>55</xdr:col>
      <xdr:colOff>50800</xdr:colOff>
      <xdr:row>63</xdr:row>
      <xdr:rowOff>169723</xdr:rowOff>
    </xdr:to>
    <xdr:sp macro="" textlink="">
      <xdr:nvSpPr>
        <xdr:cNvPr id="234" name="フローチャート: 判断 233">
          <a:extLst>
            <a:ext uri="{FF2B5EF4-FFF2-40B4-BE49-F238E27FC236}">
              <a16:creationId xmlns:a16="http://schemas.microsoft.com/office/drawing/2014/main" id="{DF1AB01D-E92E-406F-AA74-EDE9779F7BFE}"/>
            </a:ext>
          </a:extLst>
        </xdr:cNvPr>
        <xdr:cNvSpPr/>
      </xdr:nvSpPr>
      <xdr:spPr>
        <a:xfrm>
          <a:off x="10426700" y="1086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72703</xdr:rowOff>
    </xdr:from>
    <xdr:to>
      <xdr:col>50</xdr:col>
      <xdr:colOff>165100</xdr:colOff>
      <xdr:row>64</xdr:row>
      <xdr:rowOff>2853</xdr:rowOff>
    </xdr:to>
    <xdr:sp macro="" textlink="">
      <xdr:nvSpPr>
        <xdr:cNvPr id="235" name="フローチャート: 判断 234">
          <a:extLst>
            <a:ext uri="{FF2B5EF4-FFF2-40B4-BE49-F238E27FC236}">
              <a16:creationId xmlns:a16="http://schemas.microsoft.com/office/drawing/2014/main" id="{5683C937-7CD3-4ED6-B1F6-96D2AC2E6569}"/>
            </a:ext>
          </a:extLst>
        </xdr:cNvPr>
        <xdr:cNvSpPr/>
      </xdr:nvSpPr>
      <xdr:spPr>
        <a:xfrm>
          <a:off x="9588500" y="1087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70163</xdr:rowOff>
    </xdr:from>
    <xdr:to>
      <xdr:col>46</xdr:col>
      <xdr:colOff>38100</xdr:colOff>
      <xdr:row>64</xdr:row>
      <xdr:rowOff>313</xdr:rowOff>
    </xdr:to>
    <xdr:sp macro="" textlink="">
      <xdr:nvSpPr>
        <xdr:cNvPr id="236" name="フローチャート: 判断 235">
          <a:extLst>
            <a:ext uri="{FF2B5EF4-FFF2-40B4-BE49-F238E27FC236}">
              <a16:creationId xmlns:a16="http://schemas.microsoft.com/office/drawing/2014/main" id="{17EC7C85-1BBF-4891-A76C-7D9EA040A854}"/>
            </a:ext>
          </a:extLst>
        </xdr:cNvPr>
        <xdr:cNvSpPr/>
      </xdr:nvSpPr>
      <xdr:spPr>
        <a:xfrm>
          <a:off x="8699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69290</xdr:rowOff>
    </xdr:from>
    <xdr:to>
      <xdr:col>41</xdr:col>
      <xdr:colOff>101600</xdr:colOff>
      <xdr:row>63</xdr:row>
      <xdr:rowOff>170890</xdr:rowOff>
    </xdr:to>
    <xdr:sp macro="" textlink="">
      <xdr:nvSpPr>
        <xdr:cNvPr id="237" name="フローチャート: 判断 236">
          <a:extLst>
            <a:ext uri="{FF2B5EF4-FFF2-40B4-BE49-F238E27FC236}">
              <a16:creationId xmlns:a16="http://schemas.microsoft.com/office/drawing/2014/main" id="{E51788A8-5D41-4D40-BD16-77DAFEA9338F}"/>
            </a:ext>
          </a:extLst>
        </xdr:cNvPr>
        <xdr:cNvSpPr/>
      </xdr:nvSpPr>
      <xdr:spPr>
        <a:xfrm>
          <a:off x="7810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74047</xdr:rowOff>
    </xdr:from>
    <xdr:to>
      <xdr:col>36</xdr:col>
      <xdr:colOff>165100</xdr:colOff>
      <xdr:row>64</xdr:row>
      <xdr:rowOff>4197</xdr:rowOff>
    </xdr:to>
    <xdr:sp macro="" textlink="">
      <xdr:nvSpPr>
        <xdr:cNvPr id="238" name="フローチャート: 判断 237">
          <a:extLst>
            <a:ext uri="{FF2B5EF4-FFF2-40B4-BE49-F238E27FC236}">
              <a16:creationId xmlns:a16="http://schemas.microsoft.com/office/drawing/2014/main" id="{479E4A18-34A0-4E11-8465-0E5064B5A183}"/>
            </a:ext>
          </a:extLst>
        </xdr:cNvPr>
        <xdr:cNvSpPr/>
      </xdr:nvSpPr>
      <xdr:spPr>
        <a:xfrm>
          <a:off x="6921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FC9C5915-AC21-48D4-BC2C-927F22C0966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29B2B83C-D693-4F8A-9380-F3799AA886E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13C25ED1-5277-4945-96DB-E6FC9547B2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6B1CB46-F972-4855-9ACB-64B190EFCB8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4D00B5D-1F3F-419D-83A5-F2E62A59055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7658</xdr:rowOff>
    </xdr:from>
    <xdr:to>
      <xdr:col>55</xdr:col>
      <xdr:colOff>50800</xdr:colOff>
      <xdr:row>64</xdr:row>
      <xdr:rowOff>109258</xdr:rowOff>
    </xdr:to>
    <xdr:sp macro="" textlink="">
      <xdr:nvSpPr>
        <xdr:cNvPr id="244" name="楕円 243">
          <a:extLst>
            <a:ext uri="{FF2B5EF4-FFF2-40B4-BE49-F238E27FC236}">
              <a16:creationId xmlns:a16="http://schemas.microsoft.com/office/drawing/2014/main" id="{8F738504-8239-42D7-A2AF-58B833F07A46}"/>
            </a:ext>
          </a:extLst>
        </xdr:cNvPr>
        <xdr:cNvSpPr/>
      </xdr:nvSpPr>
      <xdr:spPr>
        <a:xfrm>
          <a:off x="10426700" y="1098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94035</xdr:rowOff>
    </xdr:from>
    <xdr:ext cx="534377" cy="259045"/>
    <xdr:sp macro="" textlink="">
      <xdr:nvSpPr>
        <xdr:cNvPr id="245" name="【橋りょう・トンネル】&#10;一人当たり有形固定資産（償却資産）額該当値テキスト">
          <a:extLst>
            <a:ext uri="{FF2B5EF4-FFF2-40B4-BE49-F238E27FC236}">
              <a16:creationId xmlns:a16="http://schemas.microsoft.com/office/drawing/2014/main" id="{DAD9F3C1-67E3-4695-A121-62A5DC3AAF75}"/>
            </a:ext>
          </a:extLst>
        </xdr:cNvPr>
        <xdr:cNvSpPr txBox="1"/>
      </xdr:nvSpPr>
      <xdr:spPr>
        <a:xfrm>
          <a:off x="10515600" y="1089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8627</xdr:rowOff>
    </xdr:from>
    <xdr:to>
      <xdr:col>50</xdr:col>
      <xdr:colOff>165100</xdr:colOff>
      <xdr:row>64</xdr:row>
      <xdr:rowOff>110227</xdr:rowOff>
    </xdr:to>
    <xdr:sp macro="" textlink="">
      <xdr:nvSpPr>
        <xdr:cNvPr id="246" name="楕円 245">
          <a:extLst>
            <a:ext uri="{FF2B5EF4-FFF2-40B4-BE49-F238E27FC236}">
              <a16:creationId xmlns:a16="http://schemas.microsoft.com/office/drawing/2014/main" id="{773D859C-4FC2-42BE-9416-B982AF3A29E6}"/>
            </a:ext>
          </a:extLst>
        </xdr:cNvPr>
        <xdr:cNvSpPr/>
      </xdr:nvSpPr>
      <xdr:spPr>
        <a:xfrm>
          <a:off x="9588500" y="1098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58458</xdr:rowOff>
    </xdr:from>
    <xdr:to>
      <xdr:col>55</xdr:col>
      <xdr:colOff>0</xdr:colOff>
      <xdr:row>64</xdr:row>
      <xdr:rowOff>59427</xdr:rowOff>
    </xdr:to>
    <xdr:cxnSp macro="">
      <xdr:nvCxnSpPr>
        <xdr:cNvPr id="247" name="直線コネクタ 246">
          <a:extLst>
            <a:ext uri="{FF2B5EF4-FFF2-40B4-BE49-F238E27FC236}">
              <a16:creationId xmlns:a16="http://schemas.microsoft.com/office/drawing/2014/main" id="{71222605-24D3-4B12-9223-90AA440FD20C}"/>
            </a:ext>
          </a:extLst>
        </xdr:cNvPr>
        <xdr:cNvCxnSpPr/>
      </xdr:nvCxnSpPr>
      <xdr:spPr>
        <a:xfrm flipV="1">
          <a:off x="9639300" y="11031258"/>
          <a:ext cx="838200" cy="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9025</xdr:rowOff>
    </xdr:from>
    <xdr:to>
      <xdr:col>46</xdr:col>
      <xdr:colOff>38100</xdr:colOff>
      <xdr:row>64</xdr:row>
      <xdr:rowOff>110625</xdr:rowOff>
    </xdr:to>
    <xdr:sp macro="" textlink="">
      <xdr:nvSpPr>
        <xdr:cNvPr id="248" name="楕円 247">
          <a:extLst>
            <a:ext uri="{FF2B5EF4-FFF2-40B4-BE49-F238E27FC236}">
              <a16:creationId xmlns:a16="http://schemas.microsoft.com/office/drawing/2014/main" id="{48D726C9-1A4E-49A8-A223-E471FDC5D0F2}"/>
            </a:ext>
          </a:extLst>
        </xdr:cNvPr>
        <xdr:cNvSpPr/>
      </xdr:nvSpPr>
      <xdr:spPr>
        <a:xfrm>
          <a:off x="8699500" y="1098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59427</xdr:rowOff>
    </xdr:from>
    <xdr:to>
      <xdr:col>50</xdr:col>
      <xdr:colOff>114300</xdr:colOff>
      <xdr:row>64</xdr:row>
      <xdr:rowOff>59825</xdr:rowOff>
    </xdr:to>
    <xdr:cxnSp macro="">
      <xdr:nvCxnSpPr>
        <xdr:cNvPr id="249" name="直線コネクタ 248">
          <a:extLst>
            <a:ext uri="{FF2B5EF4-FFF2-40B4-BE49-F238E27FC236}">
              <a16:creationId xmlns:a16="http://schemas.microsoft.com/office/drawing/2014/main" id="{0F66E9DC-47E3-4701-A64E-D3E343D0532D}"/>
            </a:ext>
          </a:extLst>
        </xdr:cNvPr>
        <xdr:cNvCxnSpPr/>
      </xdr:nvCxnSpPr>
      <xdr:spPr>
        <a:xfrm flipV="1">
          <a:off x="8750300" y="11032227"/>
          <a:ext cx="889000" cy="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9247</xdr:rowOff>
    </xdr:from>
    <xdr:to>
      <xdr:col>41</xdr:col>
      <xdr:colOff>101600</xdr:colOff>
      <xdr:row>64</xdr:row>
      <xdr:rowOff>110847</xdr:rowOff>
    </xdr:to>
    <xdr:sp macro="" textlink="">
      <xdr:nvSpPr>
        <xdr:cNvPr id="250" name="楕円 249">
          <a:extLst>
            <a:ext uri="{FF2B5EF4-FFF2-40B4-BE49-F238E27FC236}">
              <a16:creationId xmlns:a16="http://schemas.microsoft.com/office/drawing/2014/main" id="{FF08F635-2254-492B-993B-E64A8EB18B1D}"/>
            </a:ext>
          </a:extLst>
        </xdr:cNvPr>
        <xdr:cNvSpPr/>
      </xdr:nvSpPr>
      <xdr:spPr>
        <a:xfrm>
          <a:off x="7810500" y="1098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59825</xdr:rowOff>
    </xdr:from>
    <xdr:to>
      <xdr:col>45</xdr:col>
      <xdr:colOff>177800</xdr:colOff>
      <xdr:row>64</xdr:row>
      <xdr:rowOff>60047</xdr:rowOff>
    </xdr:to>
    <xdr:cxnSp macro="">
      <xdr:nvCxnSpPr>
        <xdr:cNvPr id="251" name="直線コネクタ 250">
          <a:extLst>
            <a:ext uri="{FF2B5EF4-FFF2-40B4-BE49-F238E27FC236}">
              <a16:creationId xmlns:a16="http://schemas.microsoft.com/office/drawing/2014/main" id="{8CC71B2C-5AA6-439F-B38B-3D871EE3223C}"/>
            </a:ext>
          </a:extLst>
        </xdr:cNvPr>
        <xdr:cNvCxnSpPr/>
      </xdr:nvCxnSpPr>
      <xdr:spPr>
        <a:xfrm flipV="1">
          <a:off x="7861300" y="11032625"/>
          <a:ext cx="889000" cy="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9854</xdr:rowOff>
    </xdr:from>
    <xdr:to>
      <xdr:col>36</xdr:col>
      <xdr:colOff>165100</xdr:colOff>
      <xdr:row>64</xdr:row>
      <xdr:rowOff>111454</xdr:rowOff>
    </xdr:to>
    <xdr:sp macro="" textlink="">
      <xdr:nvSpPr>
        <xdr:cNvPr id="252" name="楕円 251">
          <a:extLst>
            <a:ext uri="{FF2B5EF4-FFF2-40B4-BE49-F238E27FC236}">
              <a16:creationId xmlns:a16="http://schemas.microsoft.com/office/drawing/2014/main" id="{26344948-6774-420A-8350-038D070CDA7C}"/>
            </a:ext>
          </a:extLst>
        </xdr:cNvPr>
        <xdr:cNvSpPr/>
      </xdr:nvSpPr>
      <xdr:spPr>
        <a:xfrm>
          <a:off x="6921500" y="1098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60047</xdr:rowOff>
    </xdr:from>
    <xdr:to>
      <xdr:col>41</xdr:col>
      <xdr:colOff>50800</xdr:colOff>
      <xdr:row>64</xdr:row>
      <xdr:rowOff>60654</xdr:rowOff>
    </xdr:to>
    <xdr:cxnSp macro="">
      <xdr:nvCxnSpPr>
        <xdr:cNvPr id="253" name="直線コネクタ 252">
          <a:extLst>
            <a:ext uri="{FF2B5EF4-FFF2-40B4-BE49-F238E27FC236}">
              <a16:creationId xmlns:a16="http://schemas.microsoft.com/office/drawing/2014/main" id="{8C3D19A4-6AB8-4431-B455-3269AD1AB1CE}"/>
            </a:ext>
          </a:extLst>
        </xdr:cNvPr>
        <xdr:cNvCxnSpPr/>
      </xdr:nvCxnSpPr>
      <xdr:spPr>
        <a:xfrm flipV="1">
          <a:off x="6972300" y="11032847"/>
          <a:ext cx="889000" cy="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19380</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28AE6785-2648-4910-BD6E-E413CE93AF2C}"/>
            </a:ext>
          </a:extLst>
        </xdr:cNvPr>
        <xdr:cNvSpPr txBox="1"/>
      </xdr:nvSpPr>
      <xdr:spPr>
        <a:xfrm>
          <a:off x="9327095" y="10649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16840</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B23FF7FE-EE30-47FC-8058-B660DA93EE31}"/>
            </a:ext>
          </a:extLst>
        </xdr:cNvPr>
        <xdr:cNvSpPr txBox="1"/>
      </xdr:nvSpPr>
      <xdr:spPr>
        <a:xfrm>
          <a:off x="84507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15967</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24363B30-80B1-4E64-A185-687C2FF8A569}"/>
            </a:ext>
          </a:extLst>
        </xdr:cNvPr>
        <xdr:cNvSpPr txBox="1"/>
      </xdr:nvSpPr>
      <xdr:spPr>
        <a:xfrm>
          <a:off x="7561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20724</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DDD5C935-E7B7-4827-B03E-D5A6586FC906}"/>
            </a:ext>
          </a:extLst>
        </xdr:cNvPr>
        <xdr:cNvSpPr txBox="1"/>
      </xdr:nvSpPr>
      <xdr:spPr>
        <a:xfrm>
          <a:off x="6672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101354</xdr:rowOff>
    </xdr:from>
    <xdr:ext cx="534377" cy="259045"/>
    <xdr:sp macro="" textlink="">
      <xdr:nvSpPr>
        <xdr:cNvPr id="258" name="n_1mainValue【橋りょう・トンネル】&#10;一人当たり有形固定資産（償却資産）額">
          <a:extLst>
            <a:ext uri="{FF2B5EF4-FFF2-40B4-BE49-F238E27FC236}">
              <a16:creationId xmlns:a16="http://schemas.microsoft.com/office/drawing/2014/main" id="{DF2E306D-79B7-4630-BAED-C6D7DF67965E}"/>
            </a:ext>
          </a:extLst>
        </xdr:cNvPr>
        <xdr:cNvSpPr txBox="1"/>
      </xdr:nvSpPr>
      <xdr:spPr>
        <a:xfrm>
          <a:off x="9359411" y="1107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101752</xdr:rowOff>
    </xdr:from>
    <xdr:ext cx="534377" cy="259045"/>
    <xdr:sp macro="" textlink="">
      <xdr:nvSpPr>
        <xdr:cNvPr id="259" name="n_2mainValue【橋りょう・トンネル】&#10;一人当たり有形固定資産（償却資産）額">
          <a:extLst>
            <a:ext uri="{FF2B5EF4-FFF2-40B4-BE49-F238E27FC236}">
              <a16:creationId xmlns:a16="http://schemas.microsoft.com/office/drawing/2014/main" id="{766F0367-4AE0-4484-9438-BE70B4FE7520}"/>
            </a:ext>
          </a:extLst>
        </xdr:cNvPr>
        <xdr:cNvSpPr txBox="1"/>
      </xdr:nvSpPr>
      <xdr:spPr>
        <a:xfrm>
          <a:off x="8483111" y="1107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101974</xdr:rowOff>
    </xdr:from>
    <xdr:ext cx="534377" cy="259045"/>
    <xdr:sp macro="" textlink="">
      <xdr:nvSpPr>
        <xdr:cNvPr id="260" name="n_3mainValue【橋りょう・トンネル】&#10;一人当たり有形固定資産（償却資産）額">
          <a:extLst>
            <a:ext uri="{FF2B5EF4-FFF2-40B4-BE49-F238E27FC236}">
              <a16:creationId xmlns:a16="http://schemas.microsoft.com/office/drawing/2014/main" id="{341B3264-F923-4ADC-9E7B-E927B94BE6A0}"/>
            </a:ext>
          </a:extLst>
        </xdr:cNvPr>
        <xdr:cNvSpPr txBox="1"/>
      </xdr:nvSpPr>
      <xdr:spPr>
        <a:xfrm>
          <a:off x="7594111" y="1107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102581</xdr:rowOff>
    </xdr:from>
    <xdr:ext cx="534377" cy="259045"/>
    <xdr:sp macro="" textlink="">
      <xdr:nvSpPr>
        <xdr:cNvPr id="261" name="n_4mainValue【橋りょう・トンネル】&#10;一人当たり有形固定資産（償却資産）額">
          <a:extLst>
            <a:ext uri="{FF2B5EF4-FFF2-40B4-BE49-F238E27FC236}">
              <a16:creationId xmlns:a16="http://schemas.microsoft.com/office/drawing/2014/main" id="{453D23F2-E164-4DAB-ACA9-88B91C9B453A}"/>
            </a:ext>
          </a:extLst>
        </xdr:cNvPr>
        <xdr:cNvSpPr txBox="1"/>
      </xdr:nvSpPr>
      <xdr:spPr>
        <a:xfrm>
          <a:off x="6705111" y="1107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4A63EB45-9D7D-43EF-A6BC-BED6FE0EBE0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6E699BA9-F5D7-47DB-800C-7B1CF5AC252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5821E92F-51ED-4DB9-B83B-13056917503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595C7C7F-AB43-4839-A7D0-7AEF230E7F7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6A3C719B-153E-4ED5-B0F7-51FF6644871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FFCEBE72-F6A6-4D78-AA31-566AE7CD022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BEE48AC-563C-445C-BC31-3E3A7399429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26C46892-EA91-4C60-99A9-8C8706AE0E2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2823EFBE-E365-442F-9D14-8708CEDF4E1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6C9AF4F0-BCFD-44B7-B1BB-A034F43715E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3308BBDF-AE07-49CA-9AB3-569D47BD25D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88F3ED3A-FA6D-4DED-B454-AD8AAC6EC3B4}"/>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BB31A661-CD2F-4D0C-851E-2BD857C9A78E}"/>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CA6EB18F-4A8E-4614-A265-BC3C8171EC33}"/>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D7DC09F0-AA00-4630-B603-A4C18E680A5A}"/>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4DA3BAF4-555E-4623-B5D4-010B5151587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1312B031-2B0E-47BB-B527-DDC4817EB919}"/>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BFDF43F8-F298-4123-B5D2-F97EE724B8E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9C7408A1-FCCE-487B-90FA-A6F08CE7325B}"/>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1D84BA5B-6C54-43ED-B640-CC281172E009}"/>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B42C6869-D5AE-4703-91D5-B0BD2CF7C1A6}"/>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3C722C4A-5E3B-463A-9381-3D26DF0B27A8}"/>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8061F3D0-86AA-4831-A34F-09DB16E54173}"/>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A582F26E-FF66-46FC-9D8C-31AEE5448A0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A60B1ED3-94A7-4E3E-9C69-1CA621B7103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134438</xdr:rowOff>
    </xdr:to>
    <xdr:cxnSp macro="">
      <xdr:nvCxnSpPr>
        <xdr:cNvPr id="287" name="直線コネクタ 286">
          <a:extLst>
            <a:ext uri="{FF2B5EF4-FFF2-40B4-BE49-F238E27FC236}">
              <a16:creationId xmlns:a16="http://schemas.microsoft.com/office/drawing/2014/main" id="{0E6B2689-91B3-488D-A429-147EAFAE2A67}"/>
            </a:ext>
          </a:extLst>
        </xdr:cNvPr>
        <xdr:cNvCxnSpPr/>
      </xdr:nvCxnSpPr>
      <xdr:spPr>
        <a:xfrm flipV="1">
          <a:off x="4634865" y="13350784"/>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138265</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09FCD044-055C-4CAE-8AF6-1F6DE01BFBE2}"/>
            </a:ext>
          </a:extLst>
        </xdr:cNvPr>
        <xdr:cNvSpPr txBox="1"/>
      </xdr:nvSpPr>
      <xdr:spPr>
        <a:xfrm>
          <a:off x="4673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134438</xdr:rowOff>
    </xdr:from>
    <xdr:to>
      <xdr:col>24</xdr:col>
      <xdr:colOff>152400</xdr:colOff>
      <xdr:row>86</xdr:row>
      <xdr:rowOff>134438</xdr:rowOff>
    </xdr:to>
    <xdr:cxnSp macro="">
      <xdr:nvCxnSpPr>
        <xdr:cNvPr id="289" name="直線コネクタ 288">
          <a:extLst>
            <a:ext uri="{FF2B5EF4-FFF2-40B4-BE49-F238E27FC236}">
              <a16:creationId xmlns:a16="http://schemas.microsoft.com/office/drawing/2014/main" id="{0BBFD7E9-425E-470C-AA01-C30287054F62}"/>
            </a:ext>
          </a:extLst>
        </xdr:cNvPr>
        <xdr:cNvCxnSpPr/>
      </xdr:nvCxnSpPr>
      <xdr:spPr>
        <a:xfrm>
          <a:off x="4546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B0257AD8-92F0-4AD7-897C-343ABF8A6C41}"/>
            </a:ext>
          </a:extLst>
        </xdr:cNvPr>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a:extLst>
            <a:ext uri="{FF2B5EF4-FFF2-40B4-BE49-F238E27FC236}">
              <a16:creationId xmlns:a16="http://schemas.microsoft.com/office/drawing/2014/main" id="{6FDAA1C4-02B5-46FB-B7D7-7B9B5B17DB8E}"/>
            </a:ext>
          </a:extLst>
        </xdr:cNvPr>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139172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488BB97B-8546-4B03-82CB-29D357839829}"/>
            </a:ext>
          </a:extLst>
        </xdr:cNvPr>
        <xdr:cNvSpPr txBox="1"/>
      </xdr:nvSpPr>
      <xdr:spPr>
        <a:xfrm>
          <a:off x="4673600" y="14198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116295</xdr:rowOff>
    </xdr:from>
    <xdr:to>
      <xdr:col>24</xdr:col>
      <xdr:colOff>114300</xdr:colOff>
      <xdr:row>84</xdr:row>
      <xdr:rowOff>46445</xdr:rowOff>
    </xdr:to>
    <xdr:sp macro="" textlink="">
      <xdr:nvSpPr>
        <xdr:cNvPr id="293" name="フローチャート: 判断 292">
          <a:extLst>
            <a:ext uri="{FF2B5EF4-FFF2-40B4-BE49-F238E27FC236}">
              <a16:creationId xmlns:a16="http://schemas.microsoft.com/office/drawing/2014/main" id="{50AAC9DB-F9A9-4952-9C44-119D18902E1D}"/>
            </a:ext>
          </a:extLst>
        </xdr:cNvPr>
        <xdr:cNvSpPr/>
      </xdr:nvSpPr>
      <xdr:spPr>
        <a:xfrm>
          <a:off x="45847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104866</xdr:rowOff>
    </xdr:from>
    <xdr:to>
      <xdr:col>20</xdr:col>
      <xdr:colOff>38100</xdr:colOff>
      <xdr:row>84</xdr:row>
      <xdr:rowOff>35016</xdr:rowOff>
    </xdr:to>
    <xdr:sp macro="" textlink="">
      <xdr:nvSpPr>
        <xdr:cNvPr id="294" name="フローチャート: 判断 293">
          <a:extLst>
            <a:ext uri="{FF2B5EF4-FFF2-40B4-BE49-F238E27FC236}">
              <a16:creationId xmlns:a16="http://schemas.microsoft.com/office/drawing/2014/main" id="{902534D3-C7DD-49DC-91C5-97D1CCEF84E5}"/>
            </a:ext>
          </a:extLst>
        </xdr:cNvPr>
        <xdr:cNvSpPr/>
      </xdr:nvSpPr>
      <xdr:spPr>
        <a:xfrm>
          <a:off x="3746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96701</xdr:rowOff>
    </xdr:from>
    <xdr:to>
      <xdr:col>15</xdr:col>
      <xdr:colOff>101600</xdr:colOff>
      <xdr:row>84</xdr:row>
      <xdr:rowOff>26851</xdr:rowOff>
    </xdr:to>
    <xdr:sp macro="" textlink="">
      <xdr:nvSpPr>
        <xdr:cNvPr id="295" name="フローチャート: 判断 294">
          <a:extLst>
            <a:ext uri="{FF2B5EF4-FFF2-40B4-BE49-F238E27FC236}">
              <a16:creationId xmlns:a16="http://schemas.microsoft.com/office/drawing/2014/main" id="{8B8761B5-7530-4A32-9268-C279DE7C2F1D}"/>
            </a:ext>
          </a:extLst>
        </xdr:cNvPr>
        <xdr:cNvSpPr/>
      </xdr:nvSpPr>
      <xdr:spPr>
        <a:xfrm>
          <a:off x="2857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83638</xdr:rowOff>
    </xdr:from>
    <xdr:to>
      <xdr:col>10</xdr:col>
      <xdr:colOff>165100</xdr:colOff>
      <xdr:row>84</xdr:row>
      <xdr:rowOff>13788</xdr:rowOff>
    </xdr:to>
    <xdr:sp macro="" textlink="">
      <xdr:nvSpPr>
        <xdr:cNvPr id="296" name="フローチャート: 判断 295">
          <a:extLst>
            <a:ext uri="{FF2B5EF4-FFF2-40B4-BE49-F238E27FC236}">
              <a16:creationId xmlns:a16="http://schemas.microsoft.com/office/drawing/2014/main" id="{9A3EB9EF-D6BA-44D9-89CC-07E705A87151}"/>
            </a:ext>
          </a:extLst>
        </xdr:cNvPr>
        <xdr:cNvSpPr/>
      </xdr:nvSpPr>
      <xdr:spPr>
        <a:xfrm>
          <a:off x="1968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65677</xdr:rowOff>
    </xdr:from>
    <xdr:to>
      <xdr:col>6</xdr:col>
      <xdr:colOff>38100</xdr:colOff>
      <xdr:row>83</xdr:row>
      <xdr:rowOff>167277</xdr:rowOff>
    </xdr:to>
    <xdr:sp macro="" textlink="">
      <xdr:nvSpPr>
        <xdr:cNvPr id="297" name="フローチャート: 判断 296">
          <a:extLst>
            <a:ext uri="{FF2B5EF4-FFF2-40B4-BE49-F238E27FC236}">
              <a16:creationId xmlns:a16="http://schemas.microsoft.com/office/drawing/2014/main" id="{2E30E102-FA7F-42C3-A694-C9500580BB21}"/>
            </a:ext>
          </a:extLst>
        </xdr:cNvPr>
        <xdr:cNvSpPr/>
      </xdr:nvSpPr>
      <xdr:spPr>
        <a:xfrm>
          <a:off x="1079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40F13DC3-72B6-4429-8ADC-83C59F4DFD6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8710347B-E13E-407A-9B81-279A93388BA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BBB0D93A-1A12-4EFA-9030-406021CB29F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2F7AEAF-3219-482E-9D61-DC4AF8A9FDF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713DB5E-06C4-4138-988B-6DE7B88BA63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363</xdr:rowOff>
    </xdr:from>
    <xdr:to>
      <xdr:col>24</xdr:col>
      <xdr:colOff>114300</xdr:colOff>
      <xdr:row>85</xdr:row>
      <xdr:rowOff>101963</xdr:rowOff>
    </xdr:to>
    <xdr:sp macro="" textlink="">
      <xdr:nvSpPr>
        <xdr:cNvPr id="303" name="楕円 302">
          <a:extLst>
            <a:ext uri="{FF2B5EF4-FFF2-40B4-BE49-F238E27FC236}">
              <a16:creationId xmlns:a16="http://schemas.microsoft.com/office/drawing/2014/main" id="{257CB19F-45E6-4B17-9CA3-F3DD8E118833}"/>
            </a:ext>
          </a:extLst>
        </xdr:cNvPr>
        <xdr:cNvSpPr/>
      </xdr:nvSpPr>
      <xdr:spPr>
        <a:xfrm>
          <a:off x="4584700" y="1457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150240</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F3BCBBD7-C15E-4FD2-A0EC-941491482120}"/>
            </a:ext>
          </a:extLst>
        </xdr:cNvPr>
        <xdr:cNvSpPr txBox="1"/>
      </xdr:nvSpPr>
      <xdr:spPr>
        <a:xfrm>
          <a:off x="4673600" y="1455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162016</xdr:rowOff>
    </xdr:from>
    <xdr:to>
      <xdr:col>20</xdr:col>
      <xdr:colOff>38100</xdr:colOff>
      <xdr:row>85</xdr:row>
      <xdr:rowOff>92166</xdr:rowOff>
    </xdr:to>
    <xdr:sp macro="" textlink="">
      <xdr:nvSpPr>
        <xdr:cNvPr id="305" name="楕円 304">
          <a:extLst>
            <a:ext uri="{FF2B5EF4-FFF2-40B4-BE49-F238E27FC236}">
              <a16:creationId xmlns:a16="http://schemas.microsoft.com/office/drawing/2014/main" id="{A0B815F2-FC9F-4717-BA4E-5CD5C4652794}"/>
            </a:ext>
          </a:extLst>
        </xdr:cNvPr>
        <xdr:cNvSpPr/>
      </xdr:nvSpPr>
      <xdr:spPr>
        <a:xfrm>
          <a:off x="3746500" y="1456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41366</xdr:rowOff>
    </xdr:from>
    <xdr:to>
      <xdr:col>24</xdr:col>
      <xdr:colOff>63500</xdr:colOff>
      <xdr:row>85</xdr:row>
      <xdr:rowOff>51163</xdr:rowOff>
    </xdr:to>
    <xdr:cxnSp macro="">
      <xdr:nvCxnSpPr>
        <xdr:cNvPr id="306" name="直線コネクタ 305">
          <a:extLst>
            <a:ext uri="{FF2B5EF4-FFF2-40B4-BE49-F238E27FC236}">
              <a16:creationId xmlns:a16="http://schemas.microsoft.com/office/drawing/2014/main" id="{BEBF48C3-A95D-4ADA-B0BE-F1C0F6962237}"/>
            </a:ext>
          </a:extLst>
        </xdr:cNvPr>
        <xdr:cNvCxnSpPr/>
      </xdr:nvCxnSpPr>
      <xdr:spPr>
        <a:xfrm>
          <a:off x="3797300" y="1461461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139156</xdr:rowOff>
    </xdr:from>
    <xdr:to>
      <xdr:col>15</xdr:col>
      <xdr:colOff>101600</xdr:colOff>
      <xdr:row>85</xdr:row>
      <xdr:rowOff>69306</xdr:rowOff>
    </xdr:to>
    <xdr:sp macro="" textlink="">
      <xdr:nvSpPr>
        <xdr:cNvPr id="307" name="楕円 306">
          <a:extLst>
            <a:ext uri="{FF2B5EF4-FFF2-40B4-BE49-F238E27FC236}">
              <a16:creationId xmlns:a16="http://schemas.microsoft.com/office/drawing/2014/main" id="{1B986CED-8A3D-4C1B-BB2A-BD566348CAD9}"/>
            </a:ext>
          </a:extLst>
        </xdr:cNvPr>
        <xdr:cNvSpPr/>
      </xdr:nvSpPr>
      <xdr:spPr>
        <a:xfrm>
          <a:off x="2857500" y="1454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18506</xdr:rowOff>
    </xdr:from>
    <xdr:to>
      <xdr:col>19</xdr:col>
      <xdr:colOff>177800</xdr:colOff>
      <xdr:row>85</xdr:row>
      <xdr:rowOff>41366</xdr:rowOff>
    </xdr:to>
    <xdr:cxnSp macro="">
      <xdr:nvCxnSpPr>
        <xdr:cNvPr id="308" name="直線コネクタ 307">
          <a:extLst>
            <a:ext uri="{FF2B5EF4-FFF2-40B4-BE49-F238E27FC236}">
              <a16:creationId xmlns:a16="http://schemas.microsoft.com/office/drawing/2014/main" id="{48B55920-7AEF-4B94-9D38-4504F0FD64AA}"/>
            </a:ext>
          </a:extLst>
        </xdr:cNvPr>
        <xdr:cNvCxnSpPr/>
      </xdr:nvCxnSpPr>
      <xdr:spPr>
        <a:xfrm>
          <a:off x="2908300" y="145917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119562</xdr:rowOff>
    </xdr:from>
    <xdr:to>
      <xdr:col>10</xdr:col>
      <xdr:colOff>165100</xdr:colOff>
      <xdr:row>85</xdr:row>
      <xdr:rowOff>49712</xdr:rowOff>
    </xdr:to>
    <xdr:sp macro="" textlink="">
      <xdr:nvSpPr>
        <xdr:cNvPr id="309" name="楕円 308">
          <a:extLst>
            <a:ext uri="{FF2B5EF4-FFF2-40B4-BE49-F238E27FC236}">
              <a16:creationId xmlns:a16="http://schemas.microsoft.com/office/drawing/2014/main" id="{2D578BE8-8776-4248-9D55-4D6A59AF80E1}"/>
            </a:ext>
          </a:extLst>
        </xdr:cNvPr>
        <xdr:cNvSpPr/>
      </xdr:nvSpPr>
      <xdr:spPr>
        <a:xfrm>
          <a:off x="1968500" y="1452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170362</xdr:rowOff>
    </xdr:from>
    <xdr:to>
      <xdr:col>15</xdr:col>
      <xdr:colOff>50800</xdr:colOff>
      <xdr:row>85</xdr:row>
      <xdr:rowOff>18506</xdr:rowOff>
    </xdr:to>
    <xdr:cxnSp macro="">
      <xdr:nvCxnSpPr>
        <xdr:cNvPr id="310" name="直線コネクタ 309">
          <a:extLst>
            <a:ext uri="{FF2B5EF4-FFF2-40B4-BE49-F238E27FC236}">
              <a16:creationId xmlns:a16="http://schemas.microsoft.com/office/drawing/2014/main" id="{FE9D89E1-1B36-4FC2-AFA1-477B5F30D435}"/>
            </a:ext>
          </a:extLst>
        </xdr:cNvPr>
        <xdr:cNvCxnSpPr/>
      </xdr:nvCxnSpPr>
      <xdr:spPr>
        <a:xfrm>
          <a:off x="2019300" y="1457216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96701</xdr:rowOff>
    </xdr:from>
    <xdr:to>
      <xdr:col>6</xdr:col>
      <xdr:colOff>38100</xdr:colOff>
      <xdr:row>85</xdr:row>
      <xdr:rowOff>26851</xdr:rowOff>
    </xdr:to>
    <xdr:sp macro="" textlink="">
      <xdr:nvSpPr>
        <xdr:cNvPr id="311" name="楕円 310">
          <a:extLst>
            <a:ext uri="{FF2B5EF4-FFF2-40B4-BE49-F238E27FC236}">
              <a16:creationId xmlns:a16="http://schemas.microsoft.com/office/drawing/2014/main" id="{D22FB1CB-6E02-4541-9D4F-DF847461F970}"/>
            </a:ext>
          </a:extLst>
        </xdr:cNvPr>
        <xdr:cNvSpPr/>
      </xdr:nvSpPr>
      <xdr:spPr>
        <a:xfrm>
          <a:off x="1079500" y="1449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147501</xdr:rowOff>
    </xdr:from>
    <xdr:to>
      <xdr:col>10</xdr:col>
      <xdr:colOff>114300</xdr:colOff>
      <xdr:row>84</xdr:row>
      <xdr:rowOff>170362</xdr:rowOff>
    </xdr:to>
    <xdr:cxnSp macro="">
      <xdr:nvCxnSpPr>
        <xdr:cNvPr id="312" name="直線コネクタ 311">
          <a:extLst>
            <a:ext uri="{FF2B5EF4-FFF2-40B4-BE49-F238E27FC236}">
              <a16:creationId xmlns:a16="http://schemas.microsoft.com/office/drawing/2014/main" id="{06D9A85A-7D3D-41A3-B115-B60EDD126336}"/>
            </a:ext>
          </a:extLst>
        </xdr:cNvPr>
        <xdr:cNvCxnSpPr/>
      </xdr:nvCxnSpPr>
      <xdr:spPr>
        <a:xfrm>
          <a:off x="1130300" y="1454930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51543</xdr:rowOff>
    </xdr:from>
    <xdr:ext cx="405111" cy="259045"/>
    <xdr:sp macro="" textlink="">
      <xdr:nvSpPr>
        <xdr:cNvPr id="313" name="n_1aveValue【公営住宅】&#10;有形固定資産減価償却率">
          <a:extLst>
            <a:ext uri="{FF2B5EF4-FFF2-40B4-BE49-F238E27FC236}">
              <a16:creationId xmlns:a16="http://schemas.microsoft.com/office/drawing/2014/main" id="{2C1295B8-2F5F-4357-86A8-9C7354C46F58}"/>
            </a:ext>
          </a:extLst>
        </xdr:cNvPr>
        <xdr:cNvSpPr txBox="1"/>
      </xdr:nvSpPr>
      <xdr:spPr>
        <a:xfrm>
          <a:off x="3582044" y="1411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43378</xdr:rowOff>
    </xdr:from>
    <xdr:ext cx="405111" cy="259045"/>
    <xdr:sp macro="" textlink="">
      <xdr:nvSpPr>
        <xdr:cNvPr id="314" name="n_2aveValue【公営住宅】&#10;有形固定資産減価償却率">
          <a:extLst>
            <a:ext uri="{FF2B5EF4-FFF2-40B4-BE49-F238E27FC236}">
              <a16:creationId xmlns:a16="http://schemas.microsoft.com/office/drawing/2014/main" id="{14E01F5C-6E04-455D-BD81-92E6E0A80601}"/>
            </a:ext>
          </a:extLst>
        </xdr:cNvPr>
        <xdr:cNvSpPr txBox="1"/>
      </xdr:nvSpPr>
      <xdr:spPr>
        <a:xfrm>
          <a:off x="27057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30315</xdr:rowOff>
    </xdr:from>
    <xdr:ext cx="405111" cy="259045"/>
    <xdr:sp macro="" textlink="">
      <xdr:nvSpPr>
        <xdr:cNvPr id="315" name="n_3aveValue【公営住宅】&#10;有形固定資産減価償却率">
          <a:extLst>
            <a:ext uri="{FF2B5EF4-FFF2-40B4-BE49-F238E27FC236}">
              <a16:creationId xmlns:a16="http://schemas.microsoft.com/office/drawing/2014/main" id="{EEB83F82-5046-4C06-93BD-128240F4B9E9}"/>
            </a:ext>
          </a:extLst>
        </xdr:cNvPr>
        <xdr:cNvSpPr txBox="1"/>
      </xdr:nvSpPr>
      <xdr:spPr>
        <a:xfrm>
          <a:off x="1816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12354</xdr:rowOff>
    </xdr:from>
    <xdr:ext cx="405111" cy="259045"/>
    <xdr:sp macro="" textlink="">
      <xdr:nvSpPr>
        <xdr:cNvPr id="316" name="n_4aveValue【公営住宅】&#10;有形固定資産減価償却率">
          <a:extLst>
            <a:ext uri="{FF2B5EF4-FFF2-40B4-BE49-F238E27FC236}">
              <a16:creationId xmlns:a16="http://schemas.microsoft.com/office/drawing/2014/main" id="{C128F54D-C521-4F8B-A99C-7AD7BA89C7B2}"/>
            </a:ext>
          </a:extLst>
        </xdr:cNvPr>
        <xdr:cNvSpPr txBox="1"/>
      </xdr:nvSpPr>
      <xdr:spPr>
        <a:xfrm>
          <a:off x="927744" y="1407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83293</xdr:rowOff>
    </xdr:from>
    <xdr:ext cx="405111" cy="259045"/>
    <xdr:sp macro="" textlink="">
      <xdr:nvSpPr>
        <xdr:cNvPr id="317" name="n_1mainValue【公営住宅】&#10;有形固定資産減価償却率">
          <a:extLst>
            <a:ext uri="{FF2B5EF4-FFF2-40B4-BE49-F238E27FC236}">
              <a16:creationId xmlns:a16="http://schemas.microsoft.com/office/drawing/2014/main" id="{DC62CFCC-28C9-4A08-88BA-86906B20E038}"/>
            </a:ext>
          </a:extLst>
        </xdr:cNvPr>
        <xdr:cNvSpPr txBox="1"/>
      </xdr:nvSpPr>
      <xdr:spPr>
        <a:xfrm>
          <a:off x="3582044" y="1465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60433</xdr:rowOff>
    </xdr:from>
    <xdr:ext cx="405111" cy="259045"/>
    <xdr:sp macro="" textlink="">
      <xdr:nvSpPr>
        <xdr:cNvPr id="318" name="n_2mainValue【公営住宅】&#10;有形固定資産減価償却率">
          <a:extLst>
            <a:ext uri="{FF2B5EF4-FFF2-40B4-BE49-F238E27FC236}">
              <a16:creationId xmlns:a16="http://schemas.microsoft.com/office/drawing/2014/main" id="{C7232E53-F94D-41FE-8B08-23844383F820}"/>
            </a:ext>
          </a:extLst>
        </xdr:cNvPr>
        <xdr:cNvSpPr txBox="1"/>
      </xdr:nvSpPr>
      <xdr:spPr>
        <a:xfrm>
          <a:off x="2705744" y="1463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40839</xdr:rowOff>
    </xdr:from>
    <xdr:ext cx="405111" cy="259045"/>
    <xdr:sp macro="" textlink="">
      <xdr:nvSpPr>
        <xdr:cNvPr id="319" name="n_3mainValue【公営住宅】&#10;有形固定資産減価償却率">
          <a:extLst>
            <a:ext uri="{FF2B5EF4-FFF2-40B4-BE49-F238E27FC236}">
              <a16:creationId xmlns:a16="http://schemas.microsoft.com/office/drawing/2014/main" id="{241E6349-8DDA-4152-91CE-115804C9ED83}"/>
            </a:ext>
          </a:extLst>
        </xdr:cNvPr>
        <xdr:cNvSpPr txBox="1"/>
      </xdr:nvSpPr>
      <xdr:spPr>
        <a:xfrm>
          <a:off x="1816744" y="1461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17978</xdr:rowOff>
    </xdr:from>
    <xdr:ext cx="405111" cy="259045"/>
    <xdr:sp macro="" textlink="">
      <xdr:nvSpPr>
        <xdr:cNvPr id="320" name="n_4mainValue【公営住宅】&#10;有形固定資産減価償却率">
          <a:extLst>
            <a:ext uri="{FF2B5EF4-FFF2-40B4-BE49-F238E27FC236}">
              <a16:creationId xmlns:a16="http://schemas.microsoft.com/office/drawing/2014/main" id="{B6D57424-2F48-4459-843A-51BEC8AC2A00}"/>
            </a:ext>
          </a:extLst>
        </xdr:cNvPr>
        <xdr:cNvSpPr txBox="1"/>
      </xdr:nvSpPr>
      <xdr:spPr>
        <a:xfrm>
          <a:off x="927744" y="1459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CA4906F9-FA02-47F5-B9B8-B3A0B422FC9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52FED384-E0C9-4C77-A1AE-6066DE41517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898F07B0-6752-45AC-A0E2-02B01BDD7C8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AB40623D-0245-4F70-B242-746A9977FFF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E6881DF-D1FA-4F04-BA87-429AAEE3829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9B540403-EC0F-46FF-8906-D71BCCD3440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486FED9-522F-46E1-BAFB-7E03421A3C9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A24CFD8C-8F74-4903-91E0-F431C186709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D0BDA7E9-E4BF-43EE-849A-28D88F57BD7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5463CF95-F188-441B-9889-92E79015576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B3E3B249-1CFF-4383-AA54-68E3C6B81F81}"/>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5E81A469-B0D6-4645-9311-DC138E402568}"/>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ECC6F404-0AB8-4250-8786-3AFA310D18B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E0B74A6E-1C8F-4DF2-94AE-22BF5DDFD148}"/>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8F5F9B28-20D5-4B9F-84E6-E9363CE7D5D2}"/>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1981E16F-9B81-41C8-8553-12677DE82798}"/>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25165EBF-D55A-4072-85F6-EE4443F36EA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D84DDEB9-3721-4086-8A0C-7D96C73674B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a:extLst>
            <a:ext uri="{FF2B5EF4-FFF2-40B4-BE49-F238E27FC236}">
              <a16:creationId xmlns:a16="http://schemas.microsoft.com/office/drawing/2014/main" id="{A15D898A-01D7-45F4-9FBB-0600CEF99BA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120968</xdr:rowOff>
    </xdr:from>
    <xdr:to>
      <xdr:col>54</xdr:col>
      <xdr:colOff>189865</xdr:colOff>
      <xdr:row>85</xdr:row>
      <xdr:rowOff>93535</xdr:rowOff>
    </xdr:to>
    <xdr:cxnSp macro="">
      <xdr:nvCxnSpPr>
        <xdr:cNvPr id="340" name="直線コネクタ 339">
          <a:extLst>
            <a:ext uri="{FF2B5EF4-FFF2-40B4-BE49-F238E27FC236}">
              <a16:creationId xmlns:a16="http://schemas.microsoft.com/office/drawing/2014/main" id="{FD1D0A47-056A-48D8-B608-91870785B1AA}"/>
            </a:ext>
          </a:extLst>
        </xdr:cNvPr>
        <xdr:cNvCxnSpPr/>
      </xdr:nvCxnSpPr>
      <xdr:spPr>
        <a:xfrm flipV="1">
          <a:off x="10476865" y="13494068"/>
          <a:ext cx="0" cy="1172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1" name="【公営住宅】&#10;一人当たり面積最小値テキスト">
          <a:extLst>
            <a:ext uri="{FF2B5EF4-FFF2-40B4-BE49-F238E27FC236}">
              <a16:creationId xmlns:a16="http://schemas.microsoft.com/office/drawing/2014/main" id="{ECE7BA49-E499-4444-BFF6-231C30636FFD}"/>
            </a:ext>
          </a:extLst>
        </xdr:cNvPr>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2" name="直線コネクタ 341">
          <a:extLst>
            <a:ext uri="{FF2B5EF4-FFF2-40B4-BE49-F238E27FC236}">
              <a16:creationId xmlns:a16="http://schemas.microsoft.com/office/drawing/2014/main" id="{A0557D3D-0CF8-48E9-9CF4-58926B327C21}"/>
            </a:ext>
          </a:extLst>
        </xdr:cNvPr>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67645</xdr:rowOff>
    </xdr:from>
    <xdr:ext cx="469744" cy="259045"/>
    <xdr:sp macro="" textlink="">
      <xdr:nvSpPr>
        <xdr:cNvPr id="343" name="【公営住宅】&#10;一人当たり面積最大値テキスト">
          <a:extLst>
            <a:ext uri="{FF2B5EF4-FFF2-40B4-BE49-F238E27FC236}">
              <a16:creationId xmlns:a16="http://schemas.microsoft.com/office/drawing/2014/main" id="{1A07B267-9EC0-4DE6-A28F-7BC2C69F3A47}"/>
            </a:ext>
          </a:extLst>
        </xdr:cNvPr>
        <xdr:cNvSpPr txBox="1"/>
      </xdr:nvSpPr>
      <xdr:spPr>
        <a:xfrm>
          <a:off x="10515600" y="1326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120968</xdr:rowOff>
    </xdr:from>
    <xdr:to>
      <xdr:col>55</xdr:col>
      <xdr:colOff>88900</xdr:colOff>
      <xdr:row>78</xdr:row>
      <xdr:rowOff>120968</xdr:rowOff>
    </xdr:to>
    <xdr:cxnSp macro="">
      <xdr:nvCxnSpPr>
        <xdr:cNvPr id="344" name="直線コネクタ 343">
          <a:extLst>
            <a:ext uri="{FF2B5EF4-FFF2-40B4-BE49-F238E27FC236}">
              <a16:creationId xmlns:a16="http://schemas.microsoft.com/office/drawing/2014/main" id="{18EB8D54-AC15-4747-898E-865C478255C0}"/>
            </a:ext>
          </a:extLst>
        </xdr:cNvPr>
        <xdr:cNvCxnSpPr/>
      </xdr:nvCxnSpPr>
      <xdr:spPr>
        <a:xfrm>
          <a:off x="10388600" y="1349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154195</xdr:rowOff>
    </xdr:from>
    <xdr:ext cx="469744" cy="259045"/>
    <xdr:sp macro="" textlink="">
      <xdr:nvSpPr>
        <xdr:cNvPr id="345" name="【公営住宅】&#10;一人当たり面積平均値テキスト">
          <a:extLst>
            <a:ext uri="{FF2B5EF4-FFF2-40B4-BE49-F238E27FC236}">
              <a16:creationId xmlns:a16="http://schemas.microsoft.com/office/drawing/2014/main" id="{47A11911-61B6-44FA-97C9-E8B7EB798CB0}"/>
            </a:ext>
          </a:extLst>
        </xdr:cNvPr>
        <xdr:cNvSpPr txBox="1"/>
      </xdr:nvSpPr>
      <xdr:spPr>
        <a:xfrm>
          <a:off x="10515600" y="14041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131318</xdr:rowOff>
    </xdr:from>
    <xdr:to>
      <xdr:col>55</xdr:col>
      <xdr:colOff>50800</xdr:colOff>
      <xdr:row>83</xdr:row>
      <xdr:rowOff>61468</xdr:rowOff>
    </xdr:to>
    <xdr:sp macro="" textlink="">
      <xdr:nvSpPr>
        <xdr:cNvPr id="346" name="フローチャート: 判断 345">
          <a:extLst>
            <a:ext uri="{FF2B5EF4-FFF2-40B4-BE49-F238E27FC236}">
              <a16:creationId xmlns:a16="http://schemas.microsoft.com/office/drawing/2014/main" id="{3E00EABF-7609-4331-80B2-EBFDF7BB776A}"/>
            </a:ext>
          </a:extLst>
        </xdr:cNvPr>
        <xdr:cNvSpPr/>
      </xdr:nvSpPr>
      <xdr:spPr>
        <a:xfrm>
          <a:off x="104267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133032</xdr:rowOff>
    </xdr:from>
    <xdr:to>
      <xdr:col>50</xdr:col>
      <xdr:colOff>165100</xdr:colOff>
      <xdr:row>83</xdr:row>
      <xdr:rowOff>63182</xdr:rowOff>
    </xdr:to>
    <xdr:sp macro="" textlink="">
      <xdr:nvSpPr>
        <xdr:cNvPr id="347" name="フローチャート: 判断 346">
          <a:extLst>
            <a:ext uri="{FF2B5EF4-FFF2-40B4-BE49-F238E27FC236}">
              <a16:creationId xmlns:a16="http://schemas.microsoft.com/office/drawing/2014/main" id="{17FD675B-4FC8-4267-9309-A1327B97F70E}"/>
            </a:ext>
          </a:extLst>
        </xdr:cNvPr>
        <xdr:cNvSpPr/>
      </xdr:nvSpPr>
      <xdr:spPr>
        <a:xfrm>
          <a:off x="9588500" y="1419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135319</xdr:rowOff>
    </xdr:from>
    <xdr:to>
      <xdr:col>46</xdr:col>
      <xdr:colOff>38100</xdr:colOff>
      <xdr:row>83</xdr:row>
      <xdr:rowOff>65469</xdr:rowOff>
    </xdr:to>
    <xdr:sp macro="" textlink="">
      <xdr:nvSpPr>
        <xdr:cNvPr id="348" name="フローチャート: 判断 347">
          <a:extLst>
            <a:ext uri="{FF2B5EF4-FFF2-40B4-BE49-F238E27FC236}">
              <a16:creationId xmlns:a16="http://schemas.microsoft.com/office/drawing/2014/main" id="{779F09D6-AF38-45C4-A881-8D6BE489DD64}"/>
            </a:ext>
          </a:extLst>
        </xdr:cNvPr>
        <xdr:cNvSpPr/>
      </xdr:nvSpPr>
      <xdr:spPr>
        <a:xfrm>
          <a:off x="8699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124461</xdr:rowOff>
    </xdr:from>
    <xdr:to>
      <xdr:col>41</xdr:col>
      <xdr:colOff>101600</xdr:colOff>
      <xdr:row>83</xdr:row>
      <xdr:rowOff>54611</xdr:rowOff>
    </xdr:to>
    <xdr:sp macro="" textlink="">
      <xdr:nvSpPr>
        <xdr:cNvPr id="349" name="フローチャート: 判断 348">
          <a:extLst>
            <a:ext uri="{FF2B5EF4-FFF2-40B4-BE49-F238E27FC236}">
              <a16:creationId xmlns:a16="http://schemas.microsoft.com/office/drawing/2014/main" id="{6EEEB90A-E0A9-4329-BB56-3417974BB607}"/>
            </a:ext>
          </a:extLst>
        </xdr:cNvPr>
        <xdr:cNvSpPr/>
      </xdr:nvSpPr>
      <xdr:spPr>
        <a:xfrm>
          <a:off x="7810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158178</xdr:rowOff>
    </xdr:from>
    <xdr:to>
      <xdr:col>36</xdr:col>
      <xdr:colOff>165100</xdr:colOff>
      <xdr:row>83</xdr:row>
      <xdr:rowOff>88328</xdr:rowOff>
    </xdr:to>
    <xdr:sp macro="" textlink="">
      <xdr:nvSpPr>
        <xdr:cNvPr id="350" name="フローチャート: 判断 349">
          <a:extLst>
            <a:ext uri="{FF2B5EF4-FFF2-40B4-BE49-F238E27FC236}">
              <a16:creationId xmlns:a16="http://schemas.microsoft.com/office/drawing/2014/main" id="{8B992DCA-602B-4254-BD54-B716165DC3B6}"/>
            </a:ext>
          </a:extLst>
        </xdr:cNvPr>
        <xdr:cNvSpPr/>
      </xdr:nvSpPr>
      <xdr:spPr>
        <a:xfrm>
          <a:off x="6921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1F0FD9B4-04F8-4D55-9206-F859BCFA93E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B35E8A0C-1AE3-4E0B-BA0E-129E3177AC3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AC7D2D32-0701-4AC7-9A7B-D4B4628F90C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45A7F63E-7F5D-45D8-A7E2-E3FD38EA6C1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436CA8D6-D889-47B6-A577-0B51CE40405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103315</xdr:rowOff>
    </xdr:from>
    <xdr:to>
      <xdr:col>55</xdr:col>
      <xdr:colOff>50800</xdr:colOff>
      <xdr:row>84</xdr:row>
      <xdr:rowOff>33465</xdr:rowOff>
    </xdr:to>
    <xdr:sp macro="" textlink="">
      <xdr:nvSpPr>
        <xdr:cNvPr id="356" name="楕円 355">
          <a:extLst>
            <a:ext uri="{FF2B5EF4-FFF2-40B4-BE49-F238E27FC236}">
              <a16:creationId xmlns:a16="http://schemas.microsoft.com/office/drawing/2014/main" id="{EECACB8E-3877-4A2F-A66A-9850E25009C4}"/>
            </a:ext>
          </a:extLst>
        </xdr:cNvPr>
        <xdr:cNvSpPr/>
      </xdr:nvSpPr>
      <xdr:spPr>
        <a:xfrm>
          <a:off x="10426700" y="1433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81742</xdr:rowOff>
    </xdr:from>
    <xdr:ext cx="469744" cy="259045"/>
    <xdr:sp macro="" textlink="">
      <xdr:nvSpPr>
        <xdr:cNvPr id="357" name="【公営住宅】&#10;一人当たり面積該当値テキスト">
          <a:extLst>
            <a:ext uri="{FF2B5EF4-FFF2-40B4-BE49-F238E27FC236}">
              <a16:creationId xmlns:a16="http://schemas.microsoft.com/office/drawing/2014/main" id="{C134AAB4-C4DF-4458-9CF1-23C5B8B5E2DE}"/>
            </a:ext>
          </a:extLst>
        </xdr:cNvPr>
        <xdr:cNvSpPr txBox="1"/>
      </xdr:nvSpPr>
      <xdr:spPr>
        <a:xfrm>
          <a:off x="10515600" y="14312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104457</xdr:rowOff>
    </xdr:from>
    <xdr:to>
      <xdr:col>50</xdr:col>
      <xdr:colOff>165100</xdr:colOff>
      <xdr:row>84</xdr:row>
      <xdr:rowOff>34607</xdr:rowOff>
    </xdr:to>
    <xdr:sp macro="" textlink="">
      <xdr:nvSpPr>
        <xdr:cNvPr id="358" name="楕円 357">
          <a:extLst>
            <a:ext uri="{FF2B5EF4-FFF2-40B4-BE49-F238E27FC236}">
              <a16:creationId xmlns:a16="http://schemas.microsoft.com/office/drawing/2014/main" id="{C89B8BEE-B1EA-47A8-ACD1-A5A4F885B637}"/>
            </a:ext>
          </a:extLst>
        </xdr:cNvPr>
        <xdr:cNvSpPr/>
      </xdr:nvSpPr>
      <xdr:spPr>
        <a:xfrm>
          <a:off x="9588500" y="1433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154115</xdr:rowOff>
    </xdr:from>
    <xdr:to>
      <xdr:col>55</xdr:col>
      <xdr:colOff>0</xdr:colOff>
      <xdr:row>83</xdr:row>
      <xdr:rowOff>155257</xdr:rowOff>
    </xdr:to>
    <xdr:cxnSp macro="">
      <xdr:nvCxnSpPr>
        <xdr:cNvPr id="359" name="直線コネクタ 358">
          <a:extLst>
            <a:ext uri="{FF2B5EF4-FFF2-40B4-BE49-F238E27FC236}">
              <a16:creationId xmlns:a16="http://schemas.microsoft.com/office/drawing/2014/main" id="{69D0D13F-F18C-45A5-8D07-DC256941DFD1}"/>
            </a:ext>
          </a:extLst>
        </xdr:cNvPr>
        <xdr:cNvCxnSpPr/>
      </xdr:nvCxnSpPr>
      <xdr:spPr>
        <a:xfrm flipV="1">
          <a:off x="9639300" y="14384465"/>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113030</xdr:rowOff>
    </xdr:from>
    <xdr:to>
      <xdr:col>46</xdr:col>
      <xdr:colOff>38100</xdr:colOff>
      <xdr:row>84</xdr:row>
      <xdr:rowOff>43180</xdr:rowOff>
    </xdr:to>
    <xdr:sp macro="" textlink="">
      <xdr:nvSpPr>
        <xdr:cNvPr id="360" name="楕円 359">
          <a:extLst>
            <a:ext uri="{FF2B5EF4-FFF2-40B4-BE49-F238E27FC236}">
              <a16:creationId xmlns:a16="http://schemas.microsoft.com/office/drawing/2014/main" id="{4F123824-3E15-4133-8340-1CCC9F8B9A83}"/>
            </a:ext>
          </a:extLst>
        </xdr:cNvPr>
        <xdr:cNvSpPr/>
      </xdr:nvSpPr>
      <xdr:spPr>
        <a:xfrm>
          <a:off x="8699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155257</xdr:rowOff>
    </xdr:from>
    <xdr:to>
      <xdr:col>50</xdr:col>
      <xdr:colOff>114300</xdr:colOff>
      <xdr:row>83</xdr:row>
      <xdr:rowOff>163830</xdr:rowOff>
    </xdr:to>
    <xdr:cxnSp macro="">
      <xdr:nvCxnSpPr>
        <xdr:cNvPr id="361" name="直線コネクタ 360">
          <a:extLst>
            <a:ext uri="{FF2B5EF4-FFF2-40B4-BE49-F238E27FC236}">
              <a16:creationId xmlns:a16="http://schemas.microsoft.com/office/drawing/2014/main" id="{A978CC6D-5470-4386-A9F3-64B5F620D050}"/>
            </a:ext>
          </a:extLst>
        </xdr:cNvPr>
        <xdr:cNvCxnSpPr/>
      </xdr:nvCxnSpPr>
      <xdr:spPr>
        <a:xfrm flipV="1">
          <a:off x="8750300" y="14385607"/>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109029</xdr:rowOff>
    </xdr:from>
    <xdr:to>
      <xdr:col>41</xdr:col>
      <xdr:colOff>101600</xdr:colOff>
      <xdr:row>84</xdr:row>
      <xdr:rowOff>39179</xdr:rowOff>
    </xdr:to>
    <xdr:sp macro="" textlink="">
      <xdr:nvSpPr>
        <xdr:cNvPr id="362" name="楕円 361">
          <a:extLst>
            <a:ext uri="{FF2B5EF4-FFF2-40B4-BE49-F238E27FC236}">
              <a16:creationId xmlns:a16="http://schemas.microsoft.com/office/drawing/2014/main" id="{72B81583-AB95-4289-9FBB-48A1482F967E}"/>
            </a:ext>
          </a:extLst>
        </xdr:cNvPr>
        <xdr:cNvSpPr/>
      </xdr:nvSpPr>
      <xdr:spPr>
        <a:xfrm>
          <a:off x="7810500" y="1433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159829</xdr:rowOff>
    </xdr:from>
    <xdr:to>
      <xdr:col>45</xdr:col>
      <xdr:colOff>177800</xdr:colOff>
      <xdr:row>83</xdr:row>
      <xdr:rowOff>163830</xdr:rowOff>
    </xdr:to>
    <xdr:cxnSp macro="">
      <xdr:nvCxnSpPr>
        <xdr:cNvPr id="363" name="直線コネクタ 362">
          <a:extLst>
            <a:ext uri="{FF2B5EF4-FFF2-40B4-BE49-F238E27FC236}">
              <a16:creationId xmlns:a16="http://schemas.microsoft.com/office/drawing/2014/main" id="{976641C0-D2D2-4068-A0D4-A5DA5AAF9E31}"/>
            </a:ext>
          </a:extLst>
        </xdr:cNvPr>
        <xdr:cNvCxnSpPr/>
      </xdr:nvCxnSpPr>
      <xdr:spPr>
        <a:xfrm>
          <a:off x="7861300" y="14390179"/>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109601</xdr:rowOff>
    </xdr:from>
    <xdr:to>
      <xdr:col>36</xdr:col>
      <xdr:colOff>165100</xdr:colOff>
      <xdr:row>84</xdr:row>
      <xdr:rowOff>39751</xdr:rowOff>
    </xdr:to>
    <xdr:sp macro="" textlink="">
      <xdr:nvSpPr>
        <xdr:cNvPr id="364" name="楕円 363">
          <a:extLst>
            <a:ext uri="{FF2B5EF4-FFF2-40B4-BE49-F238E27FC236}">
              <a16:creationId xmlns:a16="http://schemas.microsoft.com/office/drawing/2014/main" id="{EECC6F4A-08FE-457E-A6C8-49716C3F5F24}"/>
            </a:ext>
          </a:extLst>
        </xdr:cNvPr>
        <xdr:cNvSpPr/>
      </xdr:nvSpPr>
      <xdr:spPr>
        <a:xfrm>
          <a:off x="6921500" y="1433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159829</xdr:rowOff>
    </xdr:from>
    <xdr:to>
      <xdr:col>41</xdr:col>
      <xdr:colOff>50800</xdr:colOff>
      <xdr:row>83</xdr:row>
      <xdr:rowOff>160401</xdr:rowOff>
    </xdr:to>
    <xdr:cxnSp macro="">
      <xdr:nvCxnSpPr>
        <xdr:cNvPr id="365" name="直線コネクタ 364">
          <a:extLst>
            <a:ext uri="{FF2B5EF4-FFF2-40B4-BE49-F238E27FC236}">
              <a16:creationId xmlns:a16="http://schemas.microsoft.com/office/drawing/2014/main" id="{5C702C44-FA6B-4F44-9BA2-FDCC750A38E8}"/>
            </a:ext>
          </a:extLst>
        </xdr:cNvPr>
        <xdr:cNvCxnSpPr/>
      </xdr:nvCxnSpPr>
      <xdr:spPr>
        <a:xfrm flipV="1">
          <a:off x="6972300" y="14390179"/>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79709</xdr:rowOff>
    </xdr:from>
    <xdr:ext cx="469744" cy="259045"/>
    <xdr:sp macro="" textlink="">
      <xdr:nvSpPr>
        <xdr:cNvPr id="366" name="n_1aveValue【公営住宅】&#10;一人当たり面積">
          <a:extLst>
            <a:ext uri="{FF2B5EF4-FFF2-40B4-BE49-F238E27FC236}">
              <a16:creationId xmlns:a16="http://schemas.microsoft.com/office/drawing/2014/main" id="{5146B20E-CA7B-4CA7-A29F-E7DB4778B82A}"/>
            </a:ext>
          </a:extLst>
        </xdr:cNvPr>
        <xdr:cNvSpPr txBox="1"/>
      </xdr:nvSpPr>
      <xdr:spPr>
        <a:xfrm>
          <a:off x="9391727" y="1396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81996</xdr:rowOff>
    </xdr:from>
    <xdr:ext cx="469744" cy="259045"/>
    <xdr:sp macro="" textlink="">
      <xdr:nvSpPr>
        <xdr:cNvPr id="367" name="n_2aveValue【公営住宅】&#10;一人当たり面積">
          <a:extLst>
            <a:ext uri="{FF2B5EF4-FFF2-40B4-BE49-F238E27FC236}">
              <a16:creationId xmlns:a16="http://schemas.microsoft.com/office/drawing/2014/main" id="{11FE02FE-9C81-4043-ACC6-BF51C9A43485}"/>
            </a:ext>
          </a:extLst>
        </xdr:cNvPr>
        <xdr:cNvSpPr txBox="1"/>
      </xdr:nvSpPr>
      <xdr:spPr>
        <a:xfrm>
          <a:off x="8515427" y="1396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71138</xdr:rowOff>
    </xdr:from>
    <xdr:ext cx="469744" cy="259045"/>
    <xdr:sp macro="" textlink="">
      <xdr:nvSpPr>
        <xdr:cNvPr id="368" name="n_3aveValue【公営住宅】&#10;一人当たり面積">
          <a:extLst>
            <a:ext uri="{FF2B5EF4-FFF2-40B4-BE49-F238E27FC236}">
              <a16:creationId xmlns:a16="http://schemas.microsoft.com/office/drawing/2014/main" id="{E3C609DC-CB8D-4C44-BDE5-C78EBE9C28F2}"/>
            </a:ext>
          </a:extLst>
        </xdr:cNvPr>
        <xdr:cNvSpPr txBox="1"/>
      </xdr:nvSpPr>
      <xdr:spPr>
        <a:xfrm>
          <a:off x="7626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104855</xdr:rowOff>
    </xdr:from>
    <xdr:ext cx="469744" cy="259045"/>
    <xdr:sp macro="" textlink="">
      <xdr:nvSpPr>
        <xdr:cNvPr id="369" name="n_4aveValue【公営住宅】&#10;一人当たり面積">
          <a:extLst>
            <a:ext uri="{FF2B5EF4-FFF2-40B4-BE49-F238E27FC236}">
              <a16:creationId xmlns:a16="http://schemas.microsoft.com/office/drawing/2014/main" id="{8B0D61A4-F75F-4385-AB67-13750630D9D1}"/>
            </a:ext>
          </a:extLst>
        </xdr:cNvPr>
        <xdr:cNvSpPr txBox="1"/>
      </xdr:nvSpPr>
      <xdr:spPr>
        <a:xfrm>
          <a:off x="6737427" y="1399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25734</xdr:rowOff>
    </xdr:from>
    <xdr:ext cx="469744" cy="259045"/>
    <xdr:sp macro="" textlink="">
      <xdr:nvSpPr>
        <xdr:cNvPr id="370" name="n_1mainValue【公営住宅】&#10;一人当たり面積">
          <a:extLst>
            <a:ext uri="{FF2B5EF4-FFF2-40B4-BE49-F238E27FC236}">
              <a16:creationId xmlns:a16="http://schemas.microsoft.com/office/drawing/2014/main" id="{C359EBAD-A424-4922-BD04-4375A4455B21}"/>
            </a:ext>
          </a:extLst>
        </xdr:cNvPr>
        <xdr:cNvSpPr txBox="1"/>
      </xdr:nvSpPr>
      <xdr:spPr>
        <a:xfrm>
          <a:off x="9391727" y="1442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34307</xdr:rowOff>
    </xdr:from>
    <xdr:ext cx="469744" cy="259045"/>
    <xdr:sp macro="" textlink="">
      <xdr:nvSpPr>
        <xdr:cNvPr id="371" name="n_2mainValue【公営住宅】&#10;一人当たり面積">
          <a:extLst>
            <a:ext uri="{FF2B5EF4-FFF2-40B4-BE49-F238E27FC236}">
              <a16:creationId xmlns:a16="http://schemas.microsoft.com/office/drawing/2014/main" id="{D177694C-7848-4133-8E4F-1DAAD502C69B}"/>
            </a:ext>
          </a:extLst>
        </xdr:cNvPr>
        <xdr:cNvSpPr txBox="1"/>
      </xdr:nvSpPr>
      <xdr:spPr>
        <a:xfrm>
          <a:off x="8515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30306</xdr:rowOff>
    </xdr:from>
    <xdr:ext cx="469744" cy="259045"/>
    <xdr:sp macro="" textlink="">
      <xdr:nvSpPr>
        <xdr:cNvPr id="372" name="n_3mainValue【公営住宅】&#10;一人当たり面積">
          <a:extLst>
            <a:ext uri="{FF2B5EF4-FFF2-40B4-BE49-F238E27FC236}">
              <a16:creationId xmlns:a16="http://schemas.microsoft.com/office/drawing/2014/main" id="{813D6FD9-27AB-42F2-B32A-B7003B1E2201}"/>
            </a:ext>
          </a:extLst>
        </xdr:cNvPr>
        <xdr:cNvSpPr txBox="1"/>
      </xdr:nvSpPr>
      <xdr:spPr>
        <a:xfrm>
          <a:off x="7626427" y="14432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30878</xdr:rowOff>
    </xdr:from>
    <xdr:ext cx="469744" cy="259045"/>
    <xdr:sp macro="" textlink="">
      <xdr:nvSpPr>
        <xdr:cNvPr id="373" name="n_4mainValue【公営住宅】&#10;一人当たり面積">
          <a:extLst>
            <a:ext uri="{FF2B5EF4-FFF2-40B4-BE49-F238E27FC236}">
              <a16:creationId xmlns:a16="http://schemas.microsoft.com/office/drawing/2014/main" id="{D876A2DE-7967-48BF-994A-5D9DCCA1612F}"/>
            </a:ext>
          </a:extLst>
        </xdr:cNvPr>
        <xdr:cNvSpPr txBox="1"/>
      </xdr:nvSpPr>
      <xdr:spPr>
        <a:xfrm>
          <a:off x="6737427" y="1443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4A98F1C4-5961-4B17-B21D-A685D9E3FAD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FAB2135C-722E-452F-B0E8-56A7126C393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C7DE4C82-FA2D-406B-89AE-285465DB0B1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4E5D570E-6DF6-4E68-8D2A-0B2E5A7F79F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981E876D-8749-4ACB-94AC-29C0FD1F754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7F4CFC70-42DA-4233-8567-57F265BB8B4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7BD20A18-BA03-4A0E-A39F-656781656C2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71D15168-091E-49FD-83C6-36626135A0C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a:extLst>
            <a:ext uri="{FF2B5EF4-FFF2-40B4-BE49-F238E27FC236}">
              <a16:creationId xmlns:a16="http://schemas.microsoft.com/office/drawing/2014/main" id="{5493BE7F-E011-4EEB-A21F-9915850E945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a:extLst>
            <a:ext uri="{FF2B5EF4-FFF2-40B4-BE49-F238E27FC236}">
              <a16:creationId xmlns:a16="http://schemas.microsoft.com/office/drawing/2014/main" id="{E7427133-65A4-45E3-9EAB-4C3C7DFCCD5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a:extLst>
            <a:ext uri="{FF2B5EF4-FFF2-40B4-BE49-F238E27FC236}">
              <a16:creationId xmlns:a16="http://schemas.microsoft.com/office/drawing/2014/main" id="{B27EB143-28D7-44E5-99FD-A597D15142D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a:extLst>
            <a:ext uri="{FF2B5EF4-FFF2-40B4-BE49-F238E27FC236}">
              <a16:creationId xmlns:a16="http://schemas.microsoft.com/office/drawing/2014/main" id="{EC438E01-FE99-4D72-B21A-6E19EF98406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a:extLst>
            <a:ext uri="{FF2B5EF4-FFF2-40B4-BE49-F238E27FC236}">
              <a16:creationId xmlns:a16="http://schemas.microsoft.com/office/drawing/2014/main" id="{FE1103F0-59C4-4C44-990E-AEBCA661327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a:extLst>
            <a:ext uri="{FF2B5EF4-FFF2-40B4-BE49-F238E27FC236}">
              <a16:creationId xmlns:a16="http://schemas.microsoft.com/office/drawing/2014/main" id="{723817A4-701B-40F6-BA34-0752863C1C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a:extLst>
            <a:ext uri="{FF2B5EF4-FFF2-40B4-BE49-F238E27FC236}">
              <a16:creationId xmlns:a16="http://schemas.microsoft.com/office/drawing/2014/main" id="{E9951C33-8985-486F-A6DC-D40A5634CB6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a16="http://schemas.microsoft.com/office/drawing/2014/main" id="{D374D903-4BB2-404A-B2F2-C7165978EE6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1CDBAAA1-E322-4006-A863-510938EA030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E648A59D-417D-4E19-A84E-5F442965E4D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3D7E8544-55CD-47B4-B625-33C30403901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1B968AE0-5795-4A71-89C9-28BA9751C0C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80A9B12F-BC8C-48F3-862B-E8D743E51D4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BC355C03-B934-4E37-8048-5F3686CCF08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8D6A4633-AEFA-4DB2-9874-9D0F6C5510C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688BEBAD-01F1-4A28-9A89-B413C2DBEDB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a16="http://schemas.microsoft.com/office/drawing/2014/main" id="{6C189134-5464-47B3-87F7-4BA02E6FE44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id="{7D9C2FC0-21C6-494C-9DAE-92D85DCA5E7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a:extLst>
            <a:ext uri="{FF2B5EF4-FFF2-40B4-BE49-F238E27FC236}">
              <a16:creationId xmlns:a16="http://schemas.microsoft.com/office/drawing/2014/main" id="{7453656E-9A19-4D89-B830-E94A154D94A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a:extLst>
            <a:ext uri="{FF2B5EF4-FFF2-40B4-BE49-F238E27FC236}">
              <a16:creationId xmlns:a16="http://schemas.microsoft.com/office/drawing/2014/main" id="{3DFDD348-C4F2-4E2F-A60D-34396A80E91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a:extLst>
            <a:ext uri="{FF2B5EF4-FFF2-40B4-BE49-F238E27FC236}">
              <a16:creationId xmlns:a16="http://schemas.microsoft.com/office/drawing/2014/main" id="{C0094896-62FB-4F3E-B189-B87FA1BC3F76}"/>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a:extLst>
            <a:ext uri="{FF2B5EF4-FFF2-40B4-BE49-F238E27FC236}">
              <a16:creationId xmlns:a16="http://schemas.microsoft.com/office/drawing/2014/main" id="{E0462C5B-7441-49F8-9C67-1ABDBB017AA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a:extLst>
            <a:ext uri="{FF2B5EF4-FFF2-40B4-BE49-F238E27FC236}">
              <a16:creationId xmlns:a16="http://schemas.microsoft.com/office/drawing/2014/main" id="{74B62BBC-799E-4001-A553-CE50FE849CC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a:extLst>
            <a:ext uri="{FF2B5EF4-FFF2-40B4-BE49-F238E27FC236}">
              <a16:creationId xmlns:a16="http://schemas.microsoft.com/office/drawing/2014/main" id="{81B029BC-6C28-4BE9-99D4-70EEFA73D22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a:extLst>
            <a:ext uri="{FF2B5EF4-FFF2-40B4-BE49-F238E27FC236}">
              <a16:creationId xmlns:a16="http://schemas.microsoft.com/office/drawing/2014/main" id="{ECD3210B-EEC8-4549-BE08-8F9D1B56504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a:extLst>
            <a:ext uri="{FF2B5EF4-FFF2-40B4-BE49-F238E27FC236}">
              <a16:creationId xmlns:a16="http://schemas.microsoft.com/office/drawing/2014/main" id="{87073A50-F122-4EC7-A89B-9CFBB91293F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a:extLst>
            <a:ext uri="{FF2B5EF4-FFF2-40B4-BE49-F238E27FC236}">
              <a16:creationId xmlns:a16="http://schemas.microsoft.com/office/drawing/2014/main" id="{B7B61630-DDD4-4BB3-A228-15CEABE1765C}"/>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a:extLst>
            <a:ext uri="{FF2B5EF4-FFF2-40B4-BE49-F238E27FC236}">
              <a16:creationId xmlns:a16="http://schemas.microsoft.com/office/drawing/2014/main" id="{2A7E8BE0-15CC-41B9-8ACD-D6C97BE565E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a:extLst>
            <a:ext uri="{FF2B5EF4-FFF2-40B4-BE49-F238E27FC236}">
              <a16:creationId xmlns:a16="http://schemas.microsoft.com/office/drawing/2014/main" id="{0C4E2F65-A4D8-49AB-B452-4EE99498EA11}"/>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59C0C636-CEA2-45D3-AFD9-08FD7B36F91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a:extLst>
            <a:ext uri="{FF2B5EF4-FFF2-40B4-BE49-F238E27FC236}">
              <a16:creationId xmlns:a16="http://schemas.microsoft.com/office/drawing/2014/main" id="{CE35C7BE-BEB6-4220-9096-40A7176F092F}"/>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13D3E099-69ED-4887-9111-9BD5EAE5361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116205</xdr:rowOff>
    </xdr:from>
    <xdr:to>
      <xdr:col>85</xdr:col>
      <xdr:colOff>126364</xdr:colOff>
      <xdr:row>41</xdr:row>
      <xdr:rowOff>20955</xdr:rowOff>
    </xdr:to>
    <xdr:cxnSp macro="">
      <xdr:nvCxnSpPr>
        <xdr:cNvPr id="414" name="直線コネクタ 413">
          <a:extLst>
            <a:ext uri="{FF2B5EF4-FFF2-40B4-BE49-F238E27FC236}">
              <a16:creationId xmlns:a16="http://schemas.microsoft.com/office/drawing/2014/main" id="{9B3B56DA-A16C-40FF-A2CC-62121A8D3F8F}"/>
            </a:ext>
          </a:extLst>
        </xdr:cNvPr>
        <xdr:cNvCxnSpPr/>
      </xdr:nvCxnSpPr>
      <xdr:spPr>
        <a:xfrm flipV="1">
          <a:off x="16318864" y="577405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415" name="【認定こども園・幼稚園・保育所】&#10;有形固定資産減価償却率最小値テキスト">
          <a:extLst>
            <a:ext uri="{FF2B5EF4-FFF2-40B4-BE49-F238E27FC236}">
              <a16:creationId xmlns:a16="http://schemas.microsoft.com/office/drawing/2014/main" id="{AC1BC354-C657-4205-B7A7-D9A7D8F16DBE}"/>
            </a:ext>
          </a:extLst>
        </xdr:cNvPr>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416" name="直線コネクタ 415">
          <a:extLst>
            <a:ext uri="{FF2B5EF4-FFF2-40B4-BE49-F238E27FC236}">
              <a16:creationId xmlns:a16="http://schemas.microsoft.com/office/drawing/2014/main" id="{A82A27F6-4DC1-4B4F-BA98-24853C77BF06}"/>
            </a:ext>
          </a:extLst>
        </xdr:cNvPr>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62882</xdr:rowOff>
    </xdr:from>
    <xdr:ext cx="405111" cy="259045"/>
    <xdr:sp macro="" textlink="">
      <xdr:nvSpPr>
        <xdr:cNvPr id="417" name="【認定こども園・幼稚園・保育所】&#10;有形固定資産減価償却率最大値テキスト">
          <a:extLst>
            <a:ext uri="{FF2B5EF4-FFF2-40B4-BE49-F238E27FC236}">
              <a16:creationId xmlns:a16="http://schemas.microsoft.com/office/drawing/2014/main" id="{9B79F50D-5E83-4CAA-BE04-6F86C73837AE}"/>
            </a:ext>
          </a:extLst>
        </xdr:cNvPr>
        <xdr:cNvSpPr txBox="1"/>
      </xdr:nvSpPr>
      <xdr:spPr>
        <a:xfrm>
          <a:off x="1635760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116205</xdr:rowOff>
    </xdr:from>
    <xdr:to>
      <xdr:col>86</xdr:col>
      <xdr:colOff>25400</xdr:colOff>
      <xdr:row>33</xdr:row>
      <xdr:rowOff>116205</xdr:rowOff>
    </xdr:to>
    <xdr:cxnSp macro="">
      <xdr:nvCxnSpPr>
        <xdr:cNvPr id="418" name="直線コネクタ 417">
          <a:extLst>
            <a:ext uri="{FF2B5EF4-FFF2-40B4-BE49-F238E27FC236}">
              <a16:creationId xmlns:a16="http://schemas.microsoft.com/office/drawing/2014/main" id="{CBE2F078-F5CD-46E4-B172-469C9E79E91B}"/>
            </a:ext>
          </a:extLst>
        </xdr:cNvPr>
        <xdr:cNvCxnSpPr/>
      </xdr:nvCxnSpPr>
      <xdr:spPr>
        <a:xfrm>
          <a:off x="16230600" y="57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15892</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5B6F638B-8330-4794-A509-0C11F5817B6A}"/>
            </a:ext>
          </a:extLst>
        </xdr:cNvPr>
        <xdr:cNvSpPr txBox="1"/>
      </xdr:nvSpPr>
      <xdr:spPr>
        <a:xfrm>
          <a:off x="16357600" y="6188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164465</xdr:rowOff>
    </xdr:from>
    <xdr:to>
      <xdr:col>85</xdr:col>
      <xdr:colOff>177800</xdr:colOff>
      <xdr:row>37</xdr:row>
      <xdr:rowOff>94615</xdr:rowOff>
    </xdr:to>
    <xdr:sp macro="" textlink="">
      <xdr:nvSpPr>
        <xdr:cNvPr id="420" name="フローチャート: 判断 419">
          <a:extLst>
            <a:ext uri="{FF2B5EF4-FFF2-40B4-BE49-F238E27FC236}">
              <a16:creationId xmlns:a16="http://schemas.microsoft.com/office/drawing/2014/main" id="{1E7B3829-6DD8-490A-9A53-E7490AA14F08}"/>
            </a:ext>
          </a:extLst>
        </xdr:cNvPr>
        <xdr:cNvSpPr/>
      </xdr:nvSpPr>
      <xdr:spPr>
        <a:xfrm>
          <a:off x="162687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21" name="フローチャート: 判断 420">
          <a:extLst>
            <a:ext uri="{FF2B5EF4-FFF2-40B4-BE49-F238E27FC236}">
              <a16:creationId xmlns:a16="http://schemas.microsoft.com/office/drawing/2014/main" id="{5DBC5F77-4CEE-451C-9C25-A58FDBCA1C1C}"/>
            </a:ext>
          </a:extLst>
        </xdr:cNvPr>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2" name="フローチャート: 判断 421">
          <a:extLst>
            <a:ext uri="{FF2B5EF4-FFF2-40B4-BE49-F238E27FC236}">
              <a16:creationId xmlns:a16="http://schemas.microsoft.com/office/drawing/2014/main" id="{92D1FB6B-779A-4636-90D0-F75C2513103C}"/>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23" name="フローチャート: 判断 422">
          <a:extLst>
            <a:ext uri="{FF2B5EF4-FFF2-40B4-BE49-F238E27FC236}">
              <a16:creationId xmlns:a16="http://schemas.microsoft.com/office/drawing/2014/main" id="{401327CC-90C0-4148-A7D2-FA094512F536}"/>
            </a:ext>
          </a:extLst>
        </xdr:cNvPr>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103505</xdr:rowOff>
    </xdr:from>
    <xdr:to>
      <xdr:col>67</xdr:col>
      <xdr:colOff>101600</xdr:colOff>
      <xdr:row>37</xdr:row>
      <xdr:rowOff>33655</xdr:rowOff>
    </xdr:to>
    <xdr:sp macro="" textlink="">
      <xdr:nvSpPr>
        <xdr:cNvPr id="424" name="フローチャート: 判断 423">
          <a:extLst>
            <a:ext uri="{FF2B5EF4-FFF2-40B4-BE49-F238E27FC236}">
              <a16:creationId xmlns:a16="http://schemas.microsoft.com/office/drawing/2014/main" id="{BB481B6F-1725-4B4E-AA2B-6AC5013460FA}"/>
            </a:ext>
          </a:extLst>
        </xdr:cNvPr>
        <xdr:cNvSpPr/>
      </xdr:nvSpPr>
      <xdr:spPr>
        <a:xfrm>
          <a:off x="12763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6A257062-9D8A-4868-AD99-681061ADA7F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34ED07DA-AA79-44D7-9400-1D392F3CC0D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3F3B79ED-7B62-42D3-A701-29639BA7E4A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4D82D3EE-1057-4287-854D-B182F4C1153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C006A19D-EA92-4259-802E-101AEEDA484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57785</xdr:rowOff>
    </xdr:from>
    <xdr:to>
      <xdr:col>85</xdr:col>
      <xdr:colOff>177800</xdr:colOff>
      <xdr:row>37</xdr:row>
      <xdr:rowOff>159385</xdr:rowOff>
    </xdr:to>
    <xdr:sp macro="" textlink="">
      <xdr:nvSpPr>
        <xdr:cNvPr id="430" name="楕円 429">
          <a:extLst>
            <a:ext uri="{FF2B5EF4-FFF2-40B4-BE49-F238E27FC236}">
              <a16:creationId xmlns:a16="http://schemas.microsoft.com/office/drawing/2014/main" id="{BFB970EC-BDCA-4E2C-9F52-0C5001EC0715}"/>
            </a:ext>
          </a:extLst>
        </xdr:cNvPr>
        <xdr:cNvSpPr/>
      </xdr:nvSpPr>
      <xdr:spPr>
        <a:xfrm>
          <a:off x="162687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36212</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03B478F8-91A8-46A8-80A8-A09E94324F43}"/>
            </a:ext>
          </a:extLst>
        </xdr:cNvPr>
        <xdr:cNvSpPr txBox="1"/>
      </xdr:nvSpPr>
      <xdr:spPr>
        <a:xfrm>
          <a:off x="16357600"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25400</xdr:rowOff>
    </xdr:from>
    <xdr:to>
      <xdr:col>81</xdr:col>
      <xdr:colOff>101600</xdr:colOff>
      <xdr:row>37</xdr:row>
      <xdr:rowOff>127000</xdr:rowOff>
    </xdr:to>
    <xdr:sp macro="" textlink="">
      <xdr:nvSpPr>
        <xdr:cNvPr id="432" name="楕円 431">
          <a:extLst>
            <a:ext uri="{FF2B5EF4-FFF2-40B4-BE49-F238E27FC236}">
              <a16:creationId xmlns:a16="http://schemas.microsoft.com/office/drawing/2014/main" id="{D493A862-4F94-412B-906A-1B4FCA3589F9}"/>
            </a:ext>
          </a:extLst>
        </xdr:cNvPr>
        <xdr:cNvSpPr/>
      </xdr:nvSpPr>
      <xdr:spPr>
        <a:xfrm>
          <a:off x="15430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76200</xdr:rowOff>
    </xdr:from>
    <xdr:to>
      <xdr:col>85</xdr:col>
      <xdr:colOff>127000</xdr:colOff>
      <xdr:row>37</xdr:row>
      <xdr:rowOff>108585</xdr:rowOff>
    </xdr:to>
    <xdr:cxnSp macro="">
      <xdr:nvCxnSpPr>
        <xdr:cNvPr id="433" name="直線コネクタ 432">
          <a:extLst>
            <a:ext uri="{FF2B5EF4-FFF2-40B4-BE49-F238E27FC236}">
              <a16:creationId xmlns:a16="http://schemas.microsoft.com/office/drawing/2014/main" id="{CB8A4F35-6CEA-4848-B171-49F55A1CE369}"/>
            </a:ext>
          </a:extLst>
        </xdr:cNvPr>
        <xdr:cNvCxnSpPr/>
      </xdr:nvCxnSpPr>
      <xdr:spPr>
        <a:xfrm>
          <a:off x="15481300" y="641985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46355</xdr:rowOff>
    </xdr:from>
    <xdr:to>
      <xdr:col>76</xdr:col>
      <xdr:colOff>165100</xdr:colOff>
      <xdr:row>36</xdr:row>
      <xdr:rowOff>147955</xdr:rowOff>
    </xdr:to>
    <xdr:sp macro="" textlink="">
      <xdr:nvSpPr>
        <xdr:cNvPr id="434" name="楕円 433">
          <a:extLst>
            <a:ext uri="{FF2B5EF4-FFF2-40B4-BE49-F238E27FC236}">
              <a16:creationId xmlns:a16="http://schemas.microsoft.com/office/drawing/2014/main" id="{A9CE7D13-0652-4485-A659-B2ACF6BF5632}"/>
            </a:ext>
          </a:extLst>
        </xdr:cNvPr>
        <xdr:cNvSpPr/>
      </xdr:nvSpPr>
      <xdr:spPr>
        <a:xfrm>
          <a:off x="14541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97155</xdr:rowOff>
    </xdr:from>
    <xdr:to>
      <xdr:col>81</xdr:col>
      <xdr:colOff>50800</xdr:colOff>
      <xdr:row>37</xdr:row>
      <xdr:rowOff>76200</xdr:rowOff>
    </xdr:to>
    <xdr:cxnSp macro="">
      <xdr:nvCxnSpPr>
        <xdr:cNvPr id="435" name="直線コネクタ 434">
          <a:extLst>
            <a:ext uri="{FF2B5EF4-FFF2-40B4-BE49-F238E27FC236}">
              <a16:creationId xmlns:a16="http://schemas.microsoft.com/office/drawing/2014/main" id="{A0396C39-54DA-47ED-B4FF-127131D0CAC6}"/>
            </a:ext>
          </a:extLst>
        </xdr:cNvPr>
        <xdr:cNvCxnSpPr/>
      </xdr:nvCxnSpPr>
      <xdr:spPr>
        <a:xfrm>
          <a:off x="14592300" y="6269355"/>
          <a:ext cx="8890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99695</xdr:rowOff>
    </xdr:from>
    <xdr:to>
      <xdr:col>72</xdr:col>
      <xdr:colOff>38100</xdr:colOff>
      <xdr:row>37</xdr:row>
      <xdr:rowOff>29845</xdr:rowOff>
    </xdr:to>
    <xdr:sp macro="" textlink="">
      <xdr:nvSpPr>
        <xdr:cNvPr id="436" name="楕円 435">
          <a:extLst>
            <a:ext uri="{FF2B5EF4-FFF2-40B4-BE49-F238E27FC236}">
              <a16:creationId xmlns:a16="http://schemas.microsoft.com/office/drawing/2014/main" id="{BD3C40AF-9C97-4B42-B8F6-AC49EFDA2BB1}"/>
            </a:ext>
          </a:extLst>
        </xdr:cNvPr>
        <xdr:cNvSpPr/>
      </xdr:nvSpPr>
      <xdr:spPr>
        <a:xfrm>
          <a:off x="13652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97155</xdr:rowOff>
    </xdr:from>
    <xdr:to>
      <xdr:col>76</xdr:col>
      <xdr:colOff>114300</xdr:colOff>
      <xdr:row>36</xdr:row>
      <xdr:rowOff>150495</xdr:rowOff>
    </xdr:to>
    <xdr:cxnSp macro="">
      <xdr:nvCxnSpPr>
        <xdr:cNvPr id="437" name="直線コネクタ 436">
          <a:extLst>
            <a:ext uri="{FF2B5EF4-FFF2-40B4-BE49-F238E27FC236}">
              <a16:creationId xmlns:a16="http://schemas.microsoft.com/office/drawing/2014/main" id="{6B4A8C60-C26B-4120-8986-62ECBF7F74FD}"/>
            </a:ext>
          </a:extLst>
        </xdr:cNvPr>
        <xdr:cNvCxnSpPr/>
      </xdr:nvCxnSpPr>
      <xdr:spPr>
        <a:xfrm flipV="1">
          <a:off x="13703300" y="626935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61595</xdr:rowOff>
    </xdr:from>
    <xdr:to>
      <xdr:col>67</xdr:col>
      <xdr:colOff>101600</xdr:colOff>
      <xdr:row>36</xdr:row>
      <xdr:rowOff>163195</xdr:rowOff>
    </xdr:to>
    <xdr:sp macro="" textlink="">
      <xdr:nvSpPr>
        <xdr:cNvPr id="438" name="楕円 437">
          <a:extLst>
            <a:ext uri="{FF2B5EF4-FFF2-40B4-BE49-F238E27FC236}">
              <a16:creationId xmlns:a16="http://schemas.microsoft.com/office/drawing/2014/main" id="{25F6FFD5-2E89-47F4-8DB8-5085A2420362}"/>
            </a:ext>
          </a:extLst>
        </xdr:cNvPr>
        <xdr:cNvSpPr/>
      </xdr:nvSpPr>
      <xdr:spPr>
        <a:xfrm>
          <a:off x="127635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112395</xdr:rowOff>
    </xdr:from>
    <xdr:to>
      <xdr:col>71</xdr:col>
      <xdr:colOff>177800</xdr:colOff>
      <xdr:row>36</xdr:row>
      <xdr:rowOff>150495</xdr:rowOff>
    </xdr:to>
    <xdr:cxnSp macro="">
      <xdr:nvCxnSpPr>
        <xdr:cNvPr id="439" name="直線コネクタ 438">
          <a:extLst>
            <a:ext uri="{FF2B5EF4-FFF2-40B4-BE49-F238E27FC236}">
              <a16:creationId xmlns:a16="http://schemas.microsoft.com/office/drawing/2014/main" id="{765E8155-977E-46B7-96C7-0D5BC502F01A}"/>
            </a:ext>
          </a:extLst>
        </xdr:cNvPr>
        <xdr:cNvCxnSpPr/>
      </xdr:nvCxnSpPr>
      <xdr:spPr>
        <a:xfrm>
          <a:off x="12814300" y="62845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0CCBF40C-1BCC-40B1-A8E3-9E306EB1BB6E}"/>
            </a:ext>
          </a:extLst>
        </xdr:cNvPr>
        <xdr:cNvSpPr txBox="1"/>
      </xdr:nvSpPr>
      <xdr:spPr>
        <a:xfrm>
          <a:off x="1526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C26A92FF-9CE1-42CF-9E3B-8DDD62E346E3}"/>
            </a:ext>
          </a:extLst>
        </xdr:cNvPr>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49547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FCF43DBA-4531-43FF-ACAE-28FCAAE66CB7}"/>
            </a:ext>
          </a:extLst>
        </xdr:cNvPr>
        <xdr:cNvSpPr txBox="1"/>
      </xdr:nvSpPr>
      <xdr:spPr>
        <a:xfrm>
          <a:off x="13500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24782</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266B380C-E940-4D23-B1B9-C90EB2B7AF1C}"/>
            </a:ext>
          </a:extLst>
        </xdr:cNvPr>
        <xdr:cNvSpPr txBox="1"/>
      </xdr:nvSpPr>
      <xdr:spPr>
        <a:xfrm>
          <a:off x="126117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118127</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3AEA44FC-60E6-4526-BE9D-EB32B5F6DCE3}"/>
            </a:ext>
          </a:extLst>
        </xdr:cNvPr>
        <xdr:cNvSpPr txBox="1"/>
      </xdr:nvSpPr>
      <xdr:spPr>
        <a:xfrm>
          <a:off x="152660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164482</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D84CACB5-F6E2-4232-A1ED-58A38E04E5A2}"/>
            </a:ext>
          </a:extLst>
        </xdr:cNvPr>
        <xdr:cNvSpPr txBox="1"/>
      </xdr:nvSpPr>
      <xdr:spPr>
        <a:xfrm>
          <a:off x="143897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46372</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602805C1-D7EA-48F4-8571-0904D9C7EB94}"/>
            </a:ext>
          </a:extLst>
        </xdr:cNvPr>
        <xdr:cNvSpPr txBox="1"/>
      </xdr:nvSpPr>
      <xdr:spPr>
        <a:xfrm>
          <a:off x="13500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8272</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D63AB8B4-90F9-4C8D-A0FE-503B0C979A77}"/>
            </a:ext>
          </a:extLst>
        </xdr:cNvPr>
        <xdr:cNvSpPr txBox="1"/>
      </xdr:nvSpPr>
      <xdr:spPr>
        <a:xfrm>
          <a:off x="12611744"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FD44B4FE-897A-4D7F-AFCA-7161EA2F07B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F0EF50B0-FFBE-4A03-B008-8583C8E0108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D41C61DC-C988-4FC4-AAEB-1DC479C0B7D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E1BBED86-8443-42F4-B5F0-1096E01E62C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0B87F13D-2397-4FA4-AF41-68E018C6F43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53F88ED9-61DA-43C3-B647-ABE13E5B6AC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C6A99658-C755-4707-A2BA-37BB122E094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FC8342C8-3879-4785-8EDC-2D7544C39CA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05BFA0F3-FBE4-4DCA-A3C3-094262B4878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95ADE990-5FD3-4FA6-BAC0-911E7AF67A1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C3D32C90-D992-4D65-BB3D-6214054EED1B}"/>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id="{49B1E819-EBBF-4E7F-9BCE-AD08B3BD4FBB}"/>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1FCDFA5E-D759-4942-8A09-B76A5D0BCBB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id="{61DB8F58-79C5-4A50-ACC9-264085C879BD}"/>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37B57C20-3B74-436E-8575-CAF7C56779A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id="{38E9C17B-79AA-4EC7-BEBE-2D345DD8D77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EBC25C36-AC1C-47E8-8057-B50B5908926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id="{AB0245F5-4C44-413F-B9C1-88479F33F098}"/>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6F414E66-932B-4FAF-B0C1-171F8056D93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59AECA9F-18D1-47F8-B146-B7BB5717C7B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00EA52FB-3045-4B72-BBBF-B9AE61F52B1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7620</xdr:rowOff>
    </xdr:from>
    <xdr:to>
      <xdr:col>116</xdr:col>
      <xdr:colOff>62864</xdr:colOff>
      <xdr:row>41</xdr:row>
      <xdr:rowOff>103632</xdr:rowOff>
    </xdr:to>
    <xdr:cxnSp macro="">
      <xdr:nvCxnSpPr>
        <xdr:cNvPr id="469" name="直線コネクタ 468">
          <a:extLst>
            <a:ext uri="{FF2B5EF4-FFF2-40B4-BE49-F238E27FC236}">
              <a16:creationId xmlns:a16="http://schemas.microsoft.com/office/drawing/2014/main" id="{CD250281-6D3E-409D-A7B0-0AA5E2DBCD6A}"/>
            </a:ext>
          </a:extLst>
        </xdr:cNvPr>
        <xdr:cNvCxnSpPr/>
      </xdr:nvCxnSpPr>
      <xdr:spPr>
        <a:xfrm flipV="1">
          <a:off x="22160864" y="5836920"/>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4B1E666A-E192-4C71-AFD0-BA7BB9FAA3C5}"/>
            </a:ext>
          </a:extLst>
        </xdr:cNvPr>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71" name="直線コネクタ 470">
          <a:extLst>
            <a:ext uri="{FF2B5EF4-FFF2-40B4-BE49-F238E27FC236}">
              <a16:creationId xmlns:a16="http://schemas.microsoft.com/office/drawing/2014/main" id="{EC00A0ED-4521-4764-97D3-47068838A2EA}"/>
            </a:ext>
          </a:extLst>
        </xdr:cNvPr>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125747</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7BD680DF-1D1D-4217-8CDC-025E4DF64576}"/>
            </a:ext>
          </a:extLst>
        </xdr:cNvPr>
        <xdr:cNvSpPr txBox="1"/>
      </xdr:nvSpPr>
      <xdr:spPr>
        <a:xfrm>
          <a:off x="22199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7620</xdr:rowOff>
    </xdr:from>
    <xdr:to>
      <xdr:col>116</xdr:col>
      <xdr:colOff>152400</xdr:colOff>
      <xdr:row>34</xdr:row>
      <xdr:rowOff>7620</xdr:rowOff>
    </xdr:to>
    <xdr:cxnSp macro="">
      <xdr:nvCxnSpPr>
        <xdr:cNvPr id="473" name="直線コネクタ 472">
          <a:extLst>
            <a:ext uri="{FF2B5EF4-FFF2-40B4-BE49-F238E27FC236}">
              <a16:creationId xmlns:a16="http://schemas.microsoft.com/office/drawing/2014/main" id="{AA9BCCB6-877F-4A19-816F-4A6F155C251C}"/>
            </a:ext>
          </a:extLst>
        </xdr:cNvPr>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76979</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04CA6AF4-C213-4D50-BB57-38E2720A4D86}"/>
            </a:ext>
          </a:extLst>
        </xdr:cNvPr>
        <xdr:cNvSpPr txBox="1"/>
      </xdr:nvSpPr>
      <xdr:spPr>
        <a:xfrm>
          <a:off x="22199600" y="676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98552</xdr:rowOff>
    </xdr:from>
    <xdr:to>
      <xdr:col>116</xdr:col>
      <xdr:colOff>114300</xdr:colOff>
      <xdr:row>40</xdr:row>
      <xdr:rowOff>28702</xdr:rowOff>
    </xdr:to>
    <xdr:sp macro="" textlink="">
      <xdr:nvSpPr>
        <xdr:cNvPr id="475" name="フローチャート: 判断 474">
          <a:extLst>
            <a:ext uri="{FF2B5EF4-FFF2-40B4-BE49-F238E27FC236}">
              <a16:creationId xmlns:a16="http://schemas.microsoft.com/office/drawing/2014/main" id="{0615CAB1-1DFE-4EAB-8D48-4D94FFD926B8}"/>
            </a:ext>
          </a:extLst>
        </xdr:cNvPr>
        <xdr:cNvSpPr/>
      </xdr:nvSpPr>
      <xdr:spPr>
        <a:xfrm>
          <a:off x="22110700" y="67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84836</xdr:rowOff>
    </xdr:from>
    <xdr:to>
      <xdr:col>112</xdr:col>
      <xdr:colOff>38100</xdr:colOff>
      <xdr:row>40</xdr:row>
      <xdr:rowOff>14986</xdr:rowOff>
    </xdr:to>
    <xdr:sp macro="" textlink="">
      <xdr:nvSpPr>
        <xdr:cNvPr id="476" name="フローチャート: 判断 475">
          <a:extLst>
            <a:ext uri="{FF2B5EF4-FFF2-40B4-BE49-F238E27FC236}">
              <a16:creationId xmlns:a16="http://schemas.microsoft.com/office/drawing/2014/main" id="{C23CA9F7-0BA8-40F5-9F73-722AD67B8236}"/>
            </a:ext>
          </a:extLst>
        </xdr:cNvPr>
        <xdr:cNvSpPr/>
      </xdr:nvSpPr>
      <xdr:spPr>
        <a:xfrm>
          <a:off x="21272500" y="677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77" name="フローチャート: 判断 476">
          <a:extLst>
            <a:ext uri="{FF2B5EF4-FFF2-40B4-BE49-F238E27FC236}">
              <a16:creationId xmlns:a16="http://schemas.microsoft.com/office/drawing/2014/main" id="{B21998EA-0C09-4E8A-8BA0-E5E773FE71B1}"/>
            </a:ext>
          </a:extLst>
        </xdr:cNvPr>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91694</xdr:rowOff>
    </xdr:from>
    <xdr:to>
      <xdr:col>102</xdr:col>
      <xdr:colOff>165100</xdr:colOff>
      <xdr:row>40</xdr:row>
      <xdr:rowOff>21844</xdr:rowOff>
    </xdr:to>
    <xdr:sp macro="" textlink="">
      <xdr:nvSpPr>
        <xdr:cNvPr id="478" name="フローチャート: 判断 477">
          <a:extLst>
            <a:ext uri="{FF2B5EF4-FFF2-40B4-BE49-F238E27FC236}">
              <a16:creationId xmlns:a16="http://schemas.microsoft.com/office/drawing/2014/main" id="{90C402AC-D0F9-4376-9B6D-0E4A894BEC16}"/>
            </a:ext>
          </a:extLst>
        </xdr:cNvPr>
        <xdr:cNvSpPr/>
      </xdr:nvSpPr>
      <xdr:spPr>
        <a:xfrm>
          <a:off x="19494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87122</xdr:rowOff>
    </xdr:from>
    <xdr:to>
      <xdr:col>98</xdr:col>
      <xdr:colOff>38100</xdr:colOff>
      <xdr:row>40</xdr:row>
      <xdr:rowOff>17272</xdr:rowOff>
    </xdr:to>
    <xdr:sp macro="" textlink="">
      <xdr:nvSpPr>
        <xdr:cNvPr id="479" name="フローチャート: 判断 478">
          <a:extLst>
            <a:ext uri="{FF2B5EF4-FFF2-40B4-BE49-F238E27FC236}">
              <a16:creationId xmlns:a16="http://schemas.microsoft.com/office/drawing/2014/main" id="{F803B9AD-AF8C-4B4E-96B6-FA1D11B7C9E4}"/>
            </a:ext>
          </a:extLst>
        </xdr:cNvPr>
        <xdr:cNvSpPr/>
      </xdr:nvSpPr>
      <xdr:spPr>
        <a:xfrm>
          <a:off x="18605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D99E04F7-9E60-4386-93F5-C06FBCDAF7B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FC5A25C8-4FBE-4448-AC1B-5BA1CD5473F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20603A4E-4297-4736-96F2-A5AA0FA6941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8B0CCF8C-EAFF-4C1F-93D8-DF77700502F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312C8E0-94D6-4930-AFF1-06D739BB3AD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109982</xdr:rowOff>
    </xdr:from>
    <xdr:to>
      <xdr:col>116</xdr:col>
      <xdr:colOff>114300</xdr:colOff>
      <xdr:row>39</xdr:row>
      <xdr:rowOff>40132</xdr:rowOff>
    </xdr:to>
    <xdr:sp macro="" textlink="">
      <xdr:nvSpPr>
        <xdr:cNvPr id="485" name="楕円 484">
          <a:extLst>
            <a:ext uri="{FF2B5EF4-FFF2-40B4-BE49-F238E27FC236}">
              <a16:creationId xmlns:a16="http://schemas.microsoft.com/office/drawing/2014/main" id="{B2E5B115-A668-41E4-BC15-7FA4EC6B054F}"/>
            </a:ext>
          </a:extLst>
        </xdr:cNvPr>
        <xdr:cNvSpPr/>
      </xdr:nvSpPr>
      <xdr:spPr>
        <a:xfrm>
          <a:off x="22110700" y="662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132859</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C23FF75E-4C8B-4B92-A375-C2C90EDF2A1A}"/>
            </a:ext>
          </a:extLst>
        </xdr:cNvPr>
        <xdr:cNvSpPr txBox="1"/>
      </xdr:nvSpPr>
      <xdr:spPr>
        <a:xfrm>
          <a:off x="22199600" y="647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112268</xdr:rowOff>
    </xdr:from>
    <xdr:to>
      <xdr:col>112</xdr:col>
      <xdr:colOff>38100</xdr:colOff>
      <xdr:row>39</xdr:row>
      <xdr:rowOff>42418</xdr:rowOff>
    </xdr:to>
    <xdr:sp macro="" textlink="">
      <xdr:nvSpPr>
        <xdr:cNvPr id="487" name="楕円 486">
          <a:extLst>
            <a:ext uri="{FF2B5EF4-FFF2-40B4-BE49-F238E27FC236}">
              <a16:creationId xmlns:a16="http://schemas.microsoft.com/office/drawing/2014/main" id="{A2F90B53-DB25-4966-9F38-250176A61D12}"/>
            </a:ext>
          </a:extLst>
        </xdr:cNvPr>
        <xdr:cNvSpPr/>
      </xdr:nvSpPr>
      <xdr:spPr>
        <a:xfrm>
          <a:off x="212725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160782</xdr:rowOff>
    </xdr:from>
    <xdr:to>
      <xdr:col>116</xdr:col>
      <xdr:colOff>63500</xdr:colOff>
      <xdr:row>38</xdr:row>
      <xdr:rowOff>163068</xdr:rowOff>
    </xdr:to>
    <xdr:cxnSp macro="">
      <xdr:nvCxnSpPr>
        <xdr:cNvPr id="488" name="直線コネクタ 487">
          <a:extLst>
            <a:ext uri="{FF2B5EF4-FFF2-40B4-BE49-F238E27FC236}">
              <a16:creationId xmlns:a16="http://schemas.microsoft.com/office/drawing/2014/main" id="{0D0C5638-2435-48C1-91ED-BDB963787B31}"/>
            </a:ext>
          </a:extLst>
        </xdr:cNvPr>
        <xdr:cNvCxnSpPr/>
      </xdr:nvCxnSpPr>
      <xdr:spPr>
        <a:xfrm flipV="1">
          <a:off x="21323300" y="667588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130556</xdr:rowOff>
    </xdr:from>
    <xdr:to>
      <xdr:col>107</xdr:col>
      <xdr:colOff>101600</xdr:colOff>
      <xdr:row>39</xdr:row>
      <xdr:rowOff>60706</xdr:rowOff>
    </xdr:to>
    <xdr:sp macro="" textlink="">
      <xdr:nvSpPr>
        <xdr:cNvPr id="489" name="楕円 488">
          <a:extLst>
            <a:ext uri="{FF2B5EF4-FFF2-40B4-BE49-F238E27FC236}">
              <a16:creationId xmlns:a16="http://schemas.microsoft.com/office/drawing/2014/main" id="{81B40544-581F-48AD-A90E-41CFBD43B30A}"/>
            </a:ext>
          </a:extLst>
        </xdr:cNvPr>
        <xdr:cNvSpPr/>
      </xdr:nvSpPr>
      <xdr:spPr>
        <a:xfrm>
          <a:off x="203835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163068</xdr:rowOff>
    </xdr:from>
    <xdr:to>
      <xdr:col>111</xdr:col>
      <xdr:colOff>177800</xdr:colOff>
      <xdr:row>39</xdr:row>
      <xdr:rowOff>9906</xdr:rowOff>
    </xdr:to>
    <xdr:cxnSp macro="">
      <xdr:nvCxnSpPr>
        <xdr:cNvPr id="490" name="直線コネクタ 489">
          <a:extLst>
            <a:ext uri="{FF2B5EF4-FFF2-40B4-BE49-F238E27FC236}">
              <a16:creationId xmlns:a16="http://schemas.microsoft.com/office/drawing/2014/main" id="{4DD7C2E1-8ADD-4958-B1EE-9D504388E1FE}"/>
            </a:ext>
          </a:extLst>
        </xdr:cNvPr>
        <xdr:cNvCxnSpPr/>
      </xdr:nvCxnSpPr>
      <xdr:spPr>
        <a:xfrm flipV="1">
          <a:off x="20434300" y="66781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132842</xdr:rowOff>
    </xdr:from>
    <xdr:to>
      <xdr:col>102</xdr:col>
      <xdr:colOff>165100</xdr:colOff>
      <xdr:row>39</xdr:row>
      <xdr:rowOff>62992</xdr:rowOff>
    </xdr:to>
    <xdr:sp macro="" textlink="">
      <xdr:nvSpPr>
        <xdr:cNvPr id="491" name="楕円 490">
          <a:extLst>
            <a:ext uri="{FF2B5EF4-FFF2-40B4-BE49-F238E27FC236}">
              <a16:creationId xmlns:a16="http://schemas.microsoft.com/office/drawing/2014/main" id="{E3152BEB-CF93-4262-8282-89BD6E225DD8}"/>
            </a:ext>
          </a:extLst>
        </xdr:cNvPr>
        <xdr:cNvSpPr/>
      </xdr:nvSpPr>
      <xdr:spPr>
        <a:xfrm>
          <a:off x="19494500" y="66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9906</xdr:rowOff>
    </xdr:from>
    <xdr:to>
      <xdr:col>107</xdr:col>
      <xdr:colOff>50800</xdr:colOff>
      <xdr:row>39</xdr:row>
      <xdr:rowOff>12192</xdr:rowOff>
    </xdr:to>
    <xdr:cxnSp macro="">
      <xdr:nvCxnSpPr>
        <xdr:cNvPr id="492" name="直線コネクタ 491">
          <a:extLst>
            <a:ext uri="{FF2B5EF4-FFF2-40B4-BE49-F238E27FC236}">
              <a16:creationId xmlns:a16="http://schemas.microsoft.com/office/drawing/2014/main" id="{1A543BD4-B4AF-4DD7-999C-8A2C444E9481}"/>
            </a:ext>
          </a:extLst>
        </xdr:cNvPr>
        <xdr:cNvCxnSpPr/>
      </xdr:nvCxnSpPr>
      <xdr:spPr>
        <a:xfrm flipV="1">
          <a:off x="19545300" y="66964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132842</xdr:rowOff>
    </xdr:from>
    <xdr:to>
      <xdr:col>98</xdr:col>
      <xdr:colOff>38100</xdr:colOff>
      <xdr:row>39</xdr:row>
      <xdr:rowOff>62992</xdr:rowOff>
    </xdr:to>
    <xdr:sp macro="" textlink="">
      <xdr:nvSpPr>
        <xdr:cNvPr id="493" name="楕円 492">
          <a:extLst>
            <a:ext uri="{FF2B5EF4-FFF2-40B4-BE49-F238E27FC236}">
              <a16:creationId xmlns:a16="http://schemas.microsoft.com/office/drawing/2014/main" id="{1AC59B01-6D15-42E5-BB4A-34C795FEF480}"/>
            </a:ext>
          </a:extLst>
        </xdr:cNvPr>
        <xdr:cNvSpPr/>
      </xdr:nvSpPr>
      <xdr:spPr>
        <a:xfrm>
          <a:off x="18605500" y="66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12192</xdr:rowOff>
    </xdr:from>
    <xdr:to>
      <xdr:col>102</xdr:col>
      <xdr:colOff>114300</xdr:colOff>
      <xdr:row>39</xdr:row>
      <xdr:rowOff>12192</xdr:rowOff>
    </xdr:to>
    <xdr:cxnSp macro="">
      <xdr:nvCxnSpPr>
        <xdr:cNvPr id="494" name="直線コネクタ 493">
          <a:extLst>
            <a:ext uri="{FF2B5EF4-FFF2-40B4-BE49-F238E27FC236}">
              <a16:creationId xmlns:a16="http://schemas.microsoft.com/office/drawing/2014/main" id="{CC2620F7-9203-487C-8C03-E88A6F1BA0ED}"/>
            </a:ext>
          </a:extLst>
        </xdr:cNvPr>
        <xdr:cNvCxnSpPr/>
      </xdr:nvCxnSpPr>
      <xdr:spPr>
        <a:xfrm>
          <a:off x="18656300" y="66987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6113</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2929222E-6E5F-45D9-AA7D-FEB188EF4DE5}"/>
            </a:ext>
          </a:extLst>
        </xdr:cNvPr>
        <xdr:cNvSpPr txBox="1"/>
      </xdr:nvSpPr>
      <xdr:spPr>
        <a:xfrm>
          <a:off x="21075727" y="686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12971</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32CB461B-D7E4-4A2B-8D6D-4EE085D45E19}"/>
            </a:ext>
          </a:extLst>
        </xdr:cNvPr>
        <xdr:cNvSpPr txBox="1"/>
      </xdr:nvSpPr>
      <xdr:spPr>
        <a:xfrm>
          <a:off x="20199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12971</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D8BCBF90-E0CF-4438-84AA-001A0B5FB7D7}"/>
            </a:ext>
          </a:extLst>
        </xdr:cNvPr>
        <xdr:cNvSpPr txBox="1"/>
      </xdr:nvSpPr>
      <xdr:spPr>
        <a:xfrm>
          <a:off x="19310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8399</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0DA2AC2A-88DB-4969-9FCF-813A18D86604}"/>
            </a:ext>
          </a:extLst>
        </xdr:cNvPr>
        <xdr:cNvSpPr txBox="1"/>
      </xdr:nvSpPr>
      <xdr:spPr>
        <a:xfrm>
          <a:off x="184214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58945</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5AA245D2-D4E9-4C1F-AD3E-AFA229663745}"/>
            </a:ext>
          </a:extLst>
        </xdr:cNvPr>
        <xdr:cNvSpPr txBox="1"/>
      </xdr:nvSpPr>
      <xdr:spPr>
        <a:xfrm>
          <a:off x="21075727" y="640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77233</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D9536F27-D06E-4A9B-8188-1000B9A668BF}"/>
            </a:ext>
          </a:extLst>
        </xdr:cNvPr>
        <xdr:cNvSpPr txBox="1"/>
      </xdr:nvSpPr>
      <xdr:spPr>
        <a:xfrm>
          <a:off x="20199427" y="642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79519</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698AEC93-EC16-455F-B95B-7824E7A12A0F}"/>
            </a:ext>
          </a:extLst>
        </xdr:cNvPr>
        <xdr:cNvSpPr txBox="1"/>
      </xdr:nvSpPr>
      <xdr:spPr>
        <a:xfrm>
          <a:off x="19310427" y="642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79519</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92DB476C-5AF6-4995-8792-F46704788E0A}"/>
            </a:ext>
          </a:extLst>
        </xdr:cNvPr>
        <xdr:cNvSpPr txBox="1"/>
      </xdr:nvSpPr>
      <xdr:spPr>
        <a:xfrm>
          <a:off x="18421427" y="642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B56F9205-B583-47F5-89D7-6836FACA5FF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DEA65A57-F38D-432B-AAD5-85C0950D7D4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BE34700C-21C5-48A6-953B-C49AD6746D1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B23C35BD-4B36-4017-9E59-91A886A046D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F0310F13-2711-4D24-B2DC-66FD2BE0547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61736EAB-4256-4215-B471-B9554FD37E1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31C7563E-EA94-4D7E-97DB-1302F2AD307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C8C686C9-54E5-4F65-AED6-18C858863D5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8CED7932-1100-4FB0-A1C6-0067A92B6DB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844BD696-FC2E-4F93-B5D0-95761DBC970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EB447D18-BCF0-4C81-A1BC-46CDCF208E0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a:extLst>
            <a:ext uri="{FF2B5EF4-FFF2-40B4-BE49-F238E27FC236}">
              <a16:creationId xmlns:a16="http://schemas.microsoft.com/office/drawing/2014/main" id="{898EC6B3-7F62-4552-A283-88F2110439C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5" name="テキスト ボックス 514">
          <a:extLst>
            <a:ext uri="{FF2B5EF4-FFF2-40B4-BE49-F238E27FC236}">
              <a16:creationId xmlns:a16="http://schemas.microsoft.com/office/drawing/2014/main" id="{97BF8DCE-47ED-4C5F-9B5E-69E30BC1153E}"/>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a:extLst>
            <a:ext uri="{FF2B5EF4-FFF2-40B4-BE49-F238E27FC236}">
              <a16:creationId xmlns:a16="http://schemas.microsoft.com/office/drawing/2014/main" id="{B1CE122C-61EC-429C-937C-2BD694148A7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a:extLst>
            <a:ext uri="{FF2B5EF4-FFF2-40B4-BE49-F238E27FC236}">
              <a16:creationId xmlns:a16="http://schemas.microsoft.com/office/drawing/2014/main" id="{A8C98001-ED51-48FF-BA3D-55C3523211B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a:extLst>
            <a:ext uri="{FF2B5EF4-FFF2-40B4-BE49-F238E27FC236}">
              <a16:creationId xmlns:a16="http://schemas.microsoft.com/office/drawing/2014/main" id="{75692525-65FA-4F08-9D13-945166F7D7D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a:extLst>
            <a:ext uri="{FF2B5EF4-FFF2-40B4-BE49-F238E27FC236}">
              <a16:creationId xmlns:a16="http://schemas.microsoft.com/office/drawing/2014/main" id="{76930A2C-0C78-459C-8970-F47A3BE03D6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a:extLst>
            <a:ext uri="{FF2B5EF4-FFF2-40B4-BE49-F238E27FC236}">
              <a16:creationId xmlns:a16="http://schemas.microsoft.com/office/drawing/2014/main" id="{F0B71DD7-4556-4F91-9360-A60FCDFA063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a:extLst>
            <a:ext uri="{FF2B5EF4-FFF2-40B4-BE49-F238E27FC236}">
              <a16:creationId xmlns:a16="http://schemas.microsoft.com/office/drawing/2014/main" id="{67A82380-1FE4-4F97-9534-8B22726F01FC}"/>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a:extLst>
            <a:ext uri="{FF2B5EF4-FFF2-40B4-BE49-F238E27FC236}">
              <a16:creationId xmlns:a16="http://schemas.microsoft.com/office/drawing/2014/main" id="{5D7D29E3-816D-459F-B233-D44A5C258207}"/>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a:extLst>
            <a:ext uri="{FF2B5EF4-FFF2-40B4-BE49-F238E27FC236}">
              <a16:creationId xmlns:a16="http://schemas.microsoft.com/office/drawing/2014/main" id="{0C69DC0E-5303-4D20-BA3B-4F8155DDE60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a:extLst>
            <a:ext uri="{FF2B5EF4-FFF2-40B4-BE49-F238E27FC236}">
              <a16:creationId xmlns:a16="http://schemas.microsoft.com/office/drawing/2014/main" id="{FAA08B38-A3A9-46C0-8998-59B796E53B6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5" name="テキスト ボックス 524">
          <a:extLst>
            <a:ext uri="{FF2B5EF4-FFF2-40B4-BE49-F238E27FC236}">
              <a16:creationId xmlns:a16="http://schemas.microsoft.com/office/drawing/2014/main" id="{BC63EC10-546F-43A3-9497-F771E64A2E7D}"/>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2EC76ED6-C30B-4DF4-811E-C6D40EBED3B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a:extLst>
            <a:ext uri="{FF2B5EF4-FFF2-40B4-BE49-F238E27FC236}">
              <a16:creationId xmlns:a16="http://schemas.microsoft.com/office/drawing/2014/main" id="{1359BC6A-05EA-4A8C-A721-70715B8AED9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145324</xdr:rowOff>
    </xdr:from>
    <xdr:to>
      <xdr:col>85</xdr:col>
      <xdr:colOff>126364</xdr:colOff>
      <xdr:row>63</xdr:row>
      <xdr:rowOff>65315</xdr:rowOff>
    </xdr:to>
    <xdr:cxnSp macro="">
      <xdr:nvCxnSpPr>
        <xdr:cNvPr id="528" name="直線コネクタ 527">
          <a:extLst>
            <a:ext uri="{FF2B5EF4-FFF2-40B4-BE49-F238E27FC236}">
              <a16:creationId xmlns:a16="http://schemas.microsoft.com/office/drawing/2014/main" id="{D86BC09C-9B4B-496A-B3B0-F654E93DA441}"/>
            </a:ext>
          </a:extLst>
        </xdr:cNvPr>
        <xdr:cNvCxnSpPr/>
      </xdr:nvCxnSpPr>
      <xdr:spPr>
        <a:xfrm flipV="1">
          <a:off x="16318864" y="9575074"/>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69142</xdr:rowOff>
    </xdr:from>
    <xdr:ext cx="405111" cy="259045"/>
    <xdr:sp macro="" textlink="">
      <xdr:nvSpPr>
        <xdr:cNvPr id="529" name="【学校施設】&#10;有形固定資産減価償却率最小値テキスト">
          <a:extLst>
            <a:ext uri="{FF2B5EF4-FFF2-40B4-BE49-F238E27FC236}">
              <a16:creationId xmlns:a16="http://schemas.microsoft.com/office/drawing/2014/main" id="{786CD04D-F8F1-4114-A87C-500CC608F9CB}"/>
            </a:ext>
          </a:extLst>
        </xdr:cNvPr>
        <xdr:cNvSpPr txBox="1"/>
      </xdr:nvSpPr>
      <xdr:spPr>
        <a:xfrm>
          <a:off x="16357600" y="1087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65315</xdr:rowOff>
    </xdr:from>
    <xdr:to>
      <xdr:col>86</xdr:col>
      <xdr:colOff>25400</xdr:colOff>
      <xdr:row>63</xdr:row>
      <xdr:rowOff>65315</xdr:rowOff>
    </xdr:to>
    <xdr:cxnSp macro="">
      <xdr:nvCxnSpPr>
        <xdr:cNvPr id="530" name="直線コネクタ 529">
          <a:extLst>
            <a:ext uri="{FF2B5EF4-FFF2-40B4-BE49-F238E27FC236}">
              <a16:creationId xmlns:a16="http://schemas.microsoft.com/office/drawing/2014/main" id="{4C18773F-7F9F-4B97-8DD6-6890DAD01B00}"/>
            </a:ext>
          </a:extLst>
        </xdr:cNvPr>
        <xdr:cNvCxnSpPr/>
      </xdr:nvCxnSpPr>
      <xdr:spPr>
        <a:xfrm>
          <a:off x="16230600" y="1086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92001</xdr:rowOff>
    </xdr:from>
    <xdr:ext cx="340478" cy="259045"/>
    <xdr:sp macro="" textlink="">
      <xdr:nvSpPr>
        <xdr:cNvPr id="531" name="【学校施設】&#10;有形固定資産減価償却率最大値テキスト">
          <a:extLst>
            <a:ext uri="{FF2B5EF4-FFF2-40B4-BE49-F238E27FC236}">
              <a16:creationId xmlns:a16="http://schemas.microsoft.com/office/drawing/2014/main" id="{E9C88B77-01F2-407E-9A33-D84AB96EBD5B}"/>
            </a:ext>
          </a:extLst>
        </xdr:cNvPr>
        <xdr:cNvSpPr txBox="1"/>
      </xdr:nvSpPr>
      <xdr:spPr>
        <a:xfrm>
          <a:off x="16357600" y="935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145324</xdr:rowOff>
    </xdr:from>
    <xdr:to>
      <xdr:col>86</xdr:col>
      <xdr:colOff>25400</xdr:colOff>
      <xdr:row>55</xdr:row>
      <xdr:rowOff>145324</xdr:rowOff>
    </xdr:to>
    <xdr:cxnSp macro="">
      <xdr:nvCxnSpPr>
        <xdr:cNvPr id="532" name="直線コネクタ 531">
          <a:extLst>
            <a:ext uri="{FF2B5EF4-FFF2-40B4-BE49-F238E27FC236}">
              <a16:creationId xmlns:a16="http://schemas.microsoft.com/office/drawing/2014/main" id="{7B3D370B-83B0-4B10-AF6E-2410F26D3C3A}"/>
            </a:ext>
          </a:extLst>
        </xdr:cNvPr>
        <xdr:cNvCxnSpPr/>
      </xdr:nvCxnSpPr>
      <xdr:spPr>
        <a:xfrm>
          <a:off x="16230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81115</xdr:rowOff>
    </xdr:from>
    <xdr:ext cx="405111" cy="259045"/>
    <xdr:sp macro="" textlink="">
      <xdr:nvSpPr>
        <xdr:cNvPr id="533" name="【学校施設】&#10;有形固定資産減価償却率平均値テキスト">
          <a:extLst>
            <a:ext uri="{FF2B5EF4-FFF2-40B4-BE49-F238E27FC236}">
              <a16:creationId xmlns:a16="http://schemas.microsoft.com/office/drawing/2014/main" id="{6BFC8E04-51ED-4ACA-8244-04E5BBC45537}"/>
            </a:ext>
          </a:extLst>
        </xdr:cNvPr>
        <xdr:cNvSpPr txBox="1"/>
      </xdr:nvSpPr>
      <xdr:spPr>
        <a:xfrm>
          <a:off x="16357600" y="10368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102688</xdr:rowOff>
    </xdr:from>
    <xdr:to>
      <xdr:col>85</xdr:col>
      <xdr:colOff>177800</xdr:colOff>
      <xdr:row>61</xdr:row>
      <xdr:rowOff>32838</xdr:rowOff>
    </xdr:to>
    <xdr:sp macro="" textlink="">
      <xdr:nvSpPr>
        <xdr:cNvPr id="534" name="フローチャート: 判断 533">
          <a:extLst>
            <a:ext uri="{FF2B5EF4-FFF2-40B4-BE49-F238E27FC236}">
              <a16:creationId xmlns:a16="http://schemas.microsoft.com/office/drawing/2014/main" id="{C9212AFD-3B2E-4F54-9705-9CA4F7B71ED6}"/>
            </a:ext>
          </a:extLst>
        </xdr:cNvPr>
        <xdr:cNvSpPr/>
      </xdr:nvSpPr>
      <xdr:spPr>
        <a:xfrm>
          <a:off x="162687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35" name="フローチャート: 判断 534">
          <a:extLst>
            <a:ext uri="{FF2B5EF4-FFF2-40B4-BE49-F238E27FC236}">
              <a16:creationId xmlns:a16="http://schemas.microsoft.com/office/drawing/2014/main" id="{365FFA5C-2F13-41DE-B390-2ED1FE222CBE}"/>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83094</xdr:rowOff>
    </xdr:from>
    <xdr:to>
      <xdr:col>76</xdr:col>
      <xdr:colOff>165100</xdr:colOff>
      <xdr:row>61</xdr:row>
      <xdr:rowOff>13244</xdr:rowOff>
    </xdr:to>
    <xdr:sp macro="" textlink="">
      <xdr:nvSpPr>
        <xdr:cNvPr id="536" name="フローチャート: 判断 535">
          <a:extLst>
            <a:ext uri="{FF2B5EF4-FFF2-40B4-BE49-F238E27FC236}">
              <a16:creationId xmlns:a16="http://schemas.microsoft.com/office/drawing/2014/main" id="{136124A2-3064-48AD-BC6E-F506C6191E75}"/>
            </a:ext>
          </a:extLst>
        </xdr:cNvPr>
        <xdr:cNvSpPr/>
      </xdr:nvSpPr>
      <xdr:spPr>
        <a:xfrm>
          <a:off x="14541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70031</xdr:rowOff>
    </xdr:from>
    <xdr:to>
      <xdr:col>72</xdr:col>
      <xdr:colOff>38100</xdr:colOff>
      <xdr:row>61</xdr:row>
      <xdr:rowOff>181</xdr:rowOff>
    </xdr:to>
    <xdr:sp macro="" textlink="">
      <xdr:nvSpPr>
        <xdr:cNvPr id="537" name="フローチャート: 判断 536">
          <a:extLst>
            <a:ext uri="{FF2B5EF4-FFF2-40B4-BE49-F238E27FC236}">
              <a16:creationId xmlns:a16="http://schemas.microsoft.com/office/drawing/2014/main" id="{B2E33F69-79F0-4596-A5C9-11B6943E4E76}"/>
            </a:ext>
          </a:extLst>
        </xdr:cNvPr>
        <xdr:cNvSpPr/>
      </xdr:nvSpPr>
      <xdr:spPr>
        <a:xfrm>
          <a:off x="1365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65133</xdr:rowOff>
    </xdr:from>
    <xdr:to>
      <xdr:col>67</xdr:col>
      <xdr:colOff>101600</xdr:colOff>
      <xdr:row>60</xdr:row>
      <xdr:rowOff>166733</xdr:rowOff>
    </xdr:to>
    <xdr:sp macro="" textlink="">
      <xdr:nvSpPr>
        <xdr:cNvPr id="538" name="フローチャート: 判断 537">
          <a:extLst>
            <a:ext uri="{FF2B5EF4-FFF2-40B4-BE49-F238E27FC236}">
              <a16:creationId xmlns:a16="http://schemas.microsoft.com/office/drawing/2014/main" id="{A167B7BC-8E21-4F9C-8CA1-04DA5F1533C0}"/>
            </a:ext>
          </a:extLst>
        </xdr:cNvPr>
        <xdr:cNvSpPr/>
      </xdr:nvSpPr>
      <xdr:spPr>
        <a:xfrm>
          <a:off x="12763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C8378342-3FBD-4561-9E3D-B6D86AC6D8A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2B608FA3-C30B-4450-906A-36FD6F348BF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7CB52C0-2B60-4838-91A8-71274C81F75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B8C79EA1-AC94-4851-8C85-2F7B771FADB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1A0E5EAF-9E22-45AC-87ED-DD444768295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145143</xdr:rowOff>
    </xdr:from>
    <xdr:to>
      <xdr:col>85</xdr:col>
      <xdr:colOff>177800</xdr:colOff>
      <xdr:row>60</xdr:row>
      <xdr:rowOff>75293</xdr:rowOff>
    </xdr:to>
    <xdr:sp macro="" textlink="">
      <xdr:nvSpPr>
        <xdr:cNvPr id="544" name="楕円 543">
          <a:extLst>
            <a:ext uri="{FF2B5EF4-FFF2-40B4-BE49-F238E27FC236}">
              <a16:creationId xmlns:a16="http://schemas.microsoft.com/office/drawing/2014/main" id="{5B102D71-2C4B-4709-8EF6-41F78454996D}"/>
            </a:ext>
          </a:extLst>
        </xdr:cNvPr>
        <xdr:cNvSpPr/>
      </xdr:nvSpPr>
      <xdr:spPr>
        <a:xfrm>
          <a:off x="162687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168020</xdr:rowOff>
    </xdr:from>
    <xdr:ext cx="405111" cy="259045"/>
    <xdr:sp macro="" textlink="">
      <xdr:nvSpPr>
        <xdr:cNvPr id="545" name="【学校施設】&#10;有形固定資産減価償却率該当値テキスト">
          <a:extLst>
            <a:ext uri="{FF2B5EF4-FFF2-40B4-BE49-F238E27FC236}">
              <a16:creationId xmlns:a16="http://schemas.microsoft.com/office/drawing/2014/main" id="{25240DA5-384A-4C47-9C85-E2F9E087C8B8}"/>
            </a:ext>
          </a:extLst>
        </xdr:cNvPr>
        <xdr:cNvSpPr txBox="1"/>
      </xdr:nvSpPr>
      <xdr:spPr>
        <a:xfrm>
          <a:off x="16357600" y="10112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156573</xdr:rowOff>
    </xdr:from>
    <xdr:to>
      <xdr:col>81</xdr:col>
      <xdr:colOff>101600</xdr:colOff>
      <xdr:row>60</xdr:row>
      <xdr:rowOff>86723</xdr:rowOff>
    </xdr:to>
    <xdr:sp macro="" textlink="">
      <xdr:nvSpPr>
        <xdr:cNvPr id="546" name="楕円 545">
          <a:extLst>
            <a:ext uri="{FF2B5EF4-FFF2-40B4-BE49-F238E27FC236}">
              <a16:creationId xmlns:a16="http://schemas.microsoft.com/office/drawing/2014/main" id="{033BBA70-0C0F-4969-9E68-4D1CFA077682}"/>
            </a:ext>
          </a:extLst>
        </xdr:cNvPr>
        <xdr:cNvSpPr/>
      </xdr:nvSpPr>
      <xdr:spPr>
        <a:xfrm>
          <a:off x="154305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24493</xdr:rowOff>
    </xdr:from>
    <xdr:to>
      <xdr:col>85</xdr:col>
      <xdr:colOff>127000</xdr:colOff>
      <xdr:row>60</xdr:row>
      <xdr:rowOff>35923</xdr:rowOff>
    </xdr:to>
    <xdr:cxnSp macro="">
      <xdr:nvCxnSpPr>
        <xdr:cNvPr id="547" name="直線コネクタ 546">
          <a:extLst>
            <a:ext uri="{FF2B5EF4-FFF2-40B4-BE49-F238E27FC236}">
              <a16:creationId xmlns:a16="http://schemas.microsoft.com/office/drawing/2014/main" id="{D5FC3269-1CFC-4612-8089-7F584344F59A}"/>
            </a:ext>
          </a:extLst>
        </xdr:cNvPr>
        <xdr:cNvCxnSpPr/>
      </xdr:nvCxnSpPr>
      <xdr:spPr>
        <a:xfrm flipV="1">
          <a:off x="15481300" y="1031149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102688</xdr:rowOff>
    </xdr:from>
    <xdr:to>
      <xdr:col>76</xdr:col>
      <xdr:colOff>165100</xdr:colOff>
      <xdr:row>60</xdr:row>
      <xdr:rowOff>32838</xdr:rowOff>
    </xdr:to>
    <xdr:sp macro="" textlink="">
      <xdr:nvSpPr>
        <xdr:cNvPr id="548" name="楕円 547">
          <a:extLst>
            <a:ext uri="{FF2B5EF4-FFF2-40B4-BE49-F238E27FC236}">
              <a16:creationId xmlns:a16="http://schemas.microsoft.com/office/drawing/2014/main" id="{30AE94C4-DF17-4AEE-AB86-BCE3AE66AF70}"/>
            </a:ext>
          </a:extLst>
        </xdr:cNvPr>
        <xdr:cNvSpPr/>
      </xdr:nvSpPr>
      <xdr:spPr>
        <a:xfrm>
          <a:off x="14541500" y="10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153488</xdr:rowOff>
    </xdr:from>
    <xdr:to>
      <xdr:col>81</xdr:col>
      <xdr:colOff>50800</xdr:colOff>
      <xdr:row>60</xdr:row>
      <xdr:rowOff>35923</xdr:rowOff>
    </xdr:to>
    <xdr:cxnSp macro="">
      <xdr:nvCxnSpPr>
        <xdr:cNvPr id="549" name="直線コネクタ 548">
          <a:extLst>
            <a:ext uri="{FF2B5EF4-FFF2-40B4-BE49-F238E27FC236}">
              <a16:creationId xmlns:a16="http://schemas.microsoft.com/office/drawing/2014/main" id="{7275F540-71DC-490A-9BCC-8ECA8B3FFF19}"/>
            </a:ext>
          </a:extLst>
        </xdr:cNvPr>
        <xdr:cNvCxnSpPr/>
      </xdr:nvCxnSpPr>
      <xdr:spPr>
        <a:xfrm>
          <a:off x="14592300" y="10269038"/>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68399</xdr:rowOff>
    </xdr:from>
    <xdr:to>
      <xdr:col>72</xdr:col>
      <xdr:colOff>38100</xdr:colOff>
      <xdr:row>59</xdr:row>
      <xdr:rowOff>169999</xdr:rowOff>
    </xdr:to>
    <xdr:sp macro="" textlink="">
      <xdr:nvSpPr>
        <xdr:cNvPr id="550" name="楕円 549">
          <a:extLst>
            <a:ext uri="{FF2B5EF4-FFF2-40B4-BE49-F238E27FC236}">
              <a16:creationId xmlns:a16="http://schemas.microsoft.com/office/drawing/2014/main" id="{14E267D5-A7DC-424E-B4D7-AD068C37FEC0}"/>
            </a:ext>
          </a:extLst>
        </xdr:cNvPr>
        <xdr:cNvSpPr/>
      </xdr:nvSpPr>
      <xdr:spPr>
        <a:xfrm>
          <a:off x="136525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119199</xdr:rowOff>
    </xdr:from>
    <xdr:to>
      <xdr:col>76</xdr:col>
      <xdr:colOff>114300</xdr:colOff>
      <xdr:row>59</xdr:row>
      <xdr:rowOff>153488</xdr:rowOff>
    </xdr:to>
    <xdr:cxnSp macro="">
      <xdr:nvCxnSpPr>
        <xdr:cNvPr id="551" name="直線コネクタ 550">
          <a:extLst>
            <a:ext uri="{FF2B5EF4-FFF2-40B4-BE49-F238E27FC236}">
              <a16:creationId xmlns:a16="http://schemas.microsoft.com/office/drawing/2014/main" id="{274C44FF-505A-4CAB-A443-1ACB8A2ADC26}"/>
            </a:ext>
          </a:extLst>
        </xdr:cNvPr>
        <xdr:cNvCxnSpPr/>
      </xdr:nvCxnSpPr>
      <xdr:spPr>
        <a:xfrm>
          <a:off x="13703300" y="1023474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102688</xdr:rowOff>
    </xdr:from>
    <xdr:to>
      <xdr:col>67</xdr:col>
      <xdr:colOff>101600</xdr:colOff>
      <xdr:row>60</xdr:row>
      <xdr:rowOff>32838</xdr:rowOff>
    </xdr:to>
    <xdr:sp macro="" textlink="">
      <xdr:nvSpPr>
        <xdr:cNvPr id="552" name="楕円 551">
          <a:extLst>
            <a:ext uri="{FF2B5EF4-FFF2-40B4-BE49-F238E27FC236}">
              <a16:creationId xmlns:a16="http://schemas.microsoft.com/office/drawing/2014/main" id="{87E3D8EC-8A7B-415B-822B-31F5740116E2}"/>
            </a:ext>
          </a:extLst>
        </xdr:cNvPr>
        <xdr:cNvSpPr/>
      </xdr:nvSpPr>
      <xdr:spPr>
        <a:xfrm>
          <a:off x="12763500" y="10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119199</xdr:rowOff>
    </xdr:from>
    <xdr:to>
      <xdr:col>71</xdr:col>
      <xdr:colOff>177800</xdr:colOff>
      <xdr:row>59</xdr:row>
      <xdr:rowOff>153488</xdr:rowOff>
    </xdr:to>
    <xdr:cxnSp macro="">
      <xdr:nvCxnSpPr>
        <xdr:cNvPr id="553" name="直線コネクタ 552">
          <a:extLst>
            <a:ext uri="{FF2B5EF4-FFF2-40B4-BE49-F238E27FC236}">
              <a16:creationId xmlns:a16="http://schemas.microsoft.com/office/drawing/2014/main" id="{C5A3F101-A3C0-46DE-86F0-A24076AFC570}"/>
            </a:ext>
          </a:extLst>
        </xdr:cNvPr>
        <xdr:cNvCxnSpPr/>
      </xdr:nvCxnSpPr>
      <xdr:spPr>
        <a:xfrm flipV="1">
          <a:off x="12814300" y="1023474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9270</xdr:rowOff>
    </xdr:from>
    <xdr:ext cx="405111" cy="259045"/>
    <xdr:sp macro="" textlink="">
      <xdr:nvSpPr>
        <xdr:cNvPr id="554" name="n_1aveValue【学校施設】&#10;有形固定資産減価償却率">
          <a:extLst>
            <a:ext uri="{FF2B5EF4-FFF2-40B4-BE49-F238E27FC236}">
              <a16:creationId xmlns:a16="http://schemas.microsoft.com/office/drawing/2014/main" id="{8DE911D2-C580-4B41-8E26-2DF731621B45}"/>
            </a:ext>
          </a:extLst>
        </xdr:cNvPr>
        <xdr:cNvSpPr txBox="1"/>
      </xdr:nvSpPr>
      <xdr:spPr>
        <a:xfrm>
          <a:off x="15266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4371</xdr:rowOff>
    </xdr:from>
    <xdr:ext cx="405111" cy="259045"/>
    <xdr:sp macro="" textlink="">
      <xdr:nvSpPr>
        <xdr:cNvPr id="555" name="n_2aveValue【学校施設】&#10;有形固定資産減価償却率">
          <a:extLst>
            <a:ext uri="{FF2B5EF4-FFF2-40B4-BE49-F238E27FC236}">
              <a16:creationId xmlns:a16="http://schemas.microsoft.com/office/drawing/2014/main" id="{59853B0F-65D9-472F-A771-531054152733}"/>
            </a:ext>
          </a:extLst>
        </xdr:cNvPr>
        <xdr:cNvSpPr txBox="1"/>
      </xdr:nvSpPr>
      <xdr:spPr>
        <a:xfrm>
          <a:off x="14389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162758</xdr:rowOff>
    </xdr:from>
    <xdr:ext cx="405111" cy="259045"/>
    <xdr:sp macro="" textlink="">
      <xdr:nvSpPr>
        <xdr:cNvPr id="556" name="n_3aveValue【学校施設】&#10;有形固定資産減価償却率">
          <a:extLst>
            <a:ext uri="{FF2B5EF4-FFF2-40B4-BE49-F238E27FC236}">
              <a16:creationId xmlns:a16="http://schemas.microsoft.com/office/drawing/2014/main" id="{FEB12B4F-27FA-40F6-AD34-0BFDB4E00D91}"/>
            </a:ext>
          </a:extLst>
        </xdr:cNvPr>
        <xdr:cNvSpPr txBox="1"/>
      </xdr:nvSpPr>
      <xdr:spPr>
        <a:xfrm>
          <a:off x="13500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157860</xdr:rowOff>
    </xdr:from>
    <xdr:ext cx="405111" cy="259045"/>
    <xdr:sp macro="" textlink="">
      <xdr:nvSpPr>
        <xdr:cNvPr id="557" name="n_4aveValue【学校施設】&#10;有形固定資産減価償却率">
          <a:extLst>
            <a:ext uri="{FF2B5EF4-FFF2-40B4-BE49-F238E27FC236}">
              <a16:creationId xmlns:a16="http://schemas.microsoft.com/office/drawing/2014/main" id="{2E0E1CA9-2AC9-44A8-899C-5DA106D89DBD}"/>
            </a:ext>
          </a:extLst>
        </xdr:cNvPr>
        <xdr:cNvSpPr txBox="1"/>
      </xdr:nvSpPr>
      <xdr:spPr>
        <a:xfrm>
          <a:off x="12611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103250</xdr:rowOff>
    </xdr:from>
    <xdr:ext cx="405111" cy="259045"/>
    <xdr:sp macro="" textlink="">
      <xdr:nvSpPr>
        <xdr:cNvPr id="558" name="n_1mainValue【学校施設】&#10;有形固定資産減価償却率">
          <a:extLst>
            <a:ext uri="{FF2B5EF4-FFF2-40B4-BE49-F238E27FC236}">
              <a16:creationId xmlns:a16="http://schemas.microsoft.com/office/drawing/2014/main" id="{2182FACA-28E2-429E-89EE-9D07890FDFD1}"/>
            </a:ext>
          </a:extLst>
        </xdr:cNvPr>
        <xdr:cNvSpPr txBox="1"/>
      </xdr:nvSpPr>
      <xdr:spPr>
        <a:xfrm>
          <a:off x="15266044" y="1004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49365</xdr:rowOff>
    </xdr:from>
    <xdr:ext cx="405111" cy="259045"/>
    <xdr:sp macro="" textlink="">
      <xdr:nvSpPr>
        <xdr:cNvPr id="559" name="n_2mainValue【学校施設】&#10;有形固定資産減価償却率">
          <a:extLst>
            <a:ext uri="{FF2B5EF4-FFF2-40B4-BE49-F238E27FC236}">
              <a16:creationId xmlns:a16="http://schemas.microsoft.com/office/drawing/2014/main" id="{ACD87C39-A9F2-4ABD-90BE-5C2DC752250B}"/>
            </a:ext>
          </a:extLst>
        </xdr:cNvPr>
        <xdr:cNvSpPr txBox="1"/>
      </xdr:nvSpPr>
      <xdr:spPr>
        <a:xfrm>
          <a:off x="14389744" y="999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560" name="n_3mainValue【学校施設】&#10;有形固定資産減価償却率">
          <a:extLst>
            <a:ext uri="{FF2B5EF4-FFF2-40B4-BE49-F238E27FC236}">
              <a16:creationId xmlns:a16="http://schemas.microsoft.com/office/drawing/2014/main" id="{96F6D4C0-3D11-4E32-B638-1D89A47A0663}"/>
            </a:ext>
          </a:extLst>
        </xdr:cNvPr>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49365</xdr:rowOff>
    </xdr:from>
    <xdr:ext cx="405111" cy="259045"/>
    <xdr:sp macro="" textlink="">
      <xdr:nvSpPr>
        <xdr:cNvPr id="561" name="n_4mainValue【学校施設】&#10;有形固定資産減価償却率">
          <a:extLst>
            <a:ext uri="{FF2B5EF4-FFF2-40B4-BE49-F238E27FC236}">
              <a16:creationId xmlns:a16="http://schemas.microsoft.com/office/drawing/2014/main" id="{0EF767F7-1933-43AD-A2E8-D274D642BD94}"/>
            </a:ext>
          </a:extLst>
        </xdr:cNvPr>
        <xdr:cNvSpPr txBox="1"/>
      </xdr:nvSpPr>
      <xdr:spPr>
        <a:xfrm>
          <a:off x="12611744" y="999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B6706E90-EB92-4F41-BF3D-7F234B24EB3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8C1A0E02-DF7F-4A17-BF16-63363D57463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0E29453B-6C3B-45B5-B832-4877EAD4AC3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7BEE5DA7-F86C-4714-B3A6-B1973BC36DF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5EA37A22-3A51-4019-A2E9-E50F7C1727B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A1EA1851-467B-4C10-8C68-513866FE875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D164B3AC-8D3A-4EFC-A341-33A988A954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44B5F8DA-7A94-4E6F-AFB6-2B29A783141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id="{F62179AE-511B-4B07-9EAC-B14D0DAEB61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7E8934C2-6F2E-4320-BBC9-54523ACC208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a:extLst>
            <a:ext uri="{FF2B5EF4-FFF2-40B4-BE49-F238E27FC236}">
              <a16:creationId xmlns:a16="http://schemas.microsoft.com/office/drawing/2014/main" id="{41F71D68-3615-4AB0-A3C1-DD7D7A796BF3}"/>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3" name="直線コネクタ 572">
          <a:extLst>
            <a:ext uri="{FF2B5EF4-FFF2-40B4-BE49-F238E27FC236}">
              <a16:creationId xmlns:a16="http://schemas.microsoft.com/office/drawing/2014/main" id="{7E720876-1742-404A-B6F7-4092114649BB}"/>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4" name="テキスト ボックス 573">
          <a:extLst>
            <a:ext uri="{FF2B5EF4-FFF2-40B4-BE49-F238E27FC236}">
              <a16:creationId xmlns:a16="http://schemas.microsoft.com/office/drawing/2014/main" id="{B418EE3A-5A5A-4D39-BF4A-5F3F23C06FF2}"/>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5" name="直線コネクタ 574">
          <a:extLst>
            <a:ext uri="{FF2B5EF4-FFF2-40B4-BE49-F238E27FC236}">
              <a16:creationId xmlns:a16="http://schemas.microsoft.com/office/drawing/2014/main" id="{BDCD0AB6-DC7E-4772-9E9F-509D84066B8B}"/>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6" name="テキスト ボックス 575">
          <a:extLst>
            <a:ext uri="{FF2B5EF4-FFF2-40B4-BE49-F238E27FC236}">
              <a16:creationId xmlns:a16="http://schemas.microsoft.com/office/drawing/2014/main" id="{1149520A-A42C-41E8-86BC-194E84BD9371}"/>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7" name="直線コネクタ 576">
          <a:extLst>
            <a:ext uri="{FF2B5EF4-FFF2-40B4-BE49-F238E27FC236}">
              <a16:creationId xmlns:a16="http://schemas.microsoft.com/office/drawing/2014/main" id="{94110EBE-D84E-405E-9F3E-762E162883B9}"/>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8" name="テキスト ボックス 577">
          <a:extLst>
            <a:ext uri="{FF2B5EF4-FFF2-40B4-BE49-F238E27FC236}">
              <a16:creationId xmlns:a16="http://schemas.microsoft.com/office/drawing/2014/main" id="{0E779D73-CE8F-4821-B94A-5DED5F26EF57}"/>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9" name="直線コネクタ 578">
          <a:extLst>
            <a:ext uri="{FF2B5EF4-FFF2-40B4-BE49-F238E27FC236}">
              <a16:creationId xmlns:a16="http://schemas.microsoft.com/office/drawing/2014/main" id="{0BA7FC4A-9120-4D9F-B04C-759998A7A0FC}"/>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0" name="テキスト ボックス 579">
          <a:extLst>
            <a:ext uri="{FF2B5EF4-FFF2-40B4-BE49-F238E27FC236}">
              <a16:creationId xmlns:a16="http://schemas.microsoft.com/office/drawing/2014/main" id="{D49DE595-E2D6-4D5A-8DA8-DE626F1869E1}"/>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C2B28CB1-9DF5-4A9D-8BAA-9AE6CE9428C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a:extLst>
            <a:ext uri="{FF2B5EF4-FFF2-40B4-BE49-F238E27FC236}">
              <a16:creationId xmlns:a16="http://schemas.microsoft.com/office/drawing/2014/main" id="{F75CCCBB-5E7F-48E8-A11A-7F0967F47CF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a:extLst>
            <a:ext uri="{FF2B5EF4-FFF2-40B4-BE49-F238E27FC236}">
              <a16:creationId xmlns:a16="http://schemas.microsoft.com/office/drawing/2014/main" id="{020E62D6-F988-44B7-8A21-0B4D1FDE798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105156</xdr:rowOff>
    </xdr:to>
    <xdr:cxnSp macro="">
      <xdr:nvCxnSpPr>
        <xdr:cNvPr id="584" name="直線コネクタ 583">
          <a:extLst>
            <a:ext uri="{FF2B5EF4-FFF2-40B4-BE49-F238E27FC236}">
              <a16:creationId xmlns:a16="http://schemas.microsoft.com/office/drawing/2014/main" id="{F3AAA42E-0411-40B6-81C2-6ABEE568C06E}"/>
            </a:ext>
          </a:extLst>
        </xdr:cNvPr>
        <xdr:cNvCxnSpPr/>
      </xdr:nvCxnSpPr>
      <xdr:spPr>
        <a:xfrm flipV="1">
          <a:off x="22160864" y="9601200"/>
          <a:ext cx="0" cy="147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108983</xdr:rowOff>
    </xdr:from>
    <xdr:ext cx="469744" cy="259045"/>
    <xdr:sp macro="" textlink="">
      <xdr:nvSpPr>
        <xdr:cNvPr id="585" name="【学校施設】&#10;一人当たり面積最小値テキスト">
          <a:extLst>
            <a:ext uri="{FF2B5EF4-FFF2-40B4-BE49-F238E27FC236}">
              <a16:creationId xmlns:a16="http://schemas.microsoft.com/office/drawing/2014/main" id="{8530731C-B1B6-4B96-81C5-62031AE42653}"/>
            </a:ext>
          </a:extLst>
        </xdr:cNvPr>
        <xdr:cNvSpPr txBox="1"/>
      </xdr:nvSpPr>
      <xdr:spPr>
        <a:xfrm>
          <a:off x="22199600" y="1108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105156</xdr:rowOff>
    </xdr:from>
    <xdr:to>
      <xdr:col>116</xdr:col>
      <xdr:colOff>152400</xdr:colOff>
      <xdr:row>64</xdr:row>
      <xdr:rowOff>105156</xdr:rowOff>
    </xdr:to>
    <xdr:cxnSp macro="">
      <xdr:nvCxnSpPr>
        <xdr:cNvPr id="586" name="直線コネクタ 585">
          <a:extLst>
            <a:ext uri="{FF2B5EF4-FFF2-40B4-BE49-F238E27FC236}">
              <a16:creationId xmlns:a16="http://schemas.microsoft.com/office/drawing/2014/main" id="{76D951E0-95BE-455A-A747-F0A4AE7AD92E}"/>
            </a:ext>
          </a:extLst>
        </xdr:cNvPr>
        <xdr:cNvCxnSpPr/>
      </xdr:nvCxnSpPr>
      <xdr:spPr>
        <a:xfrm>
          <a:off x="22072600" y="1107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87" name="【学校施設】&#10;一人当たり面積最大値テキスト">
          <a:extLst>
            <a:ext uri="{FF2B5EF4-FFF2-40B4-BE49-F238E27FC236}">
              <a16:creationId xmlns:a16="http://schemas.microsoft.com/office/drawing/2014/main" id="{733FB890-3D84-4C47-B518-146B3CE7DCFB}"/>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88" name="直線コネクタ 587">
          <a:extLst>
            <a:ext uri="{FF2B5EF4-FFF2-40B4-BE49-F238E27FC236}">
              <a16:creationId xmlns:a16="http://schemas.microsoft.com/office/drawing/2014/main" id="{45D4FA5D-6B0B-4165-87D2-9AD623255838}"/>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99179</xdr:rowOff>
    </xdr:from>
    <xdr:ext cx="469744" cy="259045"/>
    <xdr:sp macro="" textlink="">
      <xdr:nvSpPr>
        <xdr:cNvPr id="589" name="【学校施設】&#10;一人当たり面積平均値テキスト">
          <a:extLst>
            <a:ext uri="{FF2B5EF4-FFF2-40B4-BE49-F238E27FC236}">
              <a16:creationId xmlns:a16="http://schemas.microsoft.com/office/drawing/2014/main" id="{A45C4308-3D8A-4950-AA59-211601D3776B}"/>
            </a:ext>
          </a:extLst>
        </xdr:cNvPr>
        <xdr:cNvSpPr txBox="1"/>
      </xdr:nvSpPr>
      <xdr:spPr>
        <a:xfrm>
          <a:off x="22199600" y="10386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76302</xdr:rowOff>
    </xdr:from>
    <xdr:to>
      <xdr:col>116</xdr:col>
      <xdr:colOff>114300</xdr:colOff>
      <xdr:row>62</xdr:row>
      <xdr:rowOff>6452</xdr:rowOff>
    </xdr:to>
    <xdr:sp macro="" textlink="">
      <xdr:nvSpPr>
        <xdr:cNvPr id="590" name="フローチャート: 判断 589">
          <a:extLst>
            <a:ext uri="{FF2B5EF4-FFF2-40B4-BE49-F238E27FC236}">
              <a16:creationId xmlns:a16="http://schemas.microsoft.com/office/drawing/2014/main" id="{9CCBE43A-0968-4B43-B8DC-03066FCD093E}"/>
            </a:ext>
          </a:extLst>
        </xdr:cNvPr>
        <xdr:cNvSpPr/>
      </xdr:nvSpPr>
      <xdr:spPr>
        <a:xfrm>
          <a:off x="221107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79045</xdr:rowOff>
    </xdr:from>
    <xdr:to>
      <xdr:col>112</xdr:col>
      <xdr:colOff>38100</xdr:colOff>
      <xdr:row>62</xdr:row>
      <xdr:rowOff>9195</xdr:rowOff>
    </xdr:to>
    <xdr:sp macro="" textlink="">
      <xdr:nvSpPr>
        <xdr:cNvPr id="591" name="フローチャート: 判断 590">
          <a:extLst>
            <a:ext uri="{FF2B5EF4-FFF2-40B4-BE49-F238E27FC236}">
              <a16:creationId xmlns:a16="http://schemas.microsoft.com/office/drawing/2014/main" id="{7F229551-2CC5-4654-AD96-885DCD5B83B1}"/>
            </a:ext>
          </a:extLst>
        </xdr:cNvPr>
        <xdr:cNvSpPr/>
      </xdr:nvSpPr>
      <xdr:spPr>
        <a:xfrm>
          <a:off x="21272500" y="1053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88188</xdr:rowOff>
    </xdr:from>
    <xdr:to>
      <xdr:col>107</xdr:col>
      <xdr:colOff>101600</xdr:colOff>
      <xdr:row>62</xdr:row>
      <xdr:rowOff>18338</xdr:rowOff>
    </xdr:to>
    <xdr:sp macro="" textlink="">
      <xdr:nvSpPr>
        <xdr:cNvPr id="592" name="フローチャート: 判断 591">
          <a:extLst>
            <a:ext uri="{FF2B5EF4-FFF2-40B4-BE49-F238E27FC236}">
              <a16:creationId xmlns:a16="http://schemas.microsoft.com/office/drawing/2014/main" id="{52E8292A-428C-4975-A7AD-12F5091F98F3}"/>
            </a:ext>
          </a:extLst>
        </xdr:cNvPr>
        <xdr:cNvSpPr/>
      </xdr:nvSpPr>
      <xdr:spPr>
        <a:xfrm>
          <a:off x="20383500" y="1054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110134</xdr:rowOff>
    </xdr:from>
    <xdr:to>
      <xdr:col>102</xdr:col>
      <xdr:colOff>165100</xdr:colOff>
      <xdr:row>62</xdr:row>
      <xdr:rowOff>40284</xdr:rowOff>
    </xdr:to>
    <xdr:sp macro="" textlink="">
      <xdr:nvSpPr>
        <xdr:cNvPr id="593" name="フローチャート: 判断 592">
          <a:extLst>
            <a:ext uri="{FF2B5EF4-FFF2-40B4-BE49-F238E27FC236}">
              <a16:creationId xmlns:a16="http://schemas.microsoft.com/office/drawing/2014/main" id="{52067168-9572-4187-A065-A0AE4A27730E}"/>
            </a:ext>
          </a:extLst>
        </xdr:cNvPr>
        <xdr:cNvSpPr/>
      </xdr:nvSpPr>
      <xdr:spPr>
        <a:xfrm>
          <a:off x="19494500" y="1056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92761</xdr:rowOff>
    </xdr:from>
    <xdr:to>
      <xdr:col>98</xdr:col>
      <xdr:colOff>38100</xdr:colOff>
      <xdr:row>62</xdr:row>
      <xdr:rowOff>22911</xdr:rowOff>
    </xdr:to>
    <xdr:sp macro="" textlink="">
      <xdr:nvSpPr>
        <xdr:cNvPr id="594" name="フローチャート: 判断 593">
          <a:extLst>
            <a:ext uri="{FF2B5EF4-FFF2-40B4-BE49-F238E27FC236}">
              <a16:creationId xmlns:a16="http://schemas.microsoft.com/office/drawing/2014/main" id="{C55D1800-9829-4CA1-8AFD-FC3FC766281C}"/>
            </a:ext>
          </a:extLst>
        </xdr:cNvPr>
        <xdr:cNvSpPr/>
      </xdr:nvSpPr>
      <xdr:spPr>
        <a:xfrm>
          <a:off x="18605500" y="1055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AAC26BA-3C3E-48C6-B560-88EC2E76D5A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CFFA3FD2-EF53-4741-A4F1-8028BE1F736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C5C58843-C6FF-4A55-B035-37D4B61A357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C2B142C7-1153-4334-9A9D-DAE752D8B38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50A9AE74-05C4-45A4-8ECA-0455981A8F7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163626</xdr:rowOff>
    </xdr:from>
    <xdr:to>
      <xdr:col>116</xdr:col>
      <xdr:colOff>114300</xdr:colOff>
      <xdr:row>62</xdr:row>
      <xdr:rowOff>93776</xdr:rowOff>
    </xdr:to>
    <xdr:sp macro="" textlink="">
      <xdr:nvSpPr>
        <xdr:cNvPr id="600" name="楕円 599">
          <a:extLst>
            <a:ext uri="{FF2B5EF4-FFF2-40B4-BE49-F238E27FC236}">
              <a16:creationId xmlns:a16="http://schemas.microsoft.com/office/drawing/2014/main" id="{D5575B7F-B1BF-4DBE-8FC3-E08E1FA03F6B}"/>
            </a:ext>
          </a:extLst>
        </xdr:cNvPr>
        <xdr:cNvSpPr/>
      </xdr:nvSpPr>
      <xdr:spPr>
        <a:xfrm>
          <a:off x="22110700" y="1062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142053</xdr:rowOff>
    </xdr:from>
    <xdr:ext cx="469744" cy="259045"/>
    <xdr:sp macro="" textlink="">
      <xdr:nvSpPr>
        <xdr:cNvPr id="601" name="【学校施設】&#10;一人当たり面積該当値テキスト">
          <a:extLst>
            <a:ext uri="{FF2B5EF4-FFF2-40B4-BE49-F238E27FC236}">
              <a16:creationId xmlns:a16="http://schemas.microsoft.com/office/drawing/2014/main" id="{29AE3F7C-B86E-4A0D-82BF-1B3AB878A827}"/>
            </a:ext>
          </a:extLst>
        </xdr:cNvPr>
        <xdr:cNvSpPr txBox="1"/>
      </xdr:nvSpPr>
      <xdr:spPr>
        <a:xfrm>
          <a:off x="22199600" y="10600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165913</xdr:rowOff>
    </xdr:from>
    <xdr:to>
      <xdr:col>112</xdr:col>
      <xdr:colOff>38100</xdr:colOff>
      <xdr:row>62</xdr:row>
      <xdr:rowOff>96063</xdr:rowOff>
    </xdr:to>
    <xdr:sp macro="" textlink="">
      <xdr:nvSpPr>
        <xdr:cNvPr id="602" name="楕円 601">
          <a:extLst>
            <a:ext uri="{FF2B5EF4-FFF2-40B4-BE49-F238E27FC236}">
              <a16:creationId xmlns:a16="http://schemas.microsoft.com/office/drawing/2014/main" id="{24AF0804-F1D3-4713-8843-F5AA00F40B00}"/>
            </a:ext>
          </a:extLst>
        </xdr:cNvPr>
        <xdr:cNvSpPr/>
      </xdr:nvSpPr>
      <xdr:spPr>
        <a:xfrm>
          <a:off x="21272500" y="1062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42976</xdr:rowOff>
    </xdr:from>
    <xdr:to>
      <xdr:col>116</xdr:col>
      <xdr:colOff>63500</xdr:colOff>
      <xdr:row>62</xdr:row>
      <xdr:rowOff>45263</xdr:rowOff>
    </xdr:to>
    <xdr:cxnSp macro="">
      <xdr:nvCxnSpPr>
        <xdr:cNvPr id="603" name="直線コネクタ 602">
          <a:extLst>
            <a:ext uri="{FF2B5EF4-FFF2-40B4-BE49-F238E27FC236}">
              <a16:creationId xmlns:a16="http://schemas.microsoft.com/office/drawing/2014/main" id="{71BE7FB9-84BC-48ED-AFA7-DCB8DC0D9BEA}"/>
            </a:ext>
          </a:extLst>
        </xdr:cNvPr>
        <xdr:cNvCxnSpPr/>
      </xdr:nvCxnSpPr>
      <xdr:spPr>
        <a:xfrm flipV="1">
          <a:off x="21323300" y="10672876"/>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168656</xdr:rowOff>
    </xdr:from>
    <xdr:to>
      <xdr:col>107</xdr:col>
      <xdr:colOff>101600</xdr:colOff>
      <xdr:row>62</xdr:row>
      <xdr:rowOff>98806</xdr:rowOff>
    </xdr:to>
    <xdr:sp macro="" textlink="">
      <xdr:nvSpPr>
        <xdr:cNvPr id="604" name="楕円 603">
          <a:extLst>
            <a:ext uri="{FF2B5EF4-FFF2-40B4-BE49-F238E27FC236}">
              <a16:creationId xmlns:a16="http://schemas.microsoft.com/office/drawing/2014/main" id="{7C35C39D-536E-4E9A-A7CC-BC91B487B247}"/>
            </a:ext>
          </a:extLst>
        </xdr:cNvPr>
        <xdr:cNvSpPr/>
      </xdr:nvSpPr>
      <xdr:spPr>
        <a:xfrm>
          <a:off x="20383500" y="106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45263</xdr:rowOff>
    </xdr:from>
    <xdr:to>
      <xdr:col>111</xdr:col>
      <xdr:colOff>177800</xdr:colOff>
      <xdr:row>62</xdr:row>
      <xdr:rowOff>48006</xdr:rowOff>
    </xdr:to>
    <xdr:cxnSp macro="">
      <xdr:nvCxnSpPr>
        <xdr:cNvPr id="605" name="直線コネクタ 604">
          <a:extLst>
            <a:ext uri="{FF2B5EF4-FFF2-40B4-BE49-F238E27FC236}">
              <a16:creationId xmlns:a16="http://schemas.microsoft.com/office/drawing/2014/main" id="{3308697A-AD79-4AF3-BDA8-92B86052A81D}"/>
            </a:ext>
          </a:extLst>
        </xdr:cNvPr>
        <xdr:cNvCxnSpPr/>
      </xdr:nvCxnSpPr>
      <xdr:spPr>
        <a:xfrm flipV="1">
          <a:off x="20434300" y="10675163"/>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19152</xdr:rowOff>
    </xdr:from>
    <xdr:to>
      <xdr:col>102</xdr:col>
      <xdr:colOff>165100</xdr:colOff>
      <xdr:row>62</xdr:row>
      <xdr:rowOff>120752</xdr:rowOff>
    </xdr:to>
    <xdr:sp macro="" textlink="">
      <xdr:nvSpPr>
        <xdr:cNvPr id="606" name="楕円 605">
          <a:extLst>
            <a:ext uri="{FF2B5EF4-FFF2-40B4-BE49-F238E27FC236}">
              <a16:creationId xmlns:a16="http://schemas.microsoft.com/office/drawing/2014/main" id="{C61BFF32-D763-43A3-A9D0-2E37E3A66E62}"/>
            </a:ext>
          </a:extLst>
        </xdr:cNvPr>
        <xdr:cNvSpPr/>
      </xdr:nvSpPr>
      <xdr:spPr>
        <a:xfrm>
          <a:off x="19494500" y="1064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48006</xdr:rowOff>
    </xdr:from>
    <xdr:to>
      <xdr:col>107</xdr:col>
      <xdr:colOff>50800</xdr:colOff>
      <xdr:row>62</xdr:row>
      <xdr:rowOff>69952</xdr:rowOff>
    </xdr:to>
    <xdr:cxnSp macro="">
      <xdr:nvCxnSpPr>
        <xdr:cNvPr id="607" name="直線コネクタ 606">
          <a:extLst>
            <a:ext uri="{FF2B5EF4-FFF2-40B4-BE49-F238E27FC236}">
              <a16:creationId xmlns:a16="http://schemas.microsoft.com/office/drawing/2014/main" id="{3921BD54-4AB1-4692-8647-A15D34992EEE}"/>
            </a:ext>
          </a:extLst>
        </xdr:cNvPr>
        <xdr:cNvCxnSpPr/>
      </xdr:nvCxnSpPr>
      <xdr:spPr>
        <a:xfrm flipV="1">
          <a:off x="19545300" y="10677906"/>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66243</xdr:rowOff>
    </xdr:from>
    <xdr:to>
      <xdr:col>98</xdr:col>
      <xdr:colOff>38100</xdr:colOff>
      <xdr:row>62</xdr:row>
      <xdr:rowOff>167843</xdr:rowOff>
    </xdr:to>
    <xdr:sp macro="" textlink="">
      <xdr:nvSpPr>
        <xdr:cNvPr id="608" name="楕円 607">
          <a:extLst>
            <a:ext uri="{FF2B5EF4-FFF2-40B4-BE49-F238E27FC236}">
              <a16:creationId xmlns:a16="http://schemas.microsoft.com/office/drawing/2014/main" id="{B3074304-E2CA-4321-B728-A82C58E99F77}"/>
            </a:ext>
          </a:extLst>
        </xdr:cNvPr>
        <xdr:cNvSpPr/>
      </xdr:nvSpPr>
      <xdr:spPr>
        <a:xfrm>
          <a:off x="18605500" y="1069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69952</xdr:rowOff>
    </xdr:from>
    <xdr:to>
      <xdr:col>102</xdr:col>
      <xdr:colOff>114300</xdr:colOff>
      <xdr:row>62</xdr:row>
      <xdr:rowOff>117043</xdr:rowOff>
    </xdr:to>
    <xdr:cxnSp macro="">
      <xdr:nvCxnSpPr>
        <xdr:cNvPr id="609" name="直線コネクタ 608">
          <a:extLst>
            <a:ext uri="{FF2B5EF4-FFF2-40B4-BE49-F238E27FC236}">
              <a16:creationId xmlns:a16="http://schemas.microsoft.com/office/drawing/2014/main" id="{070841C2-A2A9-4C8A-B99C-7671E502D11F}"/>
            </a:ext>
          </a:extLst>
        </xdr:cNvPr>
        <xdr:cNvCxnSpPr/>
      </xdr:nvCxnSpPr>
      <xdr:spPr>
        <a:xfrm flipV="1">
          <a:off x="18656300" y="10699852"/>
          <a:ext cx="889000" cy="4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25722</xdr:rowOff>
    </xdr:from>
    <xdr:ext cx="469744" cy="259045"/>
    <xdr:sp macro="" textlink="">
      <xdr:nvSpPr>
        <xdr:cNvPr id="610" name="n_1aveValue【学校施設】&#10;一人当たり面積">
          <a:extLst>
            <a:ext uri="{FF2B5EF4-FFF2-40B4-BE49-F238E27FC236}">
              <a16:creationId xmlns:a16="http://schemas.microsoft.com/office/drawing/2014/main" id="{96DFAC25-694C-4AFA-B981-80709B3C189C}"/>
            </a:ext>
          </a:extLst>
        </xdr:cNvPr>
        <xdr:cNvSpPr txBox="1"/>
      </xdr:nvSpPr>
      <xdr:spPr>
        <a:xfrm>
          <a:off x="21075727" y="10312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34865</xdr:rowOff>
    </xdr:from>
    <xdr:ext cx="469744" cy="259045"/>
    <xdr:sp macro="" textlink="">
      <xdr:nvSpPr>
        <xdr:cNvPr id="611" name="n_2aveValue【学校施設】&#10;一人当たり面積">
          <a:extLst>
            <a:ext uri="{FF2B5EF4-FFF2-40B4-BE49-F238E27FC236}">
              <a16:creationId xmlns:a16="http://schemas.microsoft.com/office/drawing/2014/main" id="{BCDFC961-C5C4-4920-8C45-BE39F547C449}"/>
            </a:ext>
          </a:extLst>
        </xdr:cNvPr>
        <xdr:cNvSpPr txBox="1"/>
      </xdr:nvSpPr>
      <xdr:spPr>
        <a:xfrm>
          <a:off x="20199427" y="1032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56811</xdr:rowOff>
    </xdr:from>
    <xdr:ext cx="469744" cy="259045"/>
    <xdr:sp macro="" textlink="">
      <xdr:nvSpPr>
        <xdr:cNvPr id="612" name="n_3aveValue【学校施設】&#10;一人当たり面積">
          <a:extLst>
            <a:ext uri="{FF2B5EF4-FFF2-40B4-BE49-F238E27FC236}">
              <a16:creationId xmlns:a16="http://schemas.microsoft.com/office/drawing/2014/main" id="{44903FA3-E869-4B89-BBBE-428D787E157C}"/>
            </a:ext>
          </a:extLst>
        </xdr:cNvPr>
        <xdr:cNvSpPr txBox="1"/>
      </xdr:nvSpPr>
      <xdr:spPr>
        <a:xfrm>
          <a:off x="19310427" y="1034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39438</xdr:rowOff>
    </xdr:from>
    <xdr:ext cx="469744" cy="259045"/>
    <xdr:sp macro="" textlink="">
      <xdr:nvSpPr>
        <xdr:cNvPr id="613" name="n_4aveValue【学校施設】&#10;一人当たり面積">
          <a:extLst>
            <a:ext uri="{FF2B5EF4-FFF2-40B4-BE49-F238E27FC236}">
              <a16:creationId xmlns:a16="http://schemas.microsoft.com/office/drawing/2014/main" id="{A00B2FCD-26D8-423E-8D4E-7457376289C2}"/>
            </a:ext>
          </a:extLst>
        </xdr:cNvPr>
        <xdr:cNvSpPr txBox="1"/>
      </xdr:nvSpPr>
      <xdr:spPr>
        <a:xfrm>
          <a:off x="18421427" y="1032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87190</xdr:rowOff>
    </xdr:from>
    <xdr:ext cx="469744" cy="259045"/>
    <xdr:sp macro="" textlink="">
      <xdr:nvSpPr>
        <xdr:cNvPr id="614" name="n_1mainValue【学校施設】&#10;一人当たり面積">
          <a:extLst>
            <a:ext uri="{FF2B5EF4-FFF2-40B4-BE49-F238E27FC236}">
              <a16:creationId xmlns:a16="http://schemas.microsoft.com/office/drawing/2014/main" id="{4D872C0E-E484-49CD-940A-713D48AFD7BD}"/>
            </a:ext>
          </a:extLst>
        </xdr:cNvPr>
        <xdr:cNvSpPr txBox="1"/>
      </xdr:nvSpPr>
      <xdr:spPr>
        <a:xfrm>
          <a:off x="21075727" y="10717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89933</xdr:rowOff>
    </xdr:from>
    <xdr:ext cx="469744" cy="259045"/>
    <xdr:sp macro="" textlink="">
      <xdr:nvSpPr>
        <xdr:cNvPr id="615" name="n_2mainValue【学校施設】&#10;一人当たり面積">
          <a:extLst>
            <a:ext uri="{FF2B5EF4-FFF2-40B4-BE49-F238E27FC236}">
              <a16:creationId xmlns:a16="http://schemas.microsoft.com/office/drawing/2014/main" id="{32CA9490-42C4-4313-A130-D6956562142E}"/>
            </a:ext>
          </a:extLst>
        </xdr:cNvPr>
        <xdr:cNvSpPr txBox="1"/>
      </xdr:nvSpPr>
      <xdr:spPr>
        <a:xfrm>
          <a:off x="20199427" y="1071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111879</xdr:rowOff>
    </xdr:from>
    <xdr:ext cx="469744" cy="259045"/>
    <xdr:sp macro="" textlink="">
      <xdr:nvSpPr>
        <xdr:cNvPr id="616" name="n_3mainValue【学校施設】&#10;一人当たり面積">
          <a:extLst>
            <a:ext uri="{FF2B5EF4-FFF2-40B4-BE49-F238E27FC236}">
              <a16:creationId xmlns:a16="http://schemas.microsoft.com/office/drawing/2014/main" id="{CE524479-87C3-47DB-AE15-2785E8CD7BF5}"/>
            </a:ext>
          </a:extLst>
        </xdr:cNvPr>
        <xdr:cNvSpPr txBox="1"/>
      </xdr:nvSpPr>
      <xdr:spPr>
        <a:xfrm>
          <a:off x="19310427" y="1074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158970</xdr:rowOff>
    </xdr:from>
    <xdr:ext cx="469744" cy="259045"/>
    <xdr:sp macro="" textlink="">
      <xdr:nvSpPr>
        <xdr:cNvPr id="617" name="n_4mainValue【学校施設】&#10;一人当たり面積">
          <a:extLst>
            <a:ext uri="{FF2B5EF4-FFF2-40B4-BE49-F238E27FC236}">
              <a16:creationId xmlns:a16="http://schemas.microsoft.com/office/drawing/2014/main" id="{244EA344-E519-46DE-A6F2-4200A9755B9C}"/>
            </a:ext>
          </a:extLst>
        </xdr:cNvPr>
        <xdr:cNvSpPr txBox="1"/>
      </xdr:nvSpPr>
      <xdr:spPr>
        <a:xfrm>
          <a:off x="18421427" y="1078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DEE04B36-E0DC-4CCE-8348-77DC340A3BB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9E017EFC-17FB-41C7-9EE6-53AF94CA60F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91749E2B-0C77-4690-A5BF-02FF24CE76B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A73E2EBF-E952-425A-89BF-BF524201B51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FB1C9FFE-3102-4A6A-A346-8E0D7C8993C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86CFCBD9-17C3-48FD-BFD4-6E70F1B4011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EA4D3B02-6A49-4F80-8657-34966C1F1F7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A46B3B0F-7E3F-45F6-8684-D60892B6DC4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a:extLst>
            <a:ext uri="{FF2B5EF4-FFF2-40B4-BE49-F238E27FC236}">
              <a16:creationId xmlns:a16="http://schemas.microsoft.com/office/drawing/2014/main" id="{32C99BD3-0639-40E6-897B-1BF6D7ABB58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a:extLst>
            <a:ext uri="{FF2B5EF4-FFF2-40B4-BE49-F238E27FC236}">
              <a16:creationId xmlns:a16="http://schemas.microsoft.com/office/drawing/2014/main" id="{29A0F6ED-7E2F-45C3-9803-45B8B7908D9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a:extLst>
            <a:ext uri="{FF2B5EF4-FFF2-40B4-BE49-F238E27FC236}">
              <a16:creationId xmlns:a16="http://schemas.microsoft.com/office/drawing/2014/main" id="{101A0AB9-5D25-47F8-BAC6-9DCBBE6C8D8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9" name="直線コネクタ 628">
          <a:extLst>
            <a:ext uri="{FF2B5EF4-FFF2-40B4-BE49-F238E27FC236}">
              <a16:creationId xmlns:a16="http://schemas.microsoft.com/office/drawing/2014/main" id="{6B93A9F2-589E-4200-B73A-BC1682A7A09E}"/>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0" name="テキスト ボックス 629">
          <a:extLst>
            <a:ext uri="{FF2B5EF4-FFF2-40B4-BE49-F238E27FC236}">
              <a16:creationId xmlns:a16="http://schemas.microsoft.com/office/drawing/2014/main" id="{9E08D0D3-79A9-4DBC-A1D3-A6808525544A}"/>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1" name="直線コネクタ 630">
          <a:extLst>
            <a:ext uri="{FF2B5EF4-FFF2-40B4-BE49-F238E27FC236}">
              <a16:creationId xmlns:a16="http://schemas.microsoft.com/office/drawing/2014/main" id="{3098C4F0-FAE8-4BEB-BBF5-8A253605E131}"/>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2" name="テキスト ボックス 631">
          <a:extLst>
            <a:ext uri="{FF2B5EF4-FFF2-40B4-BE49-F238E27FC236}">
              <a16:creationId xmlns:a16="http://schemas.microsoft.com/office/drawing/2014/main" id="{ECD21419-99DD-4A1B-97AA-77FBB0E0FAB5}"/>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3" name="直線コネクタ 632">
          <a:extLst>
            <a:ext uri="{FF2B5EF4-FFF2-40B4-BE49-F238E27FC236}">
              <a16:creationId xmlns:a16="http://schemas.microsoft.com/office/drawing/2014/main" id="{71FBEC1C-E757-4133-97BD-2ADDE928313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4" name="テキスト ボックス 633">
          <a:extLst>
            <a:ext uri="{FF2B5EF4-FFF2-40B4-BE49-F238E27FC236}">
              <a16:creationId xmlns:a16="http://schemas.microsoft.com/office/drawing/2014/main" id="{8B1AE0DE-ED08-4D3E-838E-AF2E05C4CB5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5" name="直線コネクタ 634">
          <a:extLst>
            <a:ext uri="{FF2B5EF4-FFF2-40B4-BE49-F238E27FC236}">
              <a16:creationId xmlns:a16="http://schemas.microsoft.com/office/drawing/2014/main" id="{8EFEE5C2-8FAB-4C51-9D06-3742D35E3085}"/>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6" name="テキスト ボックス 635">
          <a:extLst>
            <a:ext uri="{FF2B5EF4-FFF2-40B4-BE49-F238E27FC236}">
              <a16:creationId xmlns:a16="http://schemas.microsoft.com/office/drawing/2014/main" id="{2889112A-C585-42AB-8E64-F38978567539}"/>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7" name="直線コネクタ 636">
          <a:extLst>
            <a:ext uri="{FF2B5EF4-FFF2-40B4-BE49-F238E27FC236}">
              <a16:creationId xmlns:a16="http://schemas.microsoft.com/office/drawing/2014/main" id="{756C885E-DE60-467E-BA35-C76A349A7C94}"/>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38" name="テキスト ボックス 637">
          <a:extLst>
            <a:ext uri="{FF2B5EF4-FFF2-40B4-BE49-F238E27FC236}">
              <a16:creationId xmlns:a16="http://schemas.microsoft.com/office/drawing/2014/main" id="{F64FDC06-C720-465D-B84F-08D5044522BB}"/>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a:extLst>
            <a:ext uri="{FF2B5EF4-FFF2-40B4-BE49-F238E27FC236}">
              <a16:creationId xmlns:a16="http://schemas.microsoft.com/office/drawing/2014/main" id="{A2F5A7D2-F4F3-4C14-A175-D73D7A14386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a:extLst>
            <a:ext uri="{FF2B5EF4-FFF2-40B4-BE49-F238E27FC236}">
              <a16:creationId xmlns:a16="http://schemas.microsoft.com/office/drawing/2014/main" id="{2E9C9B21-F2AD-4D6B-8131-41199D06DBB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1" name="直線コネクタ 640">
          <a:extLst>
            <a:ext uri="{FF2B5EF4-FFF2-40B4-BE49-F238E27FC236}">
              <a16:creationId xmlns:a16="http://schemas.microsoft.com/office/drawing/2014/main" id="{7B55347F-D003-45BA-B106-18CB397980FD}"/>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2" name="【児童館】&#10;有形固定資産減価償却率最小値テキスト">
          <a:extLst>
            <a:ext uri="{FF2B5EF4-FFF2-40B4-BE49-F238E27FC236}">
              <a16:creationId xmlns:a16="http://schemas.microsoft.com/office/drawing/2014/main" id="{72604407-1DC6-4119-9112-7C30B8BF58CF}"/>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3" name="直線コネクタ 642">
          <a:extLst>
            <a:ext uri="{FF2B5EF4-FFF2-40B4-BE49-F238E27FC236}">
              <a16:creationId xmlns:a16="http://schemas.microsoft.com/office/drawing/2014/main" id="{4DE10ED9-AD0A-4BE8-99BC-977793B9C825}"/>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4" name="【児童館】&#10;有形固定資産減価償却率最大値テキスト">
          <a:extLst>
            <a:ext uri="{FF2B5EF4-FFF2-40B4-BE49-F238E27FC236}">
              <a16:creationId xmlns:a16="http://schemas.microsoft.com/office/drawing/2014/main" id="{A6399015-0F05-46C2-94DA-4CA54F164F59}"/>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45" name="直線コネクタ 644">
          <a:extLst>
            <a:ext uri="{FF2B5EF4-FFF2-40B4-BE49-F238E27FC236}">
              <a16:creationId xmlns:a16="http://schemas.microsoft.com/office/drawing/2014/main" id="{6C358BBB-DAEC-4CD9-AD78-162DEFA41EA5}"/>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105427</xdr:rowOff>
    </xdr:from>
    <xdr:ext cx="405111" cy="259045"/>
    <xdr:sp macro="" textlink="">
      <xdr:nvSpPr>
        <xdr:cNvPr id="646" name="【児童館】&#10;有形固定資産減価償却率平均値テキスト">
          <a:extLst>
            <a:ext uri="{FF2B5EF4-FFF2-40B4-BE49-F238E27FC236}">
              <a16:creationId xmlns:a16="http://schemas.microsoft.com/office/drawing/2014/main" id="{359C494D-A97C-4E66-BC63-96F451280AFB}"/>
            </a:ext>
          </a:extLst>
        </xdr:cNvPr>
        <xdr:cNvSpPr txBox="1"/>
      </xdr:nvSpPr>
      <xdr:spPr>
        <a:xfrm>
          <a:off x="16357600" y="1399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127000</xdr:rowOff>
    </xdr:from>
    <xdr:to>
      <xdr:col>85</xdr:col>
      <xdr:colOff>177800</xdr:colOff>
      <xdr:row>82</xdr:row>
      <xdr:rowOff>57150</xdr:rowOff>
    </xdr:to>
    <xdr:sp macro="" textlink="">
      <xdr:nvSpPr>
        <xdr:cNvPr id="647" name="フローチャート: 判断 646">
          <a:extLst>
            <a:ext uri="{FF2B5EF4-FFF2-40B4-BE49-F238E27FC236}">
              <a16:creationId xmlns:a16="http://schemas.microsoft.com/office/drawing/2014/main" id="{59F23D6A-0023-4633-89D0-3663A7DD20B2}"/>
            </a:ext>
          </a:extLst>
        </xdr:cNvPr>
        <xdr:cNvSpPr/>
      </xdr:nvSpPr>
      <xdr:spPr>
        <a:xfrm>
          <a:off x="16268700" y="1401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100330</xdr:rowOff>
    </xdr:from>
    <xdr:to>
      <xdr:col>81</xdr:col>
      <xdr:colOff>101600</xdr:colOff>
      <xdr:row>82</xdr:row>
      <xdr:rowOff>30480</xdr:rowOff>
    </xdr:to>
    <xdr:sp macro="" textlink="">
      <xdr:nvSpPr>
        <xdr:cNvPr id="648" name="フローチャート: 判断 647">
          <a:extLst>
            <a:ext uri="{FF2B5EF4-FFF2-40B4-BE49-F238E27FC236}">
              <a16:creationId xmlns:a16="http://schemas.microsoft.com/office/drawing/2014/main" id="{25F972DA-39D4-4018-ABB7-87A2F5E45010}"/>
            </a:ext>
          </a:extLst>
        </xdr:cNvPr>
        <xdr:cNvSpPr/>
      </xdr:nvSpPr>
      <xdr:spPr>
        <a:xfrm>
          <a:off x="15430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111761</xdr:rowOff>
    </xdr:from>
    <xdr:to>
      <xdr:col>76</xdr:col>
      <xdr:colOff>165100</xdr:colOff>
      <xdr:row>82</xdr:row>
      <xdr:rowOff>41911</xdr:rowOff>
    </xdr:to>
    <xdr:sp macro="" textlink="">
      <xdr:nvSpPr>
        <xdr:cNvPr id="649" name="フローチャート: 判断 648">
          <a:extLst>
            <a:ext uri="{FF2B5EF4-FFF2-40B4-BE49-F238E27FC236}">
              <a16:creationId xmlns:a16="http://schemas.microsoft.com/office/drawing/2014/main" id="{941ADA1F-1C82-4E2D-BBB4-CDED5850CDE8}"/>
            </a:ext>
          </a:extLst>
        </xdr:cNvPr>
        <xdr:cNvSpPr/>
      </xdr:nvSpPr>
      <xdr:spPr>
        <a:xfrm>
          <a:off x="14541500" y="1399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114300</xdr:rowOff>
    </xdr:from>
    <xdr:to>
      <xdr:col>72</xdr:col>
      <xdr:colOff>38100</xdr:colOff>
      <xdr:row>82</xdr:row>
      <xdr:rowOff>44450</xdr:rowOff>
    </xdr:to>
    <xdr:sp macro="" textlink="">
      <xdr:nvSpPr>
        <xdr:cNvPr id="650" name="フローチャート: 判断 649">
          <a:extLst>
            <a:ext uri="{FF2B5EF4-FFF2-40B4-BE49-F238E27FC236}">
              <a16:creationId xmlns:a16="http://schemas.microsoft.com/office/drawing/2014/main" id="{59A7A7D1-7C80-487D-A791-C9E20A6695F0}"/>
            </a:ext>
          </a:extLst>
        </xdr:cNvPr>
        <xdr:cNvSpPr/>
      </xdr:nvSpPr>
      <xdr:spPr>
        <a:xfrm>
          <a:off x="13652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119380</xdr:rowOff>
    </xdr:from>
    <xdr:to>
      <xdr:col>67</xdr:col>
      <xdr:colOff>101600</xdr:colOff>
      <xdr:row>82</xdr:row>
      <xdr:rowOff>49530</xdr:rowOff>
    </xdr:to>
    <xdr:sp macro="" textlink="">
      <xdr:nvSpPr>
        <xdr:cNvPr id="651" name="フローチャート: 判断 650">
          <a:extLst>
            <a:ext uri="{FF2B5EF4-FFF2-40B4-BE49-F238E27FC236}">
              <a16:creationId xmlns:a16="http://schemas.microsoft.com/office/drawing/2014/main" id="{ACFCA8BD-E17F-427C-94F5-CD3C91AFEF6E}"/>
            </a:ext>
          </a:extLst>
        </xdr:cNvPr>
        <xdr:cNvSpPr/>
      </xdr:nvSpPr>
      <xdr:spPr>
        <a:xfrm>
          <a:off x="127635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6B10E86C-96CE-4FC9-B0B9-A92EEC987EB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9DD6F29B-F12F-4DEC-86C7-E42BDF0E4A4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F8302842-6DC8-4F9B-8384-F910D54C9A0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65091E0C-7CEB-414F-B5EC-5FBD2070A02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DCD62E43-5044-4068-9459-17625AA7A0C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64770</xdr:rowOff>
    </xdr:from>
    <xdr:to>
      <xdr:col>85</xdr:col>
      <xdr:colOff>177800</xdr:colOff>
      <xdr:row>81</xdr:row>
      <xdr:rowOff>166370</xdr:rowOff>
    </xdr:to>
    <xdr:sp macro="" textlink="">
      <xdr:nvSpPr>
        <xdr:cNvPr id="657" name="楕円 656">
          <a:extLst>
            <a:ext uri="{FF2B5EF4-FFF2-40B4-BE49-F238E27FC236}">
              <a16:creationId xmlns:a16="http://schemas.microsoft.com/office/drawing/2014/main" id="{A45978EB-11A5-47F0-BCB7-DF31A45023F2}"/>
            </a:ext>
          </a:extLst>
        </xdr:cNvPr>
        <xdr:cNvSpPr/>
      </xdr:nvSpPr>
      <xdr:spPr>
        <a:xfrm>
          <a:off x="16268700" y="1395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87647</xdr:rowOff>
    </xdr:from>
    <xdr:ext cx="405111" cy="259045"/>
    <xdr:sp macro="" textlink="">
      <xdr:nvSpPr>
        <xdr:cNvPr id="658" name="【児童館】&#10;有形固定資産減価償却率該当値テキスト">
          <a:extLst>
            <a:ext uri="{FF2B5EF4-FFF2-40B4-BE49-F238E27FC236}">
              <a16:creationId xmlns:a16="http://schemas.microsoft.com/office/drawing/2014/main" id="{E4F5BEF9-E116-4DCF-AA21-161B84C7807D}"/>
            </a:ext>
          </a:extLst>
        </xdr:cNvPr>
        <xdr:cNvSpPr txBox="1"/>
      </xdr:nvSpPr>
      <xdr:spPr>
        <a:xfrm>
          <a:off x="16357600" y="1380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31750</xdr:rowOff>
    </xdr:from>
    <xdr:to>
      <xdr:col>81</xdr:col>
      <xdr:colOff>101600</xdr:colOff>
      <xdr:row>81</xdr:row>
      <xdr:rowOff>133350</xdr:rowOff>
    </xdr:to>
    <xdr:sp macro="" textlink="">
      <xdr:nvSpPr>
        <xdr:cNvPr id="659" name="楕円 658">
          <a:extLst>
            <a:ext uri="{FF2B5EF4-FFF2-40B4-BE49-F238E27FC236}">
              <a16:creationId xmlns:a16="http://schemas.microsoft.com/office/drawing/2014/main" id="{66FFA390-8823-463F-B1C1-0E76443679E3}"/>
            </a:ext>
          </a:extLst>
        </xdr:cNvPr>
        <xdr:cNvSpPr/>
      </xdr:nvSpPr>
      <xdr:spPr>
        <a:xfrm>
          <a:off x="15430500" y="139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82550</xdr:rowOff>
    </xdr:from>
    <xdr:to>
      <xdr:col>85</xdr:col>
      <xdr:colOff>127000</xdr:colOff>
      <xdr:row>81</xdr:row>
      <xdr:rowOff>115570</xdr:rowOff>
    </xdr:to>
    <xdr:cxnSp macro="">
      <xdr:nvCxnSpPr>
        <xdr:cNvPr id="660" name="直線コネクタ 659">
          <a:extLst>
            <a:ext uri="{FF2B5EF4-FFF2-40B4-BE49-F238E27FC236}">
              <a16:creationId xmlns:a16="http://schemas.microsoft.com/office/drawing/2014/main" id="{A58B0D6C-07A9-434B-8B31-5C2C21A0800D}"/>
            </a:ext>
          </a:extLst>
        </xdr:cNvPr>
        <xdr:cNvCxnSpPr/>
      </xdr:nvCxnSpPr>
      <xdr:spPr>
        <a:xfrm>
          <a:off x="15481300" y="13970000"/>
          <a:ext cx="8382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129539</xdr:rowOff>
    </xdr:from>
    <xdr:to>
      <xdr:col>76</xdr:col>
      <xdr:colOff>165100</xdr:colOff>
      <xdr:row>81</xdr:row>
      <xdr:rowOff>59689</xdr:rowOff>
    </xdr:to>
    <xdr:sp macro="" textlink="">
      <xdr:nvSpPr>
        <xdr:cNvPr id="661" name="楕円 660">
          <a:extLst>
            <a:ext uri="{FF2B5EF4-FFF2-40B4-BE49-F238E27FC236}">
              <a16:creationId xmlns:a16="http://schemas.microsoft.com/office/drawing/2014/main" id="{5B9757FD-F08D-4427-854F-93F01FA8F42C}"/>
            </a:ext>
          </a:extLst>
        </xdr:cNvPr>
        <xdr:cNvSpPr/>
      </xdr:nvSpPr>
      <xdr:spPr>
        <a:xfrm>
          <a:off x="14541500" y="1384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8889</xdr:rowOff>
    </xdr:from>
    <xdr:to>
      <xdr:col>81</xdr:col>
      <xdr:colOff>50800</xdr:colOff>
      <xdr:row>81</xdr:row>
      <xdr:rowOff>82550</xdr:rowOff>
    </xdr:to>
    <xdr:cxnSp macro="">
      <xdr:nvCxnSpPr>
        <xdr:cNvPr id="662" name="直線コネクタ 661">
          <a:extLst>
            <a:ext uri="{FF2B5EF4-FFF2-40B4-BE49-F238E27FC236}">
              <a16:creationId xmlns:a16="http://schemas.microsoft.com/office/drawing/2014/main" id="{B7CEAFB0-6718-48C8-9319-0B33D393DCDC}"/>
            </a:ext>
          </a:extLst>
        </xdr:cNvPr>
        <xdr:cNvCxnSpPr/>
      </xdr:nvCxnSpPr>
      <xdr:spPr>
        <a:xfrm>
          <a:off x="14592300" y="13896339"/>
          <a:ext cx="889000" cy="7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135889</xdr:rowOff>
    </xdr:from>
    <xdr:to>
      <xdr:col>72</xdr:col>
      <xdr:colOff>38100</xdr:colOff>
      <xdr:row>81</xdr:row>
      <xdr:rowOff>66039</xdr:rowOff>
    </xdr:to>
    <xdr:sp macro="" textlink="">
      <xdr:nvSpPr>
        <xdr:cNvPr id="663" name="楕円 662">
          <a:extLst>
            <a:ext uri="{FF2B5EF4-FFF2-40B4-BE49-F238E27FC236}">
              <a16:creationId xmlns:a16="http://schemas.microsoft.com/office/drawing/2014/main" id="{D3CE312B-561F-4D70-85FE-B76832E67237}"/>
            </a:ext>
          </a:extLst>
        </xdr:cNvPr>
        <xdr:cNvSpPr/>
      </xdr:nvSpPr>
      <xdr:spPr>
        <a:xfrm>
          <a:off x="13652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8889</xdr:rowOff>
    </xdr:from>
    <xdr:to>
      <xdr:col>76</xdr:col>
      <xdr:colOff>114300</xdr:colOff>
      <xdr:row>81</xdr:row>
      <xdr:rowOff>15239</xdr:rowOff>
    </xdr:to>
    <xdr:cxnSp macro="">
      <xdr:nvCxnSpPr>
        <xdr:cNvPr id="664" name="直線コネクタ 663">
          <a:extLst>
            <a:ext uri="{FF2B5EF4-FFF2-40B4-BE49-F238E27FC236}">
              <a16:creationId xmlns:a16="http://schemas.microsoft.com/office/drawing/2014/main" id="{7765E2AC-438B-4BF2-AAD3-7706EF274B59}"/>
            </a:ext>
          </a:extLst>
        </xdr:cNvPr>
        <xdr:cNvCxnSpPr/>
      </xdr:nvCxnSpPr>
      <xdr:spPr>
        <a:xfrm flipV="1">
          <a:off x="13703300" y="13896339"/>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102870</xdr:rowOff>
    </xdr:from>
    <xdr:to>
      <xdr:col>67</xdr:col>
      <xdr:colOff>101600</xdr:colOff>
      <xdr:row>81</xdr:row>
      <xdr:rowOff>33020</xdr:rowOff>
    </xdr:to>
    <xdr:sp macro="" textlink="">
      <xdr:nvSpPr>
        <xdr:cNvPr id="665" name="楕円 664">
          <a:extLst>
            <a:ext uri="{FF2B5EF4-FFF2-40B4-BE49-F238E27FC236}">
              <a16:creationId xmlns:a16="http://schemas.microsoft.com/office/drawing/2014/main" id="{A112AE23-5AD0-466C-856B-DBE4D2D435F2}"/>
            </a:ext>
          </a:extLst>
        </xdr:cNvPr>
        <xdr:cNvSpPr/>
      </xdr:nvSpPr>
      <xdr:spPr>
        <a:xfrm>
          <a:off x="12763500" y="1381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153670</xdr:rowOff>
    </xdr:from>
    <xdr:to>
      <xdr:col>71</xdr:col>
      <xdr:colOff>177800</xdr:colOff>
      <xdr:row>81</xdr:row>
      <xdr:rowOff>15239</xdr:rowOff>
    </xdr:to>
    <xdr:cxnSp macro="">
      <xdr:nvCxnSpPr>
        <xdr:cNvPr id="666" name="直線コネクタ 665">
          <a:extLst>
            <a:ext uri="{FF2B5EF4-FFF2-40B4-BE49-F238E27FC236}">
              <a16:creationId xmlns:a16="http://schemas.microsoft.com/office/drawing/2014/main" id="{EF645D6E-5724-4F90-BF92-3A4FBF5F5C57}"/>
            </a:ext>
          </a:extLst>
        </xdr:cNvPr>
        <xdr:cNvCxnSpPr/>
      </xdr:nvCxnSpPr>
      <xdr:spPr>
        <a:xfrm>
          <a:off x="12814300" y="13869670"/>
          <a:ext cx="889000" cy="3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21607</xdr:rowOff>
    </xdr:from>
    <xdr:ext cx="405111" cy="259045"/>
    <xdr:sp macro="" textlink="">
      <xdr:nvSpPr>
        <xdr:cNvPr id="667" name="n_1aveValue【児童館】&#10;有形固定資産減価償却率">
          <a:extLst>
            <a:ext uri="{FF2B5EF4-FFF2-40B4-BE49-F238E27FC236}">
              <a16:creationId xmlns:a16="http://schemas.microsoft.com/office/drawing/2014/main" id="{1FC72A55-88FA-4BDC-97DD-44FDA1DE005B}"/>
            </a:ext>
          </a:extLst>
        </xdr:cNvPr>
        <xdr:cNvSpPr txBox="1"/>
      </xdr:nvSpPr>
      <xdr:spPr>
        <a:xfrm>
          <a:off x="15266044" y="1408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33038</xdr:rowOff>
    </xdr:from>
    <xdr:ext cx="405111" cy="259045"/>
    <xdr:sp macro="" textlink="">
      <xdr:nvSpPr>
        <xdr:cNvPr id="668" name="n_2aveValue【児童館】&#10;有形固定資産減価償却率">
          <a:extLst>
            <a:ext uri="{FF2B5EF4-FFF2-40B4-BE49-F238E27FC236}">
              <a16:creationId xmlns:a16="http://schemas.microsoft.com/office/drawing/2014/main" id="{D0D4C20F-0945-4591-99FB-0D5C3D75ACCF}"/>
            </a:ext>
          </a:extLst>
        </xdr:cNvPr>
        <xdr:cNvSpPr txBox="1"/>
      </xdr:nvSpPr>
      <xdr:spPr>
        <a:xfrm>
          <a:off x="14389744" y="1409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35577</xdr:rowOff>
    </xdr:from>
    <xdr:ext cx="405111" cy="259045"/>
    <xdr:sp macro="" textlink="">
      <xdr:nvSpPr>
        <xdr:cNvPr id="669" name="n_3aveValue【児童館】&#10;有形固定資産減価償却率">
          <a:extLst>
            <a:ext uri="{FF2B5EF4-FFF2-40B4-BE49-F238E27FC236}">
              <a16:creationId xmlns:a16="http://schemas.microsoft.com/office/drawing/2014/main" id="{9D816683-54E8-4B76-AB06-66089F9CB8F1}"/>
            </a:ext>
          </a:extLst>
        </xdr:cNvPr>
        <xdr:cNvSpPr txBox="1"/>
      </xdr:nvSpPr>
      <xdr:spPr>
        <a:xfrm>
          <a:off x="13500744" y="1409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40657</xdr:rowOff>
    </xdr:from>
    <xdr:ext cx="405111" cy="259045"/>
    <xdr:sp macro="" textlink="">
      <xdr:nvSpPr>
        <xdr:cNvPr id="670" name="n_4aveValue【児童館】&#10;有形固定資産減価償却率">
          <a:extLst>
            <a:ext uri="{FF2B5EF4-FFF2-40B4-BE49-F238E27FC236}">
              <a16:creationId xmlns:a16="http://schemas.microsoft.com/office/drawing/2014/main" id="{B74F08A2-9DE7-4EBD-83DE-771E91918E79}"/>
            </a:ext>
          </a:extLst>
        </xdr:cNvPr>
        <xdr:cNvSpPr txBox="1"/>
      </xdr:nvSpPr>
      <xdr:spPr>
        <a:xfrm>
          <a:off x="12611744" y="1409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149877</xdr:rowOff>
    </xdr:from>
    <xdr:ext cx="405111" cy="259045"/>
    <xdr:sp macro="" textlink="">
      <xdr:nvSpPr>
        <xdr:cNvPr id="671" name="n_1mainValue【児童館】&#10;有形固定資産減価償却率">
          <a:extLst>
            <a:ext uri="{FF2B5EF4-FFF2-40B4-BE49-F238E27FC236}">
              <a16:creationId xmlns:a16="http://schemas.microsoft.com/office/drawing/2014/main" id="{B315F84B-C7EA-4B3B-BA2E-E92CD5AB09BF}"/>
            </a:ext>
          </a:extLst>
        </xdr:cNvPr>
        <xdr:cNvSpPr txBox="1"/>
      </xdr:nvSpPr>
      <xdr:spPr>
        <a:xfrm>
          <a:off x="15266044" y="1369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76216</xdr:rowOff>
    </xdr:from>
    <xdr:ext cx="405111" cy="259045"/>
    <xdr:sp macro="" textlink="">
      <xdr:nvSpPr>
        <xdr:cNvPr id="672" name="n_2mainValue【児童館】&#10;有形固定資産減価償却率">
          <a:extLst>
            <a:ext uri="{FF2B5EF4-FFF2-40B4-BE49-F238E27FC236}">
              <a16:creationId xmlns:a16="http://schemas.microsoft.com/office/drawing/2014/main" id="{A46D168D-B7DD-4D7A-B079-826E013C7051}"/>
            </a:ext>
          </a:extLst>
        </xdr:cNvPr>
        <xdr:cNvSpPr txBox="1"/>
      </xdr:nvSpPr>
      <xdr:spPr>
        <a:xfrm>
          <a:off x="14389744" y="13620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82566</xdr:rowOff>
    </xdr:from>
    <xdr:ext cx="405111" cy="259045"/>
    <xdr:sp macro="" textlink="">
      <xdr:nvSpPr>
        <xdr:cNvPr id="673" name="n_3mainValue【児童館】&#10;有形固定資産減価償却率">
          <a:extLst>
            <a:ext uri="{FF2B5EF4-FFF2-40B4-BE49-F238E27FC236}">
              <a16:creationId xmlns:a16="http://schemas.microsoft.com/office/drawing/2014/main" id="{10138943-4492-4C37-BFAB-934C96E78563}"/>
            </a:ext>
          </a:extLst>
        </xdr:cNvPr>
        <xdr:cNvSpPr txBox="1"/>
      </xdr:nvSpPr>
      <xdr:spPr>
        <a:xfrm>
          <a:off x="13500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49547</xdr:rowOff>
    </xdr:from>
    <xdr:ext cx="405111" cy="259045"/>
    <xdr:sp macro="" textlink="">
      <xdr:nvSpPr>
        <xdr:cNvPr id="674" name="n_4mainValue【児童館】&#10;有形固定資産減価償却率">
          <a:extLst>
            <a:ext uri="{FF2B5EF4-FFF2-40B4-BE49-F238E27FC236}">
              <a16:creationId xmlns:a16="http://schemas.microsoft.com/office/drawing/2014/main" id="{B2146467-64C4-49E5-B407-7E53FD65ED98}"/>
            </a:ext>
          </a:extLst>
        </xdr:cNvPr>
        <xdr:cNvSpPr txBox="1"/>
      </xdr:nvSpPr>
      <xdr:spPr>
        <a:xfrm>
          <a:off x="12611744" y="1359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a:extLst>
            <a:ext uri="{FF2B5EF4-FFF2-40B4-BE49-F238E27FC236}">
              <a16:creationId xmlns:a16="http://schemas.microsoft.com/office/drawing/2014/main" id="{A533D097-1011-40CF-A699-8D68E0EE662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a:extLst>
            <a:ext uri="{FF2B5EF4-FFF2-40B4-BE49-F238E27FC236}">
              <a16:creationId xmlns:a16="http://schemas.microsoft.com/office/drawing/2014/main" id="{ADB00388-AC0B-45A6-8497-7F1E8DCE3AD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a:extLst>
            <a:ext uri="{FF2B5EF4-FFF2-40B4-BE49-F238E27FC236}">
              <a16:creationId xmlns:a16="http://schemas.microsoft.com/office/drawing/2014/main" id="{83D32AC5-F4AD-4862-82F3-2CF50E43C05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a:extLst>
            <a:ext uri="{FF2B5EF4-FFF2-40B4-BE49-F238E27FC236}">
              <a16:creationId xmlns:a16="http://schemas.microsoft.com/office/drawing/2014/main" id="{D3AE8280-497B-4C0C-A83B-976CCA68F99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a:extLst>
            <a:ext uri="{FF2B5EF4-FFF2-40B4-BE49-F238E27FC236}">
              <a16:creationId xmlns:a16="http://schemas.microsoft.com/office/drawing/2014/main" id="{78F202E0-1413-4217-BF89-8F21C3F333D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a:extLst>
            <a:ext uri="{FF2B5EF4-FFF2-40B4-BE49-F238E27FC236}">
              <a16:creationId xmlns:a16="http://schemas.microsoft.com/office/drawing/2014/main" id="{7B91BDA0-E753-4F59-9E46-E57DF46230E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a:extLst>
            <a:ext uri="{FF2B5EF4-FFF2-40B4-BE49-F238E27FC236}">
              <a16:creationId xmlns:a16="http://schemas.microsoft.com/office/drawing/2014/main" id="{12871A90-631F-4C3A-83A5-4BDB1853A7F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a:extLst>
            <a:ext uri="{FF2B5EF4-FFF2-40B4-BE49-F238E27FC236}">
              <a16:creationId xmlns:a16="http://schemas.microsoft.com/office/drawing/2014/main" id="{44AED2E8-37EB-4CA7-B7B2-0F504DBCB67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a:extLst>
            <a:ext uri="{FF2B5EF4-FFF2-40B4-BE49-F238E27FC236}">
              <a16:creationId xmlns:a16="http://schemas.microsoft.com/office/drawing/2014/main" id="{CAEFD5E6-8490-4620-8E83-86D153EF931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a:extLst>
            <a:ext uri="{FF2B5EF4-FFF2-40B4-BE49-F238E27FC236}">
              <a16:creationId xmlns:a16="http://schemas.microsoft.com/office/drawing/2014/main" id="{8AC3BD0B-EA53-4182-B9B0-264720F6F29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5" name="直線コネクタ 684">
          <a:extLst>
            <a:ext uri="{FF2B5EF4-FFF2-40B4-BE49-F238E27FC236}">
              <a16:creationId xmlns:a16="http://schemas.microsoft.com/office/drawing/2014/main" id="{998A192A-AC5E-4123-AEA8-31646AA95E84}"/>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6" name="テキスト ボックス 685">
          <a:extLst>
            <a:ext uri="{FF2B5EF4-FFF2-40B4-BE49-F238E27FC236}">
              <a16:creationId xmlns:a16="http://schemas.microsoft.com/office/drawing/2014/main" id="{AD8647C2-A777-4B1F-BF36-14DCF7DDB8D4}"/>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7" name="直線コネクタ 686">
          <a:extLst>
            <a:ext uri="{FF2B5EF4-FFF2-40B4-BE49-F238E27FC236}">
              <a16:creationId xmlns:a16="http://schemas.microsoft.com/office/drawing/2014/main" id="{BBC867F3-BA1C-4B17-887E-002EF0E5AF69}"/>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8" name="テキスト ボックス 687">
          <a:extLst>
            <a:ext uri="{FF2B5EF4-FFF2-40B4-BE49-F238E27FC236}">
              <a16:creationId xmlns:a16="http://schemas.microsoft.com/office/drawing/2014/main" id="{6131775E-7F3E-4236-8E66-AB2287AE592E}"/>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9" name="直線コネクタ 688">
          <a:extLst>
            <a:ext uri="{FF2B5EF4-FFF2-40B4-BE49-F238E27FC236}">
              <a16:creationId xmlns:a16="http://schemas.microsoft.com/office/drawing/2014/main" id="{6EE15C4D-CB22-4779-ACDE-4078EA86630C}"/>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0" name="テキスト ボックス 689">
          <a:extLst>
            <a:ext uri="{FF2B5EF4-FFF2-40B4-BE49-F238E27FC236}">
              <a16:creationId xmlns:a16="http://schemas.microsoft.com/office/drawing/2014/main" id="{4959C00B-E2F5-4AF7-9AC3-72764C16434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1" name="直線コネクタ 690">
          <a:extLst>
            <a:ext uri="{FF2B5EF4-FFF2-40B4-BE49-F238E27FC236}">
              <a16:creationId xmlns:a16="http://schemas.microsoft.com/office/drawing/2014/main" id="{24A1558F-779C-442D-BCBD-DEEC4782D2F2}"/>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2" name="テキスト ボックス 691">
          <a:extLst>
            <a:ext uri="{FF2B5EF4-FFF2-40B4-BE49-F238E27FC236}">
              <a16:creationId xmlns:a16="http://schemas.microsoft.com/office/drawing/2014/main" id="{584F7429-0987-4E38-AF51-E5B98DA47A5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3" name="直線コネクタ 692">
          <a:extLst>
            <a:ext uri="{FF2B5EF4-FFF2-40B4-BE49-F238E27FC236}">
              <a16:creationId xmlns:a16="http://schemas.microsoft.com/office/drawing/2014/main" id="{309F9F99-0219-4D64-B280-EE4EA2EBDD31}"/>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4" name="テキスト ボックス 693">
          <a:extLst>
            <a:ext uri="{FF2B5EF4-FFF2-40B4-BE49-F238E27FC236}">
              <a16:creationId xmlns:a16="http://schemas.microsoft.com/office/drawing/2014/main" id="{7057FFF8-2442-4BC2-96D0-A6DA560FDF0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a:extLst>
            <a:ext uri="{FF2B5EF4-FFF2-40B4-BE49-F238E27FC236}">
              <a16:creationId xmlns:a16="http://schemas.microsoft.com/office/drawing/2014/main" id="{69D631EE-0F52-4B31-A7F4-759E4B7BFF4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a:extLst>
            <a:ext uri="{FF2B5EF4-FFF2-40B4-BE49-F238E27FC236}">
              <a16:creationId xmlns:a16="http://schemas.microsoft.com/office/drawing/2014/main" id="{4A98C61D-4E71-4088-8B14-488EBCAFAC0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児童館】&#10;一人当たり面積グラフ枠">
          <a:extLst>
            <a:ext uri="{FF2B5EF4-FFF2-40B4-BE49-F238E27FC236}">
              <a16:creationId xmlns:a16="http://schemas.microsoft.com/office/drawing/2014/main" id="{C1385264-6AF0-4698-A5FE-F357BA5FEC2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57150</xdr:rowOff>
    </xdr:to>
    <xdr:cxnSp macro="">
      <xdr:nvCxnSpPr>
        <xdr:cNvPr id="698" name="直線コネクタ 697">
          <a:extLst>
            <a:ext uri="{FF2B5EF4-FFF2-40B4-BE49-F238E27FC236}">
              <a16:creationId xmlns:a16="http://schemas.microsoft.com/office/drawing/2014/main" id="{4371D45B-0F47-4EC3-A529-51073D402B84}"/>
            </a:ext>
          </a:extLst>
        </xdr:cNvPr>
        <xdr:cNvCxnSpPr/>
      </xdr:nvCxnSpPr>
      <xdr:spPr>
        <a:xfrm flipV="1">
          <a:off x="22160864" y="133731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99" name="【児童館】&#10;一人当たり面積最小値テキスト">
          <a:extLst>
            <a:ext uri="{FF2B5EF4-FFF2-40B4-BE49-F238E27FC236}">
              <a16:creationId xmlns:a16="http://schemas.microsoft.com/office/drawing/2014/main" id="{AEA29888-11B8-474D-9C34-5257951D9918}"/>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0" name="直線コネクタ 699">
          <a:extLst>
            <a:ext uri="{FF2B5EF4-FFF2-40B4-BE49-F238E27FC236}">
              <a16:creationId xmlns:a16="http://schemas.microsoft.com/office/drawing/2014/main" id="{FF0E8FD0-C034-43A8-B0E1-D489CE50921C}"/>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01" name="【児童館】&#10;一人当たり面積最大値テキスト">
          <a:extLst>
            <a:ext uri="{FF2B5EF4-FFF2-40B4-BE49-F238E27FC236}">
              <a16:creationId xmlns:a16="http://schemas.microsoft.com/office/drawing/2014/main" id="{D9D631E9-ED73-4E6B-8F7E-78C5F748314D}"/>
            </a:ext>
          </a:extLst>
        </xdr:cNvPr>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02" name="直線コネクタ 701">
          <a:extLst>
            <a:ext uri="{FF2B5EF4-FFF2-40B4-BE49-F238E27FC236}">
              <a16:creationId xmlns:a16="http://schemas.microsoft.com/office/drawing/2014/main" id="{FC5C2CA5-CCDD-4DD3-B57C-D9A8FA8C66CE}"/>
            </a:ext>
          </a:extLst>
        </xdr:cNvPr>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41927</xdr:rowOff>
    </xdr:from>
    <xdr:ext cx="469744" cy="259045"/>
    <xdr:sp macro="" textlink="">
      <xdr:nvSpPr>
        <xdr:cNvPr id="703" name="【児童館】&#10;一人当たり面積平均値テキスト">
          <a:extLst>
            <a:ext uri="{FF2B5EF4-FFF2-40B4-BE49-F238E27FC236}">
              <a16:creationId xmlns:a16="http://schemas.microsoft.com/office/drawing/2014/main" id="{F6202475-B6A4-4363-8C37-EA63A3661794}"/>
            </a:ext>
          </a:extLst>
        </xdr:cNvPr>
        <xdr:cNvSpPr txBox="1"/>
      </xdr:nvSpPr>
      <xdr:spPr>
        <a:xfrm>
          <a:off x="22199600" y="1427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704" name="フローチャート: 判断 703">
          <a:extLst>
            <a:ext uri="{FF2B5EF4-FFF2-40B4-BE49-F238E27FC236}">
              <a16:creationId xmlns:a16="http://schemas.microsoft.com/office/drawing/2014/main" id="{B77D7222-9A03-49CE-85CE-FE43E4817813}"/>
            </a:ext>
          </a:extLst>
        </xdr:cNvPr>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705" name="フローチャート: 判断 704">
          <a:extLst>
            <a:ext uri="{FF2B5EF4-FFF2-40B4-BE49-F238E27FC236}">
              <a16:creationId xmlns:a16="http://schemas.microsoft.com/office/drawing/2014/main" id="{FFFB2A09-7C0B-439C-A4F8-7C3B81E1B329}"/>
            </a:ext>
          </a:extLst>
        </xdr:cNvPr>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06" name="フローチャート: 判断 705">
          <a:extLst>
            <a:ext uri="{FF2B5EF4-FFF2-40B4-BE49-F238E27FC236}">
              <a16:creationId xmlns:a16="http://schemas.microsoft.com/office/drawing/2014/main" id="{C225FC08-0045-4C74-9E81-706937F2BE93}"/>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07" name="フローチャート: 判断 706">
          <a:extLst>
            <a:ext uri="{FF2B5EF4-FFF2-40B4-BE49-F238E27FC236}">
              <a16:creationId xmlns:a16="http://schemas.microsoft.com/office/drawing/2014/main" id="{DAA19639-E006-44FA-A4A8-81C06ABCA679}"/>
            </a:ext>
          </a:extLst>
        </xdr:cNvPr>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708" name="フローチャート: 判断 707">
          <a:extLst>
            <a:ext uri="{FF2B5EF4-FFF2-40B4-BE49-F238E27FC236}">
              <a16:creationId xmlns:a16="http://schemas.microsoft.com/office/drawing/2014/main" id="{E2002730-3F23-4548-A0E6-9BD0ACF5BBB3}"/>
            </a:ext>
          </a:extLst>
        </xdr:cNvPr>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040406C3-3D13-4034-A3FC-6AD67C3B532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43AE5C37-13DF-4D0C-9CE9-EE83100F81C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8845415D-DC09-4860-B0E8-4818F7F0832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18F0FFFE-8F3A-4FFD-80C8-E3CB7870B44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174B52F8-8722-4390-8E49-FF099FCA458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120650</xdr:rowOff>
    </xdr:from>
    <xdr:to>
      <xdr:col>116</xdr:col>
      <xdr:colOff>114300</xdr:colOff>
      <xdr:row>82</xdr:row>
      <xdr:rowOff>50800</xdr:rowOff>
    </xdr:to>
    <xdr:sp macro="" textlink="">
      <xdr:nvSpPr>
        <xdr:cNvPr id="714" name="楕円 713">
          <a:extLst>
            <a:ext uri="{FF2B5EF4-FFF2-40B4-BE49-F238E27FC236}">
              <a16:creationId xmlns:a16="http://schemas.microsoft.com/office/drawing/2014/main" id="{F78CCE2C-FC9C-4E85-B908-2910257584DC}"/>
            </a:ext>
          </a:extLst>
        </xdr:cNvPr>
        <xdr:cNvSpPr/>
      </xdr:nvSpPr>
      <xdr:spPr>
        <a:xfrm>
          <a:off x="221107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143527</xdr:rowOff>
    </xdr:from>
    <xdr:ext cx="469744" cy="259045"/>
    <xdr:sp macro="" textlink="">
      <xdr:nvSpPr>
        <xdr:cNvPr id="715" name="【児童館】&#10;一人当たり面積該当値テキスト">
          <a:extLst>
            <a:ext uri="{FF2B5EF4-FFF2-40B4-BE49-F238E27FC236}">
              <a16:creationId xmlns:a16="http://schemas.microsoft.com/office/drawing/2014/main" id="{68DFCB83-F11C-434D-96D0-628F9AACC40C}"/>
            </a:ext>
          </a:extLst>
        </xdr:cNvPr>
        <xdr:cNvSpPr txBox="1"/>
      </xdr:nvSpPr>
      <xdr:spPr>
        <a:xfrm>
          <a:off x="22199600"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120650</xdr:rowOff>
    </xdr:from>
    <xdr:to>
      <xdr:col>112</xdr:col>
      <xdr:colOff>38100</xdr:colOff>
      <xdr:row>82</xdr:row>
      <xdr:rowOff>50800</xdr:rowOff>
    </xdr:to>
    <xdr:sp macro="" textlink="">
      <xdr:nvSpPr>
        <xdr:cNvPr id="716" name="楕円 715">
          <a:extLst>
            <a:ext uri="{FF2B5EF4-FFF2-40B4-BE49-F238E27FC236}">
              <a16:creationId xmlns:a16="http://schemas.microsoft.com/office/drawing/2014/main" id="{7737F410-8225-458D-99C7-F5FCFD0832D7}"/>
            </a:ext>
          </a:extLst>
        </xdr:cNvPr>
        <xdr:cNvSpPr/>
      </xdr:nvSpPr>
      <xdr:spPr>
        <a:xfrm>
          <a:off x="21272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0</xdr:rowOff>
    </xdr:from>
    <xdr:to>
      <xdr:col>116</xdr:col>
      <xdr:colOff>63500</xdr:colOff>
      <xdr:row>82</xdr:row>
      <xdr:rowOff>0</xdr:rowOff>
    </xdr:to>
    <xdr:cxnSp macro="">
      <xdr:nvCxnSpPr>
        <xdr:cNvPr id="717" name="直線コネクタ 716">
          <a:extLst>
            <a:ext uri="{FF2B5EF4-FFF2-40B4-BE49-F238E27FC236}">
              <a16:creationId xmlns:a16="http://schemas.microsoft.com/office/drawing/2014/main" id="{483C3C5F-C74B-4928-8E1C-436FBE3C3DFD}"/>
            </a:ext>
          </a:extLst>
        </xdr:cNvPr>
        <xdr:cNvCxnSpPr/>
      </xdr:nvCxnSpPr>
      <xdr:spPr>
        <a:xfrm>
          <a:off x="21323300" y="1405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120650</xdr:rowOff>
    </xdr:from>
    <xdr:to>
      <xdr:col>107</xdr:col>
      <xdr:colOff>101600</xdr:colOff>
      <xdr:row>82</xdr:row>
      <xdr:rowOff>50800</xdr:rowOff>
    </xdr:to>
    <xdr:sp macro="" textlink="">
      <xdr:nvSpPr>
        <xdr:cNvPr id="718" name="楕円 717">
          <a:extLst>
            <a:ext uri="{FF2B5EF4-FFF2-40B4-BE49-F238E27FC236}">
              <a16:creationId xmlns:a16="http://schemas.microsoft.com/office/drawing/2014/main" id="{6804239A-C726-4B73-8DCE-C16BCC3839E0}"/>
            </a:ext>
          </a:extLst>
        </xdr:cNvPr>
        <xdr:cNvSpPr/>
      </xdr:nvSpPr>
      <xdr:spPr>
        <a:xfrm>
          <a:off x="20383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0</xdr:rowOff>
    </xdr:from>
    <xdr:to>
      <xdr:col>111</xdr:col>
      <xdr:colOff>177800</xdr:colOff>
      <xdr:row>82</xdr:row>
      <xdr:rowOff>0</xdr:rowOff>
    </xdr:to>
    <xdr:cxnSp macro="">
      <xdr:nvCxnSpPr>
        <xdr:cNvPr id="719" name="直線コネクタ 718">
          <a:extLst>
            <a:ext uri="{FF2B5EF4-FFF2-40B4-BE49-F238E27FC236}">
              <a16:creationId xmlns:a16="http://schemas.microsoft.com/office/drawing/2014/main" id="{F4A0404C-0CE3-4A49-8D68-30C93513D643}"/>
            </a:ext>
          </a:extLst>
        </xdr:cNvPr>
        <xdr:cNvCxnSpPr/>
      </xdr:nvCxnSpPr>
      <xdr:spPr>
        <a:xfrm>
          <a:off x="20434300" y="1405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120650</xdr:rowOff>
    </xdr:from>
    <xdr:to>
      <xdr:col>102</xdr:col>
      <xdr:colOff>165100</xdr:colOff>
      <xdr:row>82</xdr:row>
      <xdr:rowOff>50800</xdr:rowOff>
    </xdr:to>
    <xdr:sp macro="" textlink="">
      <xdr:nvSpPr>
        <xdr:cNvPr id="720" name="楕円 719">
          <a:extLst>
            <a:ext uri="{FF2B5EF4-FFF2-40B4-BE49-F238E27FC236}">
              <a16:creationId xmlns:a16="http://schemas.microsoft.com/office/drawing/2014/main" id="{344DD231-C56C-4E4F-80AF-FEBA5C73A5F9}"/>
            </a:ext>
          </a:extLst>
        </xdr:cNvPr>
        <xdr:cNvSpPr/>
      </xdr:nvSpPr>
      <xdr:spPr>
        <a:xfrm>
          <a:off x="19494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0</xdr:rowOff>
    </xdr:from>
    <xdr:to>
      <xdr:col>107</xdr:col>
      <xdr:colOff>50800</xdr:colOff>
      <xdr:row>82</xdr:row>
      <xdr:rowOff>0</xdr:rowOff>
    </xdr:to>
    <xdr:cxnSp macro="">
      <xdr:nvCxnSpPr>
        <xdr:cNvPr id="721" name="直線コネクタ 720">
          <a:extLst>
            <a:ext uri="{FF2B5EF4-FFF2-40B4-BE49-F238E27FC236}">
              <a16:creationId xmlns:a16="http://schemas.microsoft.com/office/drawing/2014/main" id="{16AD6B20-8E6D-4DDF-82CC-AA7BAB838C0A}"/>
            </a:ext>
          </a:extLst>
        </xdr:cNvPr>
        <xdr:cNvCxnSpPr/>
      </xdr:nvCxnSpPr>
      <xdr:spPr>
        <a:xfrm>
          <a:off x="19545300" y="1405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120650</xdr:rowOff>
    </xdr:from>
    <xdr:to>
      <xdr:col>98</xdr:col>
      <xdr:colOff>38100</xdr:colOff>
      <xdr:row>82</xdr:row>
      <xdr:rowOff>50800</xdr:rowOff>
    </xdr:to>
    <xdr:sp macro="" textlink="">
      <xdr:nvSpPr>
        <xdr:cNvPr id="722" name="楕円 721">
          <a:extLst>
            <a:ext uri="{FF2B5EF4-FFF2-40B4-BE49-F238E27FC236}">
              <a16:creationId xmlns:a16="http://schemas.microsoft.com/office/drawing/2014/main" id="{16D8420B-40F5-474D-8082-DFD6F0454A97}"/>
            </a:ext>
          </a:extLst>
        </xdr:cNvPr>
        <xdr:cNvSpPr/>
      </xdr:nvSpPr>
      <xdr:spPr>
        <a:xfrm>
          <a:off x="18605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0</xdr:rowOff>
    </xdr:from>
    <xdr:to>
      <xdr:col>102</xdr:col>
      <xdr:colOff>114300</xdr:colOff>
      <xdr:row>82</xdr:row>
      <xdr:rowOff>0</xdr:rowOff>
    </xdr:to>
    <xdr:cxnSp macro="">
      <xdr:nvCxnSpPr>
        <xdr:cNvPr id="723" name="直線コネクタ 722">
          <a:extLst>
            <a:ext uri="{FF2B5EF4-FFF2-40B4-BE49-F238E27FC236}">
              <a16:creationId xmlns:a16="http://schemas.microsoft.com/office/drawing/2014/main" id="{D4013F94-7420-45A2-A451-B2A515A5FB95}"/>
            </a:ext>
          </a:extLst>
        </xdr:cNvPr>
        <xdr:cNvCxnSpPr/>
      </xdr:nvCxnSpPr>
      <xdr:spPr>
        <a:xfrm>
          <a:off x="18656300" y="1405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156227</xdr:rowOff>
    </xdr:from>
    <xdr:ext cx="469744" cy="259045"/>
    <xdr:sp macro="" textlink="">
      <xdr:nvSpPr>
        <xdr:cNvPr id="724" name="n_1aveValue【児童館】&#10;一人当たり面積">
          <a:extLst>
            <a:ext uri="{FF2B5EF4-FFF2-40B4-BE49-F238E27FC236}">
              <a16:creationId xmlns:a16="http://schemas.microsoft.com/office/drawing/2014/main" id="{86292A70-F259-4AF0-9359-D868D217AF3B}"/>
            </a:ext>
          </a:extLst>
        </xdr:cNvPr>
        <xdr:cNvSpPr txBox="1"/>
      </xdr:nvSpPr>
      <xdr:spPr>
        <a:xfrm>
          <a:off x="210757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156227</xdr:rowOff>
    </xdr:from>
    <xdr:ext cx="469744" cy="259045"/>
    <xdr:sp macro="" textlink="">
      <xdr:nvSpPr>
        <xdr:cNvPr id="725" name="n_2aveValue【児童館】&#10;一人当たり面積">
          <a:extLst>
            <a:ext uri="{FF2B5EF4-FFF2-40B4-BE49-F238E27FC236}">
              <a16:creationId xmlns:a16="http://schemas.microsoft.com/office/drawing/2014/main" id="{F7B38122-EBA8-4C2C-A8E7-89727FB01449}"/>
            </a:ext>
          </a:extLst>
        </xdr:cNvPr>
        <xdr:cNvSpPr txBox="1"/>
      </xdr:nvSpPr>
      <xdr:spPr>
        <a:xfrm>
          <a:off x="20199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156227</xdr:rowOff>
    </xdr:from>
    <xdr:ext cx="469744" cy="259045"/>
    <xdr:sp macro="" textlink="">
      <xdr:nvSpPr>
        <xdr:cNvPr id="726" name="n_3aveValue【児童館】&#10;一人当たり面積">
          <a:extLst>
            <a:ext uri="{FF2B5EF4-FFF2-40B4-BE49-F238E27FC236}">
              <a16:creationId xmlns:a16="http://schemas.microsoft.com/office/drawing/2014/main" id="{631EDE04-BD36-4F8C-9991-4178D5220B06}"/>
            </a:ext>
          </a:extLst>
        </xdr:cNvPr>
        <xdr:cNvSpPr txBox="1"/>
      </xdr:nvSpPr>
      <xdr:spPr>
        <a:xfrm>
          <a:off x="19310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3827</xdr:rowOff>
    </xdr:from>
    <xdr:ext cx="469744" cy="259045"/>
    <xdr:sp macro="" textlink="">
      <xdr:nvSpPr>
        <xdr:cNvPr id="727" name="n_4aveValue【児童館】&#10;一人当たり面積">
          <a:extLst>
            <a:ext uri="{FF2B5EF4-FFF2-40B4-BE49-F238E27FC236}">
              <a16:creationId xmlns:a16="http://schemas.microsoft.com/office/drawing/2014/main" id="{0AAF5EA8-F352-453B-9E16-B8CAAE1806F0}"/>
            </a:ext>
          </a:extLst>
        </xdr:cNvPr>
        <xdr:cNvSpPr txBox="1"/>
      </xdr:nvSpPr>
      <xdr:spPr>
        <a:xfrm>
          <a:off x="18421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67327</xdr:rowOff>
    </xdr:from>
    <xdr:ext cx="469744" cy="259045"/>
    <xdr:sp macro="" textlink="">
      <xdr:nvSpPr>
        <xdr:cNvPr id="728" name="n_1mainValue【児童館】&#10;一人当たり面積">
          <a:extLst>
            <a:ext uri="{FF2B5EF4-FFF2-40B4-BE49-F238E27FC236}">
              <a16:creationId xmlns:a16="http://schemas.microsoft.com/office/drawing/2014/main" id="{7342DD6C-8764-4B01-B7ED-2B3E416564BF}"/>
            </a:ext>
          </a:extLst>
        </xdr:cNvPr>
        <xdr:cNvSpPr txBox="1"/>
      </xdr:nvSpPr>
      <xdr:spPr>
        <a:xfrm>
          <a:off x="210757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67327</xdr:rowOff>
    </xdr:from>
    <xdr:ext cx="469744" cy="259045"/>
    <xdr:sp macro="" textlink="">
      <xdr:nvSpPr>
        <xdr:cNvPr id="729" name="n_2mainValue【児童館】&#10;一人当たり面積">
          <a:extLst>
            <a:ext uri="{FF2B5EF4-FFF2-40B4-BE49-F238E27FC236}">
              <a16:creationId xmlns:a16="http://schemas.microsoft.com/office/drawing/2014/main" id="{04DBCAA1-E817-4065-9486-B07E13457134}"/>
            </a:ext>
          </a:extLst>
        </xdr:cNvPr>
        <xdr:cNvSpPr txBox="1"/>
      </xdr:nvSpPr>
      <xdr:spPr>
        <a:xfrm>
          <a:off x="20199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67327</xdr:rowOff>
    </xdr:from>
    <xdr:ext cx="469744" cy="259045"/>
    <xdr:sp macro="" textlink="">
      <xdr:nvSpPr>
        <xdr:cNvPr id="730" name="n_3mainValue【児童館】&#10;一人当たり面積">
          <a:extLst>
            <a:ext uri="{FF2B5EF4-FFF2-40B4-BE49-F238E27FC236}">
              <a16:creationId xmlns:a16="http://schemas.microsoft.com/office/drawing/2014/main" id="{5DE7716C-2BB8-4A18-A7CD-E37CEF578EA9}"/>
            </a:ext>
          </a:extLst>
        </xdr:cNvPr>
        <xdr:cNvSpPr txBox="1"/>
      </xdr:nvSpPr>
      <xdr:spPr>
        <a:xfrm>
          <a:off x="19310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67327</xdr:rowOff>
    </xdr:from>
    <xdr:ext cx="469744" cy="259045"/>
    <xdr:sp macro="" textlink="">
      <xdr:nvSpPr>
        <xdr:cNvPr id="731" name="n_4mainValue【児童館】&#10;一人当たり面積">
          <a:extLst>
            <a:ext uri="{FF2B5EF4-FFF2-40B4-BE49-F238E27FC236}">
              <a16:creationId xmlns:a16="http://schemas.microsoft.com/office/drawing/2014/main" id="{E474C5FC-6C84-449E-9986-96FC735D5E90}"/>
            </a:ext>
          </a:extLst>
        </xdr:cNvPr>
        <xdr:cNvSpPr txBox="1"/>
      </xdr:nvSpPr>
      <xdr:spPr>
        <a:xfrm>
          <a:off x="18421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a:extLst>
            <a:ext uri="{FF2B5EF4-FFF2-40B4-BE49-F238E27FC236}">
              <a16:creationId xmlns:a16="http://schemas.microsoft.com/office/drawing/2014/main" id="{F10E29E0-BDC8-4C31-B801-C3C72161157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a:extLst>
            <a:ext uri="{FF2B5EF4-FFF2-40B4-BE49-F238E27FC236}">
              <a16:creationId xmlns:a16="http://schemas.microsoft.com/office/drawing/2014/main" id="{275A4A43-6D6F-4EC7-89E6-56DCA0AA686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a:extLst>
            <a:ext uri="{FF2B5EF4-FFF2-40B4-BE49-F238E27FC236}">
              <a16:creationId xmlns:a16="http://schemas.microsoft.com/office/drawing/2014/main" id="{040F238B-D90D-4B55-A703-4BF5A22FFF8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a:extLst>
            <a:ext uri="{FF2B5EF4-FFF2-40B4-BE49-F238E27FC236}">
              <a16:creationId xmlns:a16="http://schemas.microsoft.com/office/drawing/2014/main" id="{72E8A4B0-ABBE-44AD-BE0E-D3253D297BE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a:extLst>
            <a:ext uri="{FF2B5EF4-FFF2-40B4-BE49-F238E27FC236}">
              <a16:creationId xmlns:a16="http://schemas.microsoft.com/office/drawing/2014/main" id="{BA0D294F-697D-415A-8D96-6427E68D1A3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a:extLst>
            <a:ext uri="{FF2B5EF4-FFF2-40B4-BE49-F238E27FC236}">
              <a16:creationId xmlns:a16="http://schemas.microsoft.com/office/drawing/2014/main" id="{C8697191-A0AF-4B7E-82AA-F63BF47A4EC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a:extLst>
            <a:ext uri="{FF2B5EF4-FFF2-40B4-BE49-F238E27FC236}">
              <a16:creationId xmlns:a16="http://schemas.microsoft.com/office/drawing/2014/main" id="{D01CE8A0-34AD-4ED6-8DA2-D6E6323105A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a:extLst>
            <a:ext uri="{FF2B5EF4-FFF2-40B4-BE49-F238E27FC236}">
              <a16:creationId xmlns:a16="http://schemas.microsoft.com/office/drawing/2014/main" id="{2C57ACD4-7FCE-4026-A96F-09A25D2ADEF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a:extLst>
            <a:ext uri="{FF2B5EF4-FFF2-40B4-BE49-F238E27FC236}">
              <a16:creationId xmlns:a16="http://schemas.microsoft.com/office/drawing/2014/main" id="{29348B5D-A65D-4124-8FDD-22452C10476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a:extLst>
            <a:ext uri="{FF2B5EF4-FFF2-40B4-BE49-F238E27FC236}">
              <a16:creationId xmlns:a16="http://schemas.microsoft.com/office/drawing/2014/main" id="{CC4E725D-7D21-4A2A-BFCE-346A3860E77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a:extLst>
            <a:ext uri="{FF2B5EF4-FFF2-40B4-BE49-F238E27FC236}">
              <a16:creationId xmlns:a16="http://schemas.microsoft.com/office/drawing/2014/main" id="{E8B8B503-C19E-4F5A-9501-91CA2BFC450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3" name="直線コネクタ 742">
          <a:extLst>
            <a:ext uri="{FF2B5EF4-FFF2-40B4-BE49-F238E27FC236}">
              <a16:creationId xmlns:a16="http://schemas.microsoft.com/office/drawing/2014/main" id="{5718DE1F-2090-4319-95C8-CFB7463A283A}"/>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4" name="テキスト ボックス 743">
          <a:extLst>
            <a:ext uri="{FF2B5EF4-FFF2-40B4-BE49-F238E27FC236}">
              <a16:creationId xmlns:a16="http://schemas.microsoft.com/office/drawing/2014/main" id="{42471331-48EC-4AC4-9B32-98B441C7A025}"/>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5" name="直線コネクタ 744">
          <a:extLst>
            <a:ext uri="{FF2B5EF4-FFF2-40B4-BE49-F238E27FC236}">
              <a16:creationId xmlns:a16="http://schemas.microsoft.com/office/drawing/2014/main" id="{EE938751-EB1D-46B6-94CB-0E2C79DD5403}"/>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6" name="テキスト ボックス 745">
          <a:extLst>
            <a:ext uri="{FF2B5EF4-FFF2-40B4-BE49-F238E27FC236}">
              <a16:creationId xmlns:a16="http://schemas.microsoft.com/office/drawing/2014/main" id="{047DC822-3B54-4177-B9C0-F707E6182E4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7" name="直線コネクタ 746">
          <a:extLst>
            <a:ext uri="{FF2B5EF4-FFF2-40B4-BE49-F238E27FC236}">
              <a16:creationId xmlns:a16="http://schemas.microsoft.com/office/drawing/2014/main" id="{D2BE4200-71A2-46E3-8B72-B49D3B2467E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8" name="テキスト ボックス 747">
          <a:extLst>
            <a:ext uri="{FF2B5EF4-FFF2-40B4-BE49-F238E27FC236}">
              <a16:creationId xmlns:a16="http://schemas.microsoft.com/office/drawing/2014/main" id="{DB35EA6E-5AF2-41F7-A89A-49405A899B63}"/>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9" name="直線コネクタ 748">
          <a:extLst>
            <a:ext uri="{FF2B5EF4-FFF2-40B4-BE49-F238E27FC236}">
              <a16:creationId xmlns:a16="http://schemas.microsoft.com/office/drawing/2014/main" id="{A3EECFEB-CC9F-497B-A15D-4FB9AE7EAB9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0" name="テキスト ボックス 749">
          <a:extLst>
            <a:ext uri="{FF2B5EF4-FFF2-40B4-BE49-F238E27FC236}">
              <a16:creationId xmlns:a16="http://schemas.microsoft.com/office/drawing/2014/main" id="{D524DC45-57F4-4992-9BEF-A5C4459F412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1" name="直線コネクタ 750">
          <a:extLst>
            <a:ext uri="{FF2B5EF4-FFF2-40B4-BE49-F238E27FC236}">
              <a16:creationId xmlns:a16="http://schemas.microsoft.com/office/drawing/2014/main" id="{A1270CE7-842D-4994-A387-863D24A5EEB8}"/>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2" name="テキスト ボックス 751">
          <a:extLst>
            <a:ext uri="{FF2B5EF4-FFF2-40B4-BE49-F238E27FC236}">
              <a16:creationId xmlns:a16="http://schemas.microsoft.com/office/drawing/2014/main" id="{7FB33DB2-16B3-419D-862E-5B4D892E4388}"/>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a:extLst>
            <a:ext uri="{FF2B5EF4-FFF2-40B4-BE49-F238E27FC236}">
              <a16:creationId xmlns:a16="http://schemas.microsoft.com/office/drawing/2014/main" id="{582A4982-11E3-4D0D-BB4F-CAED4D452D3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4" name="テキスト ボックス 753">
          <a:extLst>
            <a:ext uri="{FF2B5EF4-FFF2-40B4-BE49-F238E27FC236}">
              <a16:creationId xmlns:a16="http://schemas.microsoft.com/office/drawing/2014/main" id="{AFC10912-17F3-44BB-B634-B0101586A35C}"/>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5" name="【公民館】&#10;有形固定資産減価償却率グラフ枠">
          <a:extLst>
            <a:ext uri="{FF2B5EF4-FFF2-40B4-BE49-F238E27FC236}">
              <a16:creationId xmlns:a16="http://schemas.microsoft.com/office/drawing/2014/main" id="{AA60D38E-84C5-43FF-8088-3DC85BAFC68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81914</xdr:rowOff>
    </xdr:from>
    <xdr:to>
      <xdr:col>85</xdr:col>
      <xdr:colOff>126364</xdr:colOff>
      <xdr:row>107</xdr:row>
      <xdr:rowOff>125730</xdr:rowOff>
    </xdr:to>
    <xdr:cxnSp macro="">
      <xdr:nvCxnSpPr>
        <xdr:cNvPr id="756" name="直線コネクタ 755">
          <a:extLst>
            <a:ext uri="{FF2B5EF4-FFF2-40B4-BE49-F238E27FC236}">
              <a16:creationId xmlns:a16="http://schemas.microsoft.com/office/drawing/2014/main" id="{EAB31A90-0150-4714-961C-797BCD9114CD}"/>
            </a:ext>
          </a:extLst>
        </xdr:cNvPr>
        <xdr:cNvCxnSpPr/>
      </xdr:nvCxnSpPr>
      <xdr:spPr>
        <a:xfrm flipV="1">
          <a:off x="16318864" y="17055464"/>
          <a:ext cx="0" cy="1415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129557</xdr:rowOff>
    </xdr:from>
    <xdr:ext cx="405111" cy="259045"/>
    <xdr:sp macro="" textlink="">
      <xdr:nvSpPr>
        <xdr:cNvPr id="757" name="【公民館】&#10;有形固定資産減価償却率最小値テキスト">
          <a:extLst>
            <a:ext uri="{FF2B5EF4-FFF2-40B4-BE49-F238E27FC236}">
              <a16:creationId xmlns:a16="http://schemas.microsoft.com/office/drawing/2014/main" id="{908CE798-BD28-4E6F-9E5B-5952D61B82AA}"/>
            </a:ext>
          </a:extLst>
        </xdr:cNvPr>
        <xdr:cNvSpPr txBox="1"/>
      </xdr:nvSpPr>
      <xdr:spPr>
        <a:xfrm>
          <a:off x="16357600"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125730</xdr:rowOff>
    </xdr:from>
    <xdr:to>
      <xdr:col>86</xdr:col>
      <xdr:colOff>25400</xdr:colOff>
      <xdr:row>107</xdr:row>
      <xdr:rowOff>125730</xdr:rowOff>
    </xdr:to>
    <xdr:cxnSp macro="">
      <xdr:nvCxnSpPr>
        <xdr:cNvPr id="758" name="直線コネクタ 757">
          <a:extLst>
            <a:ext uri="{FF2B5EF4-FFF2-40B4-BE49-F238E27FC236}">
              <a16:creationId xmlns:a16="http://schemas.microsoft.com/office/drawing/2014/main" id="{19526AA4-6B59-461A-9E68-716FA66ABCC5}"/>
            </a:ext>
          </a:extLst>
        </xdr:cNvPr>
        <xdr:cNvCxnSpPr/>
      </xdr:nvCxnSpPr>
      <xdr:spPr>
        <a:xfrm>
          <a:off x="16230600" y="1847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28591</xdr:rowOff>
    </xdr:from>
    <xdr:ext cx="405111" cy="259045"/>
    <xdr:sp macro="" textlink="">
      <xdr:nvSpPr>
        <xdr:cNvPr id="759" name="【公民館】&#10;有形固定資産減価償却率最大値テキスト">
          <a:extLst>
            <a:ext uri="{FF2B5EF4-FFF2-40B4-BE49-F238E27FC236}">
              <a16:creationId xmlns:a16="http://schemas.microsoft.com/office/drawing/2014/main" id="{7C4F4BF2-FF4F-43BE-BD6A-78A020BB046D}"/>
            </a:ext>
          </a:extLst>
        </xdr:cNvPr>
        <xdr:cNvSpPr txBox="1"/>
      </xdr:nvSpPr>
      <xdr:spPr>
        <a:xfrm>
          <a:off x="16357600" y="1683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81914</xdr:rowOff>
    </xdr:from>
    <xdr:to>
      <xdr:col>86</xdr:col>
      <xdr:colOff>25400</xdr:colOff>
      <xdr:row>99</xdr:row>
      <xdr:rowOff>81914</xdr:rowOff>
    </xdr:to>
    <xdr:cxnSp macro="">
      <xdr:nvCxnSpPr>
        <xdr:cNvPr id="760" name="直線コネクタ 759">
          <a:extLst>
            <a:ext uri="{FF2B5EF4-FFF2-40B4-BE49-F238E27FC236}">
              <a16:creationId xmlns:a16="http://schemas.microsoft.com/office/drawing/2014/main" id="{D7F3247B-3F73-4A52-9048-C238E7AD8157}"/>
            </a:ext>
          </a:extLst>
        </xdr:cNvPr>
        <xdr:cNvCxnSpPr/>
      </xdr:nvCxnSpPr>
      <xdr:spPr>
        <a:xfrm>
          <a:off x="16230600" y="1705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8272</xdr:rowOff>
    </xdr:from>
    <xdr:ext cx="405111" cy="259045"/>
    <xdr:sp macro="" textlink="">
      <xdr:nvSpPr>
        <xdr:cNvPr id="761" name="【公民館】&#10;有形固定資産減価償却率平均値テキスト">
          <a:extLst>
            <a:ext uri="{FF2B5EF4-FFF2-40B4-BE49-F238E27FC236}">
              <a16:creationId xmlns:a16="http://schemas.microsoft.com/office/drawing/2014/main" id="{3ABCB833-FB53-4145-89EC-F5BB207B60D9}"/>
            </a:ext>
          </a:extLst>
        </xdr:cNvPr>
        <xdr:cNvSpPr txBox="1"/>
      </xdr:nvSpPr>
      <xdr:spPr>
        <a:xfrm>
          <a:off x="16357600" y="1766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762" name="フローチャート: 判断 761">
          <a:extLst>
            <a:ext uri="{FF2B5EF4-FFF2-40B4-BE49-F238E27FC236}">
              <a16:creationId xmlns:a16="http://schemas.microsoft.com/office/drawing/2014/main" id="{DC5D394A-C18C-4A4A-B881-097389EA6F2E}"/>
            </a:ext>
          </a:extLst>
        </xdr:cNvPr>
        <xdr:cNvSpPr/>
      </xdr:nvSpPr>
      <xdr:spPr>
        <a:xfrm>
          <a:off x="16268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763" name="フローチャート: 判断 762">
          <a:extLst>
            <a:ext uri="{FF2B5EF4-FFF2-40B4-BE49-F238E27FC236}">
              <a16:creationId xmlns:a16="http://schemas.microsoft.com/office/drawing/2014/main" id="{E3B1D077-3FF6-4423-9CF0-C2620EB96928}"/>
            </a:ext>
          </a:extLst>
        </xdr:cNvPr>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10161</xdr:rowOff>
    </xdr:from>
    <xdr:to>
      <xdr:col>76</xdr:col>
      <xdr:colOff>165100</xdr:colOff>
      <xdr:row>104</xdr:row>
      <xdr:rowOff>111761</xdr:rowOff>
    </xdr:to>
    <xdr:sp macro="" textlink="">
      <xdr:nvSpPr>
        <xdr:cNvPr id="764" name="フローチャート: 判断 763">
          <a:extLst>
            <a:ext uri="{FF2B5EF4-FFF2-40B4-BE49-F238E27FC236}">
              <a16:creationId xmlns:a16="http://schemas.microsoft.com/office/drawing/2014/main" id="{8DA76346-7ADD-4D74-90AA-C7A47D09A91B}"/>
            </a:ext>
          </a:extLst>
        </xdr:cNvPr>
        <xdr:cNvSpPr/>
      </xdr:nvSpPr>
      <xdr:spPr>
        <a:xfrm>
          <a:off x="14541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765" name="フローチャート: 判断 764">
          <a:extLst>
            <a:ext uri="{FF2B5EF4-FFF2-40B4-BE49-F238E27FC236}">
              <a16:creationId xmlns:a16="http://schemas.microsoft.com/office/drawing/2014/main" id="{DA16648D-3586-4AE3-B21C-42AA3BF139E2}"/>
            </a:ext>
          </a:extLst>
        </xdr:cNvPr>
        <xdr:cNvSpPr/>
      </xdr:nvSpPr>
      <xdr:spPr>
        <a:xfrm>
          <a:off x="13652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162561</xdr:rowOff>
    </xdr:from>
    <xdr:to>
      <xdr:col>67</xdr:col>
      <xdr:colOff>101600</xdr:colOff>
      <xdr:row>104</xdr:row>
      <xdr:rowOff>92711</xdr:rowOff>
    </xdr:to>
    <xdr:sp macro="" textlink="">
      <xdr:nvSpPr>
        <xdr:cNvPr id="766" name="フローチャート: 判断 765">
          <a:extLst>
            <a:ext uri="{FF2B5EF4-FFF2-40B4-BE49-F238E27FC236}">
              <a16:creationId xmlns:a16="http://schemas.microsoft.com/office/drawing/2014/main" id="{C37FBE2C-11E9-4B83-9DCF-75F14429BDAC}"/>
            </a:ext>
          </a:extLst>
        </xdr:cNvPr>
        <xdr:cNvSpPr/>
      </xdr:nvSpPr>
      <xdr:spPr>
        <a:xfrm>
          <a:off x="12763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9824176D-5C51-462D-8F81-1A906632A5E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E0604123-D71B-4778-9501-CC3826FDC05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3F4C6DF9-813B-455B-BE2B-2AE8092C76B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BC5F15C4-6157-4267-84FC-D380CD1997E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E4302B7-8DF3-4FD6-B2C2-F2ABD78010E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27305</xdr:rowOff>
    </xdr:from>
    <xdr:to>
      <xdr:col>85</xdr:col>
      <xdr:colOff>177800</xdr:colOff>
      <xdr:row>105</xdr:row>
      <xdr:rowOff>128905</xdr:rowOff>
    </xdr:to>
    <xdr:sp macro="" textlink="">
      <xdr:nvSpPr>
        <xdr:cNvPr id="772" name="楕円 771">
          <a:extLst>
            <a:ext uri="{FF2B5EF4-FFF2-40B4-BE49-F238E27FC236}">
              <a16:creationId xmlns:a16="http://schemas.microsoft.com/office/drawing/2014/main" id="{19AFB6A7-BA9E-4F09-B02F-2966B7E52C3D}"/>
            </a:ext>
          </a:extLst>
        </xdr:cNvPr>
        <xdr:cNvSpPr/>
      </xdr:nvSpPr>
      <xdr:spPr>
        <a:xfrm>
          <a:off x="16268700" y="180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5732</xdr:rowOff>
    </xdr:from>
    <xdr:ext cx="405111" cy="259045"/>
    <xdr:sp macro="" textlink="">
      <xdr:nvSpPr>
        <xdr:cNvPr id="773" name="【公民館】&#10;有形固定資産減価償却率該当値テキスト">
          <a:extLst>
            <a:ext uri="{FF2B5EF4-FFF2-40B4-BE49-F238E27FC236}">
              <a16:creationId xmlns:a16="http://schemas.microsoft.com/office/drawing/2014/main" id="{C1552EFE-F057-4A42-96FD-1BFCA9A4F71F}"/>
            </a:ext>
          </a:extLst>
        </xdr:cNvPr>
        <xdr:cNvSpPr txBox="1"/>
      </xdr:nvSpPr>
      <xdr:spPr>
        <a:xfrm>
          <a:off x="16357600"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166370</xdr:rowOff>
    </xdr:from>
    <xdr:to>
      <xdr:col>81</xdr:col>
      <xdr:colOff>101600</xdr:colOff>
      <xdr:row>105</xdr:row>
      <xdr:rowOff>96520</xdr:rowOff>
    </xdr:to>
    <xdr:sp macro="" textlink="">
      <xdr:nvSpPr>
        <xdr:cNvPr id="774" name="楕円 773">
          <a:extLst>
            <a:ext uri="{FF2B5EF4-FFF2-40B4-BE49-F238E27FC236}">
              <a16:creationId xmlns:a16="http://schemas.microsoft.com/office/drawing/2014/main" id="{A43159F0-0291-4E04-B7BE-CA6410D1F382}"/>
            </a:ext>
          </a:extLst>
        </xdr:cNvPr>
        <xdr:cNvSpPr/>
      </xdr:nvSpPr>
      <xdr:spPr>
        <a:xfrm>
          <a:off x="15430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45720</xdr:rowOff>
    </xdr:from>
    <xdr:to>
      <xdr:col>85</xdr:col>
      <xdr:colOff>127000</xdr:colOff>
      <xdr:row>105</xdr:row>
      <xdr:rowOff>78105</xdr:rowOff>
    </xdr:to>
    <xdr:cxnSp macro="">
      <xdr:nvCxnSpPr>
        <xdr:cNvPr id="775" name="直線コネクタ 774">
          <a:extLst>
            <a:ext uri="{FF2B5EF4-FFF2-40B4-BE49-F238E27FC236}">
              <a16:creationId xmlns:a16="http://schemas.microsoft.com/office/drawing/2014/main" id="{5387EA8A-A8B2-4B31-87A2-3A29258C0EC7}"/>
            </a:ext>
          </a:extLst>
        </xdr:cNvPr>
        <xdr:cNvCxnSpPr/>
      </xdr:nvCxnSpPr>
      <xdr:spPr>
        <a:xfrm>
          <a:off x="15481300" y="1804797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76" name="楕円 775">
          <a:extLst>
            <a:ext uri="{FF2B5EF4-FFF2-40B4-BE49-F238E27FC236}">
              <a16:creationId xmlns:a16="http://schemas.microsoft.com/office/drawing/2014/main" id="{8F44D6C3-1FE8-4517-A4AC-CB95A2FB467A}"/>
            </a:ext>
          </a:extLst>
        </xdr:cNvPr>
        <xdr:cNvSpPr/>
      </xdr:nvSpPr>
      <xdr:spPr>
        <a:xfrm>
          <a:off x="14541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45720</xdr:rowOff>
    </xdr:from>
    <xdr:to>
      <xdr:col>81</xdr:col>
      <xdr:colOff>50800</xdr:colOff>
      <xdr:row>105</xdr:row>
      <xdr:rowOff>53339</xdr:rowOff>
    </xdr:to>
    <xdr:cxnSp macro="">
      <xdr:nvCxnSpPr>
        <xdr:cNvPr id="777" name="直線コネクタ 776">
          <a:extLst>
            <a:ext uri="{FF2B5EF4-FFF2-40B4-BE49-F238E27FC236}">
              <a16:creationId xmlns:a16="http://schemas.microsoft.com/office/drawing/2014/main" id="{95AA7952-236A-4CC8-A30B-4AD67EDF8BD9}"/>
            </a:ext>
          </a:extLst>
        </xdr:cNvPr>
        <xdr:cNvCxnSpPr/>
      </xdr:nvCxnSpPr>
      <xdr:spPr>
        <a:xfrm flipV="1">
          <a:off x="14592300" y="180479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145414</xdr:rowOff>
    </xdr:from>
    <xdr:to>
      <xdr:col>72</xdr:col>
      <xdr:colOff>38100</xdr:colOff>
      <xdr:row>105</xdr:row>
      <xdr:rowOff>75564</xdr:rowOff>
    </xdr:to>
    <xdr:sp macro="" textlink="">
      <xdr:nvSpPr>
        <xdr:cNvPr id="778" name="楕円 777">
          <a:extLst>
            <a:ext uri="{FF2B5EF4-FFF2-40B4-BE49-F238E27FC236}">
              <a16:creationId xmlns:a16="http://schemas.microsoft.com/office/drawing/2014/main" id="{F25C5108-9512-4D36-A63E-7347B8339B64}"/>
            </a:ext>
          </a:extLst>
        </xdr:cNvPr>
        <xdr:cNvSpPr/>
      </xdr:nvSpPr>
      <xdr:spPr>
        <a:xfrm>
          <a:off x="13652500" y="1797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24764</xdr:rowOff>
    </xdr:from>
    <xdr:to>
      <xdr:col>76</xdr:col>
      <xdr:colOff>114300</xdr:colOff>
      <xdr:row>105</xdr:row>
      <xdr:rowOff>53339</xdr:rowOff>
    </xdr:to>
    <xdr:cxnSp macro="">
      <xdr:nvCxnSpPr>
        <xdr:cNvPr id="779" name="直線コネクタ 778">
          <a:extLst>
            <a:ext uri="{FF2B5EF4-FFF2-40B4-BE49-F238E27FC236}">
              <a16:creationId xmlns:a16="http://schemas.microsoft.com/office/drawing/2014/main" id="{CB94C0A5-1140-4CAE-83E3-C8EB87366E79}"/>
            </a:ext>
          </a:extLst>
        </xdr:cNvPr>
        <xdr:cNvCxnSpPr/>
      </xdr:nvCxnSpPr>
      <xdr:spPr>
        <a:xfrm>
          <a:off x="13703300" y="1802701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116839</xdr:rowOff>
    </xdr:from>
    <xdr:to>
      <xdr:col>67</xdr:col>
      <xdr:colOff>101600</xdr:colOff>
      <xdr:row>105</xdr:row>
      <xdr:rowOff>46989</xdr:rowOff>
    </xdr:to>
    <xdr:sp macro="" textlink="">
      <xdr:nvSpPr>
        <xdr:cNvPr id="780" name="楕円 779">
          <a:extLst>
            <a:ext uri="{FF2B5EF4-FFF2-40B4-BE49-F238E27FC236}">
              <a16:creationId xmlns:a16="http://schemas.microsoft.com/office/drawing/2014/main" id="{EC069ADA-58B6-481D-95DE-AC0DEB717E61}"/>
            </a:ext>
          </a:extLst>
        </xdr:cNvPr>
        <xdr:cNvSpPr/>
      </xdr:nvSpPr>
      <xdr:spPr>
        <a:xfrm>
          <a:off x="12763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167639</xdr:rowOff>
    </xdr:from>
    <xdr:to>
      <xdr:col>71</xdr:col>
      <xdr:colOff>177800</xdr:colOff>
      <xdr:row>105</xdr:row>
      <xdr:rowOff>24764</xdr:rowOff>
    </xdr:to>
    <xdr:cxnSp macro="">
      <xdr:nvCxnSpPr>
        <xdr:cNvPr id="781" name="直線コネクタ 780">
          <a:extLst>
            <a:ext uri="{FF2B5EF4-FFF2-40B4-BE49-F238E27FC236}">
              <a16:creationId xmlns:a16="http://schemas.microsoft.com/office/drawing/2014/main" id="{0CBD9E2E-5C10-44D0-BD0D-E64CF56724A7}"/>
            </a:ext>
          </a:extLst>
        </xdr:cNvPr>
        <xdr:cNvCxnSpPr/>
      </xdr:nvCxnSpPr>
      <xdr:spPr>
        <a:xfrm>
          <a:off x="12814300" y="1799843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120666</xdr:rowOff>
    </xdr:from>
    <xdr:ext cx="405111" cy="259045"/>
    <xdr:sp macro="" textlink="">
      <xdr:nvSpPr>
        <xdr:cNvPr id="782" name="n_1aveValue【公民館】&#10;有形固定資産減価償却率">
          <a:extLst>
            <a:ext uri="{FF2B5EF4-FFF2-40B4-BE49-F238E27FC236}">
              <a16:creationId xmlns:a16="http://schemas.microsoft.com/office/drawing/2014/main" id="{ABF7DC1C-5248-4647-8D0B-DF04C9DBEC95}"/>
            </a:ext>
          </a:extLst>
        </xdr:cNvPr>
        <xdr:cNvSpPr txBox="1"/>
      </xdr:nvSpPr>
      <xdr:spPr>
        <a:xfrm>
          <a:off x="15266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128288</xdr:rowOff>
    </xdr:from>
    <xdr:ext cx="405111" cy="259045"/>
    <xdr:sp macro="" textlink="">
      <xdr:nvSpPr>
        <xdr:cNvPr id="783" name="n_2aveValue【公民館】&#10;有形固定資産減価償却率">
          <a:extLst>
            <a:ext uri="{FF2B5EF4-FFF2-40B4-BE49-F238E27FC236}">
              <a16:creationId xmlns:a16="http://schemas.microsoft.com/office/drawing/2014/main" id="{27204E47-2616-4673-A98E-1C63EBAD2C98}"/>
            </a:ext>
          </a:extLst>
        </xdr:cNvPr>
        <xdr:cNvSpPr txBox="1"/>
      </xdr:nvSpPr>
      <xdr:spPr>
        <a:xfrm>
          <a:off x="14389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126382</xdr:rowOff>
    </xdr:from>
    <xdr:ext cx="405111" cy="259045"/>
    <xdr:sp macro="" textlink="">
      <xdr:nvSpPr>
        <xdr:cNvPr id="784" name="n_3aveValue【公民館】&#10;有形固定資産減価償却率">
          <a:extLst>
            <a:ext uri="{FF2B5EF4-FFF2-40B4-BE49-F238E27FC236}">
              <a16:creationId xmlns:a16="http://schemas.microsoft.com/office/drawing/2014/main" id="{0694364F-37E8-4B53-9C33-BBD44CB6F972}"/>
            </a:ext>
          </a:extLst>
        </xdr:cNvPr>
        <xdr:cNvSpPr txBox="1"/>
      </xdr:nvSpPr>
      <xdr:spPr>
        <a:xfrm>
          <a:off x="13500744"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109238</xdr:rowOff>
    </xdr:from>
    <xdr:ext cx="405111" cy="259045"/>
    <xdr:sp macro="" textlink="">
      <xdr:nvSpPr>
        <xdr:cNvPr id="785" name="n_4aveValue【公民館】&#10;有形固定資産減価償却率">
          <a:extLst>
            <a:ext uri="{FF2B5EF4-FFF2-40B4-BE49-F238E27FC236}">
              <a16:creationId xmlns:a16="http://schemas.microsoft.com/office/drawing/2014/main" id="{76ABE99D-F075-4652-A620-A033F2797F24}"/>
            </a:ext>
          </a:extLst>
        </xdr:cNvPr>
        <xdr:cNvSpPr txBox="1"/>
      </xdr:nvSpPr>
      <xdr:spPr>
        <a:xfrm>
          <a:off x="12611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87647</xdr:rowOff>
    </xdr:from>
    <xdr:ext cx="405111" cy="259045"/>
    <xdr:sp macro="" textlink="">
      <xdr:nvSpPr>
        <xdr:cNvPr id="786" name="n_1mainValue【公民館】&#10;有形固定資産減価償却率">
          <a:extLst>
            <a:ext uri="{FF2B5EF4-FFF2-40B4-BE49-F238E27FC236}">
              <a16:creationId xmlns:a16="http://schemas.microsoft.com/office/drawing/2014/main" id="{6E8444DC-E7FB-4703-BCE4-557472BD9E47}"/>
            </a:ext>
          </a:extLst>
        </xdr:cNvPr>
        <xdr:cNvSpPr txBox="1"/>
      </xdr:nvSpPr>
      <xdr:spPr>
        <a:xfrm>
          <a:off x="15266044" y="180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787" name="n_2mainValue【公民館】&#10;有形固定資産減価償却率">
          <a:extLst>
            <a:ext uri="{FF2B5EF4-FFF2-40B4-BE49-F238E27FC236}">
              <a16:creationId xmlns:a16="http://schemas.microsoft.com/office/drawing/2014/main" id="{B0A81392-2958-4EA3-BDEE-470272A83571}"/>
            </a:ext>
          </a:extLst>
        </xdr:cNvPr>
        <xdr:cNvSpPr txBox="1"/>
      </xdr:nvSpPr>
      <xdr:spPr>
        <a:xfrm>
          <a:off x="14389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66691</xdr:rowOff>
    </xdr:from>
    <xdr:ext cx="405111" cy="259045"/>
    <xdr:sp macro="" textlink="">
      <xdr:nvSpPr>
        <xdr:cNvPr id="788" name="n_3mainValue【公民館】&#10;有形固定資産減価償却率">
          <a:extLst>
            <a:ext uri="{FF2B5EF4-FFF2-40B4-BE49-F238E27FC236}">
              <a16:creationId xmlns:a16="http://schemas.microsoft.com/office/drawing/2014/main" id="{5F2A9649-E41E-4414-9436-6FFEA1F6BD8E}"/>
            </a:ext>
          </a:extLst>
        </xdr:cNvPr>
        <xdr:cNvSpPr txBox="1"/>
      </xdr:nvSpPr>
      <xdr:spPr>
        <a:xfrm>
          <a:off x="13500744" y="1806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38116</xdr:rowOff>
    </xdr:from>
    <xdr:ext cx="405111" cy="259045"/>
    <xdr:sp macro="" textlink="">
      <xdr:nvSpPr>
        <xdr:cNvPr id="789" name="n_4mainValue【公民館】&#10;有形固定資産減価償却率">
          <a:extLst>
            <a:ext uri="{FF2B5EF4-FFF2-40B4-BE49-F238E27FC236}">
              <a16:creationId xmlns:a16="http://schemas.microsoft.com/office/drawing/2014/main" id="{ECABFADE-2C5A-4C3A-9246-2516A125D1AE}"/>
            </a:ext>
          </a:extLst>
        </xdr:cNvPr>
        <xdr:cNvSpPr txBox="1"/>
      </xdr:nvSpPr>
      <xdr:spPr>
        <a:xfrm>
          <a:off x="12611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a:extLst>
            <a:ext uri="{FF2B5EF4-FFF2-40B4-BE49-F238E27FC236}">
              <a16:creationId xmlns:a16="http://schemas.microsoft.com/office/drawing/2014/main" id="{61D5868D-9EB9-4465-9937-51069671C8D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a:extLst>
            <a:ext uri="{FF2B5EF4-FFF2-40B4-BE49-F238E27FC236}">
              <a16:creationId xmlns:a16="http://schemas.microsoft.com/office/drawing/2014/main" id="{7E803C07-0A05-4601-BECC-7BC9C9C61BB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a:extLst>
            <a:ext uri="{FF2B5EF4-FFF2-40B4-BE49-F238E27FC236}">
              <a16:creationId xmlns:a16="http://schemas.microsoft.com/office/drawing/2014/main" id="{97961736-63A5-4E04-ADCD-7E0D8682F23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a:extLst>
            <a:ext uri="{FF2B5EF4-FFF2-40B4-BE49-F238E27FC236}">
              <a16:creationId xmlns:a16="http://schemas.microsoft.com/office/drawing/2014/main" id="{8FF4000F-C5AB-4C13-BDF9-E194238DF94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a:extLst>
            <a:ext uri="{FF2B5EF4-FFF2-40B4-BE49-F238E27FC236}">
              <a16:creationId xmlns:a16="http://schemas.microsoft.com/office/drawing/2014/main" id="{4793F187-3255-4225-B7F6-C65669495BC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a:extLst>
            <a:ext uri="{FF2B5EF4-FFF2-40B4-BE49-F238E27FC236}">
              <a16:creationId xmlns:a16="http://schemas.microsoft.com/office/drawing/2014/main" id="{FB3B6878-598B-48D9-B064-85ED3D2A60E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a:extLst>
            <a:ext uri="{FF2B5EF4-FFF2-40B4-BE49-F238E27FC236}">
              <a16:creationId xmlns:a16="http://schemas.microsoft.com/office/drawing/2014/main" id="{3761F9B3-353C-4C54-862C-CDEAB1EF08A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a:extLst>
            <a:ext uri="{FF2B5EF4-FFF2-40B4-BE49-F238E27FC236}">
              <a16:creationId xmlns:a16="http://schemas.microsoft.com/office/drawing/2014/main" id="{C575D8F4-D5E4-4D32-89A0-B65A9F355AA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a:extLst>
            <a:ext uri="{FF2B5EF4-FFF2-40B4-BE49-F238E27FC236}">
              <a16:creationId xmlns:a16="http://schemas.microsoft.com/office/drawing/2014/main" id="{21F0C11E-56A2-4F79-BF7B-BF0B5A09727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a:extLst>
            <a:ext uri="{FF2B5EF4-FFF2-40B4-BE49-F238E27FC236}">
              <a16:creationId xmlns:a16="http://schemas.microsoft.com/office/drawing/2014/main" id="{913FA88F-B7AF-4D32-A897-F7B30EFBCE9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0" name="直線コネクタ 799">
          <a:extLst>
            <a:ext uri="{FF2B5EF4-FFF2-40B4-BE49-F238E27FC236}">
              <a16:creationId xmlns:a16="http://schemas.microsoft.com/office/drawing/2014/main" id="{5F1479B0-3A34-4ADA-9F66-2426B476CD81}"/>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1" name="テキスト ボックス 800">
          <a:extLst>
            <a:ext uri="{FF2B5EF4-FFF2-40B4-BE49-F238E27FC236}">
              <a16:creationId xmlns:a16="http://schemas.microsoft.com/office/drawing/2014/main" id="{EE918291-5AF6-4F54-A6DE-3146E040C578}"/>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2" name="直線コネクタ 801">
          <a:extLst>
            <a:ext uri="{FF2B5EF4-FFF2-40B4-BE49-F238E27FC236}">
              <a16:creationId xmlns:a16="http://schemas.microsoft.com/office/drawing/2014/main" id="{9B3DAE3E-B42E-42D2-BA41-D50DFF334DF3}"/>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3" name="テキスト ボックス 802">
          <a:extLst>
            <a:ext uri="{FF2B5EF4-FFF2-40B4-BE49-F238E27FC236}">
              <a16:creationId xmlns:a16="http://schemas.microsoft.com/office/drawing/2014/main" id="{79BE036F-56F3-41E6-9D81-029FF78EC3F5}"/>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4" name="直線コネクタ 803">
          <a:extLst>
            <a:ext uri="{FF2B5EF4-FFF2-40B4-BE49-F238E27FC236}">
              <a16:creationId xmlns:a16="http://schemas.microsoft.com/office/drawing/2014/main" id="{2CCC7D21-CB72-4B7D-8F8A-7813E78A2C2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5" name="テキスト ボックス 804">
          <a:extLst>
            <a:ext uri="{FF2B5EF4-FFF2-40B4-BE49-F238E27FC236}">
              <a16:creationId xmlns:a16="http://schemas.microsoft.com/office/drawing/2014/main" id="{17611CD7-6BA7-41B9-A057-9695D67CEA6D}"/>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6" name="直線コネクタ 805">
          <a:extLst>
            <a:ext uri="{FF2B5EF4-FFF2-40B4-BE49-F238E27FC236}">
              <a16:creationId xmlns:a16="http://schemas.microsoft.com/office/drawing/2014/main" id="{B06A167E-1C2B-437C-B645-E40A78ACDDF4}"/>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7" name="テキスト ボックス 806">
          <a:extLst>
            <a:ext uri="{FF2B5EF4-FFF2-40B4-BE49-F238E27FC236}">
              <a16:creationId xmlns:a16="http://schemas.microsoft.com/office/drawing/2014/main" id="{1485AFC3-6025-4F26-ACCE-EEABD911310D}"/>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8" name="直線コネクタ 807">
          <a:extLst>
            <a:ext uri="{FF2B5EF4-FFF2-40B4-BE49-F238E27FC236}">
              <a16:creationId xmlns:a16="http://schemas.microsoft.com/office/drawing/2014/main" id="{2DD3DC3F-168F-4A01-B392-1599E80130C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9" name="テキスト ボックス 808">
          <a:extLst>
            <a:ext uri="{FF2B5EF4-FFF2-40B4-BE49-F238E27FC236}">
              <a16:creationId xmlns:a16="http://schemas.microsoft.com/office/drawing/2014/main" id="{206769A3-B1C8-431A-9F67-F1CB4F38BA9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0" name="【公民館】&#10;一人当たり面積グラフ枠">
          <a:extLst>
            <a:ext uri="{FF2B5EF4-FFF2-40B4-BE49-F238E27FC236}">
              <a16:creationId xmlns:a16="http://schemas.microsoft.com/office/drawing/2014/main" id="{57172088-60D1-4E5F-A2F2-86754FA2B8C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108</xdr:row>
      <xdr:rowOff>57913</xdr:rowOff>
    </xdr:to>
    <xdr:cxnSp macro="">
      <xdr:nvCxnSpPr>
        <xdr:cNvPr id="811" name="直線コネクタ 810">
          <a:extLst>
            <a:ext uri="{FF2B5EF4-FFF2-40B4-BE49-F238E27FC236}">
              <a16:creationId xmlns:a16="http://schemas.microsoft.com/office/drawing/2014/main" id="{6104C273-8E97-49DC-BDD7-D1CCDEA27A3A}"/>
            </a:ext>
          </a:extLst>
        </xdr:cNvPr>
        <xdr:cNvCxnSpPr/>
      </xdr:nvCxnSpPr>
      <xdr:spPr>
        <a:xfrm flipV="1">
          <a:off x="22160864" y="172989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61740</xdr:rowOff>
    </xdr:from>
    <xdr:ext cx="469744" cy="259045"/>
    <xdr:sp macro="" textlink="">
      <xdr:nvSpPr>
        <xdr:cNvPr id="812" name="【公民館】&#10;一人当たり面積最小値テキスト">
          <a:extLst>
            <a:ext uri="{FF2B5EF4-FFF2-40B4-BE49-F238E27FC236}">
              <a16:creationId xmlns:a16="http://schemas.microsoft.com/office/drawing/2014/main" id="{BE5E7BC8-B57B-4EA1-B1C4-FFD97B1F39EC}"/>
            </a:ext>
          </a:extLst>
        </xdr:cNvPr>
        <xdr:cNvSpPr txBox="1"/>
      </xdr:nvSpPr>
      <xdr:spPr>
        <a:xfrm>
          <a:off x="22199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57913</xdr:rowOff>
    </xdr:from>
    <xdr:to>
      <xdr:col>116</xdr:col>
      <xdr:colOff>152400</xdr:colOff>
      <xdr:row>108</xdr:row>
      <xdr:rowOff>57913</xdr:rowOff>
    </xdr:to>
    <xdr:cxnSp macro="">
      <xdr:nvCxnSpPr>
        <xdr:cNvPr id="813" name="直線コネクタ 812">
          <a:extLst>
            <a:ext uri="{FF2B5EF4-FFF2-40B4-BE49-F238E27FC236}">
              <a16:creationId xmlns:a16="http://schemas.microsoft.com/office/drawing/2014/main" id="{98F7D7AC-0B3B-453D-80B4-6E2BE33E800E}"/>
            </a:ext>
          </a:extLst>
        </xdr:cNvPr>
        <xdr:cNvCxnSpPr/>
      </xdr:nvCxnSpPr>
      <xdr:spPr>
        <a:xfrm>
          <a:off x="22072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814" name="【公民館】&#10;一人当たり面積最大値テキスト">
          <a:extLst>
            <a:ext uri="{FF2B5EF4-FFF2-40B4-BE49-F238E27FC236}">
              <a16:creationId xmlns:a16="http://schemas.microsoft.com/office/drawing/2014/main" id="{D036797C-53E1-41B1-8313-20B1D1214128}"/>
            </a:ext>
          </a:extLst>
        </xdr:cNvPr>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815" name="直線コネクタ 814">
          <a:extLst>
            <a:ext uri="{FF2B5EF4-FFF2-40B4-BE49-F238E27FC236}">
              <a16:creationId xmlns:a16="http://schemas.microsoft.com/office/drawing/2014/main" id="{E8B81598-0B19-43E2-953A-CA4A6709CB9A}"/>
            </a:ext>
          </a:extLst>
        </xdr:cNvPr>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41419</xdr:rowOff>
    </xdr:from>
    <xdr:ext cx="469744" cy="259045"/>
    <xdr:sp macro="" textlink="">
      <xdr:nvSpPr>
        <xdr:cNvPr id="816" name="【公民館】&#10;一人当たり面積平均値テキスト">
          <a:extLst>
            <a:ext uri="{FF2B5EF4-FFF2-40B4-BE49-F238E27FC236}">
              <a16:creationId xmlns:a16="http://schemas.microsoft.com/office/drawing/2014/main" id="{7A3D729D-4C96-4B4F-829D-E7E642B6ADE8}"/>
            </a:ext>
          </a:extLst>
        </xdr:cNvPr>
        <xdr:cNvSpPr txBox="1"/>
      </xdr:nvSpPr>
      <xdr:spPr>
        <a:xfrm>
          <a:off x="22199600" y="180436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18542</xdr:rowOff>
    </xdr:from>
    <xdr:to>
      <xdr:col>116</xdr:col>
      <xdr:colOff>114300</xdr:colOff>
      <xdr:row>106</xdr:row>
      <xdr:rowOff>120142</xdr:rowOff>
    </xdr:to>
    <xdr:sp macro="" textlink="">
      <xdr:nvSpPr>
        <xdr:cNvPr id="817" name="フローチャート: 判断 816">
          <a:extLst>
            <a:ext uri="{FF2B5EF4-FFF2-40B4-BE49-F238E27FC236}">
              <a16:creationId xmlns:a16="http://schemas.microsoft.com/office/drawing/2014/main" id="{5506CE33-02FA-49F1-82A0-8AE00C278424}"/>
            </a:ext>
          </a:extLst>
        </xdr:cNvPr>
        <xdr:cNvSpPr/>
      </xdr:nvSpPr>
      <xdr:spPr>
        <a:xfrm>
          <a:off x="221107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818" name="フローチャート: 判断 817">
          <a:extLst>
            <a:ext uri="{FF2B5EF4-FFF2-40B4-BE49-F238E27FC236}">
              <a16:creationId xmlns:a16="http://schemas.microsoft.com/office/drawing/2014/main" id="{38DC48FD-3766-4077-BEF2-765776056A3C}"/>
            </a:ext>
          </a:extLst>
        </xdr:cNvPr>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32258</xdr:rowOff>
    </xdr:from>
    <xdr:to>
      <xdr:col>107</xdr:col>
      <xdr:colOff>101600</xdr:colOff>
      <xdr:row>106</xdr:row>
      <xdr:rowOff>133858</xdr:rowOff>
    </xdr:to>
    <xdr:sp macro="" textlink="">
      <xdr:nvSpPr>
        <xdr:cNvPr id="819" name="フローチャート: 判断 818">
          <a:extLst>
            <a:ext uri="{FF2B5EF4-FFF2-40B4-BE49-F238E27FC236}">
              <a16:creationId xmlns:a16="http://schemas.microsoft.com/office/drawing/2014/main" id="{AD51FA69-93FF-4FB9-8996-4D5BF7173467}"/>
            </a:ext>
          </a:extLst>
        </xdr:cNvPr>
        <xdr:cNvSpPr/>
      </xdr:nvSpPr>
      <xdr:spPr>
        <a:xfrm>
          <a:off x="20383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820" name="フローチャート: 判断 819">
          <a:extLst>
            <a:ext uri="{FF2B5EF4-FFF2-40B4-BE49-F238E27FC236}">
              <a16:creationId xmlns:a16="http://schemas.microsoft.com/office/drawing/2014/main" id="{F1A7AC6F-2A96-47C8-95AA-7C1EB0339644}"/>
            </a:ext>
          </a:extLst>
        </xdr:cNvPr>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27687</xdr:rowOff>
    </xdr:from>
    <xdr:to>
      <xdr:col>98</xdr:col>
      <xdr:colOff>38100</xdr:colOff>
      <xdr:row>106</xdr:row>
      <xdr:rowOff>129287</xdr:rowOff>
    </xdr:to>
    <xdr:sp macro="" textlink="">
      <xdr:nvSpPr>
        <xdr:cNvPr id="821" name="フローチャート: 判断 820">
          <a:extLst>
            <a:ext uri="{FF2B5EF4-FFF2-40B4-BE49-F238E27FC236}">
              <a16:creationId xmlns:a16="http://schemas.microsoft.com/office/drawing/2014/main" id="{53715471-FF8C-449D-8D9B-E31BE2184333}"/>
            </a:ext>
          </a:extLst>
        </xdr:cNvPr>
        <xdr:cNvSpPr/>
      </xdr:nvSpPr>
      <xdr:spPr>
        <a:xfrm>
          <a:off x="18605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47AA979F-E9E0-4E6C-A6ED-E28C15A4F89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FAE97788-6D0D-4228-BCA0-C326F38647D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9F5C5AF5-2C9D-4CF9-9D0B-5B6B8F33C9C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CB8CADA7-B162-44BC-AE84-7DAEA4CF323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E8DF2BFB-F2BD-41FB-93A9-CA586A6AB0D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112268</xdr:rowOff>
    </xdr:from>
    <xdr:to>
      <xdr:col>116</xdr:col>
      <xdr:colOff>114300</xdr:colOff>
      <xdr:row>107</xdr:row>
      <xdr:rowOff>42418</xdr:rowOff>
    </xdr:to>
    <xdr:sp macro="" textlink="">
      <xdr:nvSpPr>
        <xdr:cNvPr id="827" name="楕円 826">
          <a:extLst>
            <a:ext uri="{FF2B5EF4-FFF2-40B4-BE49-F238E27FC236}">
              <a16:creationId xmlns:a16="http://schemas.microsoft.com/office/drawing/2014/main" id="{39965967-DDC0-4867-8636-CEED80F4DE42}"/>
            </a:ext>
          </a:extLst>
        </xdr:cNvPr>
        <xdr:cNvSpPr/>
      </xdr:nvSpPr>
      <xdr:spPr>
        <a:xfrm>
          <a:off x="22110700" y="18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90695</xdr:rowOff>
    </xdr:from>
    <xdr:ext cx="469744" cy="259045"/>
    <xdr:sp macro="" textlink="">
      <xdr:nvSpPr>
        <xdr:cNvPr id="828" name="【公民館】&#10;一人当たり面積該当値テキスト">
          <a:extLst>
            <a:ext uri="{FF2B5EF4-FFF2-40B4-BE49-F238E27FC236}">
              <a16:creationId xmlns:a16="http://schemas.microsoft.com/office/drawing/2014/main" id="{8C299BFD-DCAC-458E-B10A-B1614A0B668F}"/>
            </a:ext>
          </a:extLst>
        </xdr:cNvPr>
        <xdr:cNvSpPr txBox="1"/>
      </xdr:nvSpPr>
      <xdr:spPr>
        <a:xfrm>
          <a:off x="22199600" y="1826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112268</xdr:rowOff>
    </xdr:from>
    <xdr:to>
      <xdr:col>112</xdr:col>
      <xdr:colOff>38100</xdr:colOff>
      <xdr:row>107</xdr:row>
      <xdr:rowOff>42418</xdr:rowOff>
    </xdr:to>
    <xdr:sp macro="" textlink="">
      <xdr:nvSpPr>
        <xdr:cNvPr id="829" name="楕円 828">
          <a:extLst>
            <a:ext uri="{FF2B5EF4-FFF2-40B4-BE49-F238E27FC236}">
              <a16:creationId xmlns:a16="http://schemas.microsoft.com/office/drawing/2014/main" id="{E92C0F7D-5C18-48B1-8317-FA8C6A862F88}"/>
            </a:ext>
          </a:extLst>
        </xdr:cNvPr>
        <xdr:cNvSpPr/>
      </xdr:nvSpPr>
      <xdr:spPr>
        <a:xfrm>
          <a:off x="21272500" y="18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163068</xdr:rowOff>
    </xdr:from>
    <xdr:to>
      <xdr:col>116</xdr:col>
      <xdr:colOff>63500</xdr:colOff>
      <xdr:row>106</xdr:row>
      <xdr:rowOff>163068</xdr:rowOff>
    </xdr:to>
    <xdr:cxnSp macro="">
      <xdr:nvCxnSpPr>
        <xdr:cNvPr id="830" name="直線コネクタ 829">
          <a:extLst>
            <a:ext uri="{FF2B5EF4-FFF2-40B4-BE49-F238E27FC236}">
              <a16:creationId xmlns:a16="http://schemas.microsoft.com/office/drawing/2014/main" id="{2C3BE20D-1B02-4C22-858E-D0EFBAB3ED97}"/>
            </a:ext>
          </a:extLst>
        </xdr:cNvPr>
        <xdr:cNvCxnSpPr/>
      </xdr:nvCxnSpPr>
      <xdr:spPr>
        <a:xfrm>
          <a:off x="21323300" y="183367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45974</xdr:rowOff>
    </xdr:from>
    <xdr:to>
      <xdr:col>107</xdr:col>
      <xdr:colOff>101600</xdr:colOff>
      <xdr:row>106</xdr:row>
      <xdr:rowOff>147574</xdr:rowOff>
    </xdr:to>
    <xdr:sp macro="" textlink="">
      <xdr:nvSpPr>
        <xdr:cNvPr id="831" name="楕円 830">
          <a:extLst>
            <a:ext uri="{FF2B5EF4-FFF2-40B4-BE49-F238E27FC236}">
              <a16:creationId xmlns:a16="http://schemas.microsoft.com/office/drawing/2014/main" id="{2A59A50E-7285-401B-9BA7-6197F61206C1}"/>
            </a:ext>
          </a:extLst>
        </xdr:cNvPr>
        <xdr:cNvSpPr/>
      </xdr:nvSpPr>
      <xdr:spPr>
        <a:xfrm>
          <a:off x="20383500" y="182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96774</xdr:rowOff>
    </xdr:from>
    <xdr:to>
      <xdr:col>111</xdr:col>
      <xdr:colOff>177800</xdr:colOff>
      <xdr:row>106</xdr:row>
      <xdr:rowOff>163068</xdr:rowOff>
    </xdr:to>
    <xdr:cxnSp macro="">
      <xdr:nvCxnSpPr>
        <xdr:cNvPr id="832" name="直線コネクタ 831">
          <a:extLst>
            <a:ext uri="{FF2B5EF4-FFF2-40B4-BE49-F238E27FC236}">
              <a16:creationId xmlns:a16="http://schemas.microsoft.com/office/drawing/2014/main" id="{7A059ABB-B3B4-43D7-A018-8FCC55934397}"/>
            </a:ext>
          </a:extLst>
        </xdr:cNvPr>
        <xdr:cNvCxnSpPr/>
      </xdr:nvCxnSpPr>
      <xdr:spPr>
        <a:xfrm>
          <a:off x="20434300" y="18270474"/>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833" name="楕円 832">
          <a:extLst>
            <a:ext uri="{FF2B5EF4-FFF2-40B4-BE49-F238E27FC236}">
              <a16:creationId xmlns:a16="http://schemas.microsoft.com/office/drawing/2014/main" id="{A591C121-22ED-4FC6-93BA-3DCB969A18D6}"/>
            </a:ext>
          </a:extLst>
        </xdr:cNvPr>
        <xdr:cNvSpPr/>
      </xdr:nvSpPr>
      <xdr:spPr>
        <a:xfrm>
          <a:off x="19494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96774</xdr:rowOff>
    </xdr:from>
    <xdr:to>
      <xdr:col>107</xdr:col>
      <xdr:colOff>50800</xdr:colOff>
      <xdr:row>106</xdr:row>
      <xdr:rowOff>99061</xdr:rowOff>
    </xdr:to>
    <xdr:cxnSp macro="">
      <xdr:nvCxnSpPr>
        <xdr:cNvPr id="834" name="直線コネクタ 833">
          <a:extLst>
            <a:ext uri="{FF2B5EF4-FFF2-40B4-BE49-F238E27FC236}">
              <a16:creationId xmlns:a16="http://schemas.microsoft.com/office/drawing/2014/main" id="{5441F760-27EF-4ACC-BBC2-CF4A6BE4E40B}"/>
            </a:ext>
          </a:extLst>
        </xdr:cNvPr>
        <xdr:cNvCxnSpPr/>
      </xdr:nvCxnSpPr>
      <xdr:spPr>
        <a:xfrm flipV="1">
          <a:off x="19545300" y="1827047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45974</xdr:rowOff>
    </xdr:from>
    <xdr:to>
      <xdr:col>98</xdr:col>
      <xdr:colOff>38100</xdr:colOff>
      <xdr:row>106</xdr:row>
      <xdr:rowOff>147574</xdr:rowOff>
    </xdr:to>
    <xdr:sp macro="" textlink="">
      <xdr:nvSpPr>
        <xdr:cNvPr id="835" name="楕円 834">
          <a:extLst>
            <a:ext uri="{FF2B5EF4-FFF2-40B4-BE49-F238E27FC236}">
              <a16:creationId xmlns:a16="http://schemas.microsoft.com/office/drawing/2014/main" id="{C7D4D817-2124-4EE4-880E-E4776FC8611D}"/>
            </a:ext>
          </a:extLst>
        </xdr:cNvPr>
        <xdr:cNvSpPr/>
      </xdr:nvSpPr>
      <xdr:spPr>
        <a:xfrm>
          <a:off x="18605500" y="182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96774</xdr:rowOff>
    </xdr:from>
    <xdr:to>
      <xdr:col>102</xdr:col>
      <xdr:colOff>114300</xdr:colOff>
      <xdr:row>106</xdr:row>
      <xdr:rowOff>99061</xdr:rowOff>
    </xdr:to>
    <xdr:cxnSp macro="">
      <xdr:nvCxnSpPr>
        <xdr:cNvPr id="836" name="直線コネクタ 835">
          <a:extLst>
            <a:ext uri="{FF2B5EF4-FFF2-40B4-BE49-F238E27FC236}">
              <a16:creationId xmlns:a16="http://schemas.microsoft.com/office/drawing/2014/main" id="{EBB79129-5751-4E96-A60B-98DF1EFAF251}"/>
            </a:ext>
          </a:extLst>
        </xdr:cNvPr>
        <xdr:cNvCxnSpPr/>
      </xdr:nvCxnSpPr>
      <xdr:spPr>
        <a:xfrm>
          <a:off x="18656300" y="1827047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154957</xdr:rowOff>
    </xdr:from>
    <xdr:ext cx="469744" cy="259045"/>
    <xdr:sp macro="" textlink="">
      <xdr:nvSpPr>
        <xdr:cNvPr id="837" name="n_1aveValue【公民館】&#10;一人当たり面積">
          <a:extLst>
            <a:ext uri="{FF2B5EF4-FFF2-40B4-BE49-F238E27FC236}">
              <a16:creationId xmlns:a16="http://schemas.microsoft.com/office/drawing/2014/main" id="{CD0078A1-A631-4BFD-9073-D3098510CB7F}"/>
            </a:ext>
          </a:extLst>
        </xdr:cNvPr>
        <xdr:cNvSpPr txBox="1"/>
      </xdr:nvSpPr>
      <xdr:spPr>
        <a:xfrm>
          <a:off x="21075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150385</xdr:rowOff>
    </xdr:from>
    <xdr:ext cx="469744" cy="259045"/>
    <xdr:sp macro="" textlink="">
      <xdr:nvSpPr>
        <xdr:cNvPr id="838" name="n_2aveValue【公民館】&#10;一人当たり面積">
          <a:extLst>
            <a:ext uri="{FF2B5EF4-FFF2-40B4-BE49-F238E27FC236}">
              <a16:creationId xmlns:a16="http://schemas.microsoft.com/office/drawing/2014/main" id="{E37E55D2-1C9B-4258-A5EF-A827FD7E5422}"/>
            </a:ext>
          </a:extLst>
        </xdr:cNvPr>
        <xdr:cNvSpPr txBox="1"/>
      </xdr:nvSpPr>
      <xdr:spPr>
        <a:xfrm>
          <a:off x="20199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145814</xdr:rowOff>
    </xdr:from>
    <xdr:ext cx="469744" cy="259045"/>
    <xdr:sp macro="" textlink="">
      <xdr:nvSpPr>
        <xdr:cNvPr id="839" name="n_3aveValue【公民館】&#10;一人当たり面積">
          <a:extLst>
            <a:ext uri="{FF2B5EF4-FFF2-40B4-BE49-F238E27FC236}">
              <a16:creationId xmlns:a16="http://schemas.microsoft.com/office/drawing/2014/main" id="{8946C2C6-4734-4388-9526-997BE335DFC6}"/>
            </a:ext>
          </a:extLst>
        </xdr:cNvPr>
        <xdr:cNvSpPr txBox="1"/>
      </xdr:nvSpPr>
      <xdr:spPr>
        <a:xfrm>
          <a:off x="19310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145814</xdr:rowOff>
    </xdr:from>
    <xdr:ext cx="469744" cy="259045"/>
    <xdr:sp macro="" textlink="">
      <xdr:nvSpPr>
        <xdr:cNvPr id="840" name="n_4aveValue【公民館】&#10;一人当たり面積">
          <a:extLst>
            <a:ext uri="{FF2B5EF4-FFF2-40B4-BE49-F238E27FC236}">
              <a16:creationId xmlns:a16="http://schemas.microsoft.com/office/drawing/2014/main" id="{57707757-59C4-440D-A76E-AE02565C28D3}"/>
            </a:ext>
          </a:extLst>
        </xdr:cNvPr>
        <xdr:cNvSpPr txBox="1"/>
      </xdr:nvSpPr>
      <xdr:spPr>
        <a:xfrm>
          <a:off x="18421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33545</xdr:rowOff>
    </xdr:from>
    <xdr:ext cx="469744" cy="259045"/>
    <xdr:sp macro="" textlink="">
      <xdr:nvSpPr>
        <xdr:cNvPr id="841" name="n_1mainValue【公民館】&#10;一人当たり面積">
          <a:extLst>
            <a:ext uri="{FF2B5EF4-FFF2-40B4-BE49-F238E27FC236}">
              <a16:creationId xmlns:a16="http://schemas.microsoft.com/office/drawing/2014/main" id="{450ADA8E-1E5F-45BB-BFC9-2FB36D5C11CF}"/>
            </a:ext>
          </a:extLst>
        </xdr:cNvPr>
        <xdr:cNvSpPr txBox="1"/>
      </xdr:nvSpPr>
      <xdr:spPr>
        <a:xfrm>
          <a:off x="21075727" y="1837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138701</xdr:rowOff>
    </xdr:from>
    <xdr:ext cx="469744" cy="259045"/>
    <xdr:sp macro="" textlink="">
      <xdr:nvSpPr>
        <xdr:cNvPr id="842" name="n_2mainValue【公民館】&#10;一人当たり面積">
          <a:extLst>
            <a:ext uri="{FF2B5EF4-FFF2-40B4-BE49-F238E27FC236}">
              <a16:creationId xmlns:a16="http://schemas.microsoft.com/office/drawing/2014/main" id="{FA10A9AF-922C-4C3F-ADF4-4D640B939CF1}"/>
            </a:ext>
          </a:extLst>
        </xdr:cNvPr>
        <xdr:cNvSpPr txBox="1"/>
      </xdr:nvSpPr>
      <xdr:spPr>
        <a:xfrm>
          <a:off x="20199427" y="1831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843" name="n_3mainValue【公民館】&#10;一人当たり面積">
          <a:extLst>
            <a:ext uri="{FF2B5EF4-FFF2-40B4-BE49-F238E27FC236}">
              <a16:creationId xmlns:a16="http://schemas.microsoft.com/office/drawing/2014/main" id="{ADF03016-F42F-4953-8449-F1A0C048B36E}"/>
            </a:ext>
          </a:extLst>
        </xdr:cNvPr>
        <xdr:cNvSpPr txBox="1"/>
      </xdr:nvSpPr>
      <xdr:spPr>
        <a:xfrm>
          <a:off x="19310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138701</xdr:rowOff>
    </xdr:from>
    <xdr:ext cx="469744" cy="259045"/>
    <xdr:sp macro="" textlink="">
      <xdr:nvSpPr>
        <xdr:cNvPr id="844" name="n_4mainValue【公民館】&#10;一人当たり面積">
          <a:extLst>
            <a:ext uri="{FF2B5EF4-FFF2-40B4-BE49-F238E27FC236}">
              <a16:creationId xmlns:a16="http://schemas.microsoft.com/office/drawing/2014/main" id="{29F9338A-9E95-4361-A651-88D3BDF4D5B6}"/>
            </a:ext>
          </a:extLst>
        </xdr:cNvPr>
        <xdr:cNvSpPr txBox="1"/>
      </xdr:nvSpPr>
      <xdr:spPr>
        <a:xfrm>
          <a:off x="18421427" y="1831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5" name="正方形/長方形 844">
          <a:extLst>
            <a:ext uri="{FF2B5EF4-FFF2-40B4-BE49-F238E27FC236}">
              <a16:creationId xmlns:a16="http://schemas.microsoft.com/office/drawing/2014/main" id="{CF3169B5-BD03-429B-9FCB-9BB4F45B53C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6" name="正方形/長方形 845">
          <a:extLst>
            <a:ext uri="{FF2B5EF4-FFF2-40B4-BE49-F238E27FC236}">
              <a16:creationId xmlns:a16="http://schemas.microsoft.com/office/drawing/2014/main" id="{05AAFE12-A3FC-47F2-86A0-50B28CC31E4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7" name="テキスト ボックス 846">
          <a:extLst>
            <a:ext uri="{FF2B5EF4-FFF2-40B4-BE49-F238E27FC236}">
              <a16:creationId xmlns:a16="http://schemas.microsoft.com/office/drawing/2014/main" id="{F1B7AB82-B29C-46CA-8E09-BF4F04EE80B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年度の数値では、半数以上の項目において類似団体内平均値の数値より高い有形固定資産減価償却率となっている。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市営住宅については類似団体内平均値を大きく上回っているが、これは多くの市営住宅が昭和時代に建設されているからである。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に市営住宅の長寿命化計画の策定を行い、長期的な視点に立った維持管理を行っており、既に耐用年数が経過している住宅は入居者の退去後に順次、解体撤去を進めることで数値も低下していく見込みであ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一方、橋りょう・トンネルについては</a:t>
          </a:r>
          <a:r>
            <a:rPr kumimoji="1" lang="ja-JP" altLang="ja-JP" sz="1100">
              <a:solidFill>
                <a:sysClr val="windowText" lastClr="000000"/>
              </a:solidFill>
              <a:effectLst/>
              <a:latin typeface="+mn-lt"/>
              <a:ea typeface="+mn-ea"/>
              <a:cs typeface="+mn-cs"/>
            </a:rPr>
            <a:t>類似団体内平均値を大きく</a:t>
          </a:r>
          <a:r>
            <a:rPr kumimoji="1" lang="ja-JP" altLang="en-US" sz="1100">
              <a:solidFill>
                <a:sysClr val="windowText" lastClr="000000"/>
              </a:solidFill>
              <a:effectLst/>
              <a:latin typeface="+mn-lt"/>
              <a:ea typeface="+mn-ea"/>
              <a:cs typeface="+mn-cs"/>
            </a:rPr>
            <a:t>下</a:t>
          </a:r>
          <a:r>
            <a:rPr kumimoji="1" lang="ja-JP" altLang="ja-JP" sz="1100">
              <a:solidFill>
                <a:sysClr val="windowText" lastClr="000000"/>
              </a:solidFill>
              <a:effectLst/>
              <a:latin typeface="+mn-lt"/>
              <a:ea typeface="+mn-ea"/>
              <a:cs typeface="+mn-cs"/>
            </a:rPr>
            <a:t>回っているが、</a:t>
          </a:r>
          <a:r>
            <a:rPr kumimoji="1" lang="ja-JP" altLang="en-US" sz="1100">
              <a:solidFill>
                <a:sysClr val="windowText" lastClr="000000"/>
              </a:solidFill>
              <a:effectLst/>
              <a:latin typeface="+mn-lt"/>
              <a:ea typeface="+mn-ea"/>
              <a:cs typeface="+mn-cs"/>
            </a:rPr>
            <a:t>これは橋梁長寿命化修繕計画に基づき毎年計画的に修繕を行っているからである。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更新等を実施している学校施設や平成中期以後にその多くが建設された児童館におい</a:t>
          </a:r>
          <a:r>
            <a:rPr kumimoji="1" lang="ja-JP" altLang="en-US" sz="1100">
              <a:solidFill>
                <a:sysClr val="windowText" lastClr="000000"/>
              </a:solidFill>
              <a:effectLst/>
              <a:latin typeface="+mn-lt"/>
              <a:ea typeface="+mn-ea"/>
              <a:cs typeface="+mn-cs"/>
            </a:rPr>
            <a:t>ても</a:t>
          </a:r>
          <a:r>
            <a:rPr kumimoji="1" lang="ja-JP" altLang="ja-JP" sz="1100">
              <a:solidFill>
                <a:sysClr val="windowText" lastClr="000000"/>
              </a:solidFill>
              <a:effectLst/>
              <a:latin typeface="+mn-lt"/>
              <a:ea typeface="+mn-ea"/>
              <a:cs typeface="+mn-cs"/>
            </a:rPr>
            <a:t>、類似団体内平均値</a:t>
          </a:r>
          <a:r>
            <a:rPr kumimoji="1" lang="ja-JP" altLang="ja-JP" sz="1100">
              <a:solidFill>
                <a:schemeClr val="dk1"/>
              </a:solidFill>
              <a:effectLst/>
              <a:latin typeface="+mn-lt"/>
              <a:ea typeface="+mn-ea"/>
              <a:cs typeface="+mn-cs"/>
            </a:rPr>
            <a:t>と比較して低い数値となっている。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5B6B9DE-C1A0-4D98-9F6C-6A1DEFE9ECA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80CC0D8-906E-4ADB-97A4-687FBED5DF8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7D64864-E1B5-493A-BF37-60F1F60815A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E7ADEBF-9D4F-453C-90E3-215EE350183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38929B0-83FA-47BF-8815-DFDF7E29E11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0A070C7-A655-4AA5-8BAE-F81D7554997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C8CA227-2142-4883-AF6C-F6F6467BEFD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DDE6673-1F18-4416-8BF9-5B77DB9A273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289DE1B-42AF-47F6-945F-D1DFEB347F6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9C6BA8E-EFA9-4C8B-B653-7A93768CDBC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71,420
70,273
264.14
41,388,017
39,033,006
2,191,863
20,324,698
29,220,418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2E70037-15EA-42FC-9D7F-641A925DDD1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89D10AD-24A5-4F27-8100-C3A8A0C0A22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2105519-0A9C-491A-BA85-CA30D1DDF6C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963691E-5244-45B2-8FFC-4709265F4B1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372E9DE-95DB-48A8-B1C4-E1B2B715A22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7683B51-DD32-4E00-AC0C-DD9B65806EB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851DDD4-1867-49CD-9638-AE782B91987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52E2908-63F6-4EDC-A135-26A7297E91C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2ABC05B-47A2-4A5D-B0D2-86D2401EC4E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A9D98E7-8831-4DC0-8CF5-A20D2064B1E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87DF220-FA61-408E-928A-5D3173F6A99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249D9E2-EF82-4A1D-82B9-DBD599236E0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09D2041-9C84-455D-8DE1-1633E4F635D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7C3B331-B7AD-43D4-9D5A-677CC3CD070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BD77833-1C8D-476F-9937-1AD6B4D88AD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5F97438-FAE9-4F49-9932-E3E2030ABDB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39A917D-F75F-49CF-B37F-5EB57DD0FFF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67C2803-B63D-4C12-BB55-D6D49C9FF4E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446ED6E-1ADB-4FD4-A170-947F3E476A5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4F34AC6-29C5-4987-BCC4-CC9865343DB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241EE83-7E42-463B-9D2A-1546DBDD21A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F352F96-39F7-4B80-90FE-A15C0FD5F5B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158F42C-AC29-431D-AD60-708D1D2DF83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B7769CA-46C6-4B3B-9F45-1650E8533C0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8BC446A-33CA-44E5-8396-788468E6F60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47E5AB2-43B2-44A5-92D3-61AF4F0FF3D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5042746-6659-4640-84DA-A30A6B5521D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C6E1D88-1EA8-4580-AFD0-7A900F8EF5F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8458356-A6CC-46BB-BB55-D1332704603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71C8D6A-9A65-4428-84D7-7A05FB6AE76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287799B-719F-4D8E-93FA-D7F35B84824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B140EDF-95D0-4E42-A195-BB994ADBF37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9D34B985-7FAD-4F2E-A3E0-F161EF17E79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1494295-C36C-4AF5-A516-225F9D9347DC}"/>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3B7EE85B-C575-4EBB-8EB7-F905F1BD59B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BDB51843-96A0-4106-8A0F-183ECC23272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1865BC9-6E4F-4F80-AF30-196BA7F0FDC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3547A88C-9088-4A99-BD79-E1997FC238DD}"/>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002645B-61FC-4088-850C-34EB1D04F51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87598A-5D3E-40E2-BE72-CBE407ACDF2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4DBD2747-5D12-43C1-8814-E1ED9E5BB44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4B0ED11C-8AA7-4DEC-AE08-023413A942F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B88E8AAC-AECF-4423-8DF9-8B816DD6696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D2CB873-5A29-4E0B-B20F-CA667A833E71}"/>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B090241-2968-4968-9043-A9DFD079C38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D2309BC3-5136-493F-B316-09C7D205713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81099</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8489F62-0DF1-4B32-A790-B4951C30D778}"/>
            </a:ext>
          </a:extLst>
        </xdr:cNvPr>
        <xdr:cNvCxnSpPr/>
      </xdr:nvCxnSpPr>
      <xdr:spPr>
        <a:xfrm flipV="1">
          <a:off x="4634865" y="573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63F9E339-A129-4134-B8B8-7FDE51A69028}"/>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33F068F2-011D-4B56-9F37-D3A0ECD0A095}"/>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27776</xdr:rowOff>
    </xdr:from>
    <xdr:ext cx="340478" cy="259045"/>
    <xdr:sp macro="" textlink="">
      <xdr:nvSpPr>
        <xdr:cNvPr id="61" name="【図書館】&#10;有形固定資産減価償却率最大値テキスト">
          <a:extLst>
            <a:ext uri="{FF2B5EF4-FFF2-40B4-BE49-F238E27FC236}">
              <a16:creationId xmlns:a16="http://schemas.microsoft.com/office/drawing/2014/main" id="{672B5CB4-7AC7-4D10-B7ED-FFC3B394F65F}"/>
            </a:ext>
          </a:extLst>
        </xdr:cNvPr>
        <xdr:cNvSpPr txBox="1"/>
      </xdr:nvSpPr>
      <xdr:spPr>
        <a:xfrm>
          <a:off x="4673600" y="551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81099</xdr:rowOff>
    </xdr:from>
    <xdr:to>
      <xdr:col>24</xdr:col>
      <xdr:colOff>152400</xdr:colOff>
      <xdr:row>33</xdr:row>
      <xdr:rowOff>81099</xdr:rowOff>
    </xdr:to>
    <xdr:cxnSp macro="">
      <xdr:nvCxnSpPr>
        <xdr:cNvPr id="62" name="直線コネクタ 61">
          <a:extLst>
            <a:ext uri="{FF2B5EF4-FFF2-40B4-BE49-F238E27FC236}">
              <a16:creationId xmlns:a16="http://schemas.microsoft.com/office/drawing/2014/main" id="{3875B19F-00B3-498D-B977-8B26033C19E9}"/>
            </a:ext>
          </a:extLst>
        </xdr:cNvPr>
        <xdr:cNvCxnSpPr/>
      </xdr:nvCxnSpPr>
      <xdr:spPr>
        <a:xfrm>
          <a:off x="4546600" y="573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144616</xdr:rowOff>
    </xdr:from>
    <xdr:ext cx="405111" cy="259045"/>
    <xdr:sp macro="" textlink="">
      <xdr:nvSpPr>
        <xdr:cNvPr id="63" name="【図書館】&#10;有形固定資産減価償却率平均値テキスト">
          <a:extLst>
            <a:ext uri="{FF2B5EF4-FFF2-40B4-BE49-F238E27FC236}">
              <a16:creationId xmlns:a16="http://schemas.microsoft.com/office/drawing/2014/main" id="{2E468672-D553-4E60-8B1C-1E7ADCD9968F}"/>
            </a:ext>
          </a:extLst>
        </xdr:cNvPr>
        <xdr:cNvSpPr txBox="1"/>
      </xdr:nvSpPr>
      <xdr:spPr>
        <a:xfrm>
          <a:off x="4673600" y="6145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121739</xdr:rowOff>
    </xdr:from>
    <xdr:to>
      <xdr:col>24</xdr:col>
      <xdr:colOff>114300</xdr:colOff>
      <xdr:row>37</xdr:row>
      <xdr:rowOff>51889</xdr:rowOff>
    </xdr:to>
    <xdr:sp macro="" textlink="">
      <xdr:nvSpPr>
        <xdr:cNvPr id="64" name="フローチャート: 判断 63">
          <a:extLst>
            <a:ext uri="{FF2B5EF4-FFF2-40B4-BE49-F238E27FC236}">
              <a16:creationId xmlns:a16="http://schemas.microsoft.com/office/drawing/2014/main" id="{D85F432D-357A-48AD-BC31-7D1A53245D5A}"/>
            </a:ext>
          </a:extLst>
        </xdr:cNvPr>
        <xdr:cNvSpPr/>
      </xdr:nvSpPr>
      <xdr:spPr>
        <a:xfrm>
          <a:off x="45847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111942</xdr:rowOff>
    </xdr:from>
    <xdr:to>
      <xdr:col>20</xdr:col>
      <xdr:colOff>38100</xdr:colOff>
      <xdr:row>37</xdr:row>
      <xdr:rowOff>42092</xdr:rowOff>
    </xdr:to>
    <xdr:sp macro="" textlink="">
      <xdr:nvSpPr>
        <xdr:cNvPr id="65" name="フローチャート: 判断 64">
          <a:extLst>
            <a:ext uri="{FF2B5EF4-FFF2-40B4-BE49-F238E27FC236}">
              <a16:creationId xmlns:a16="http://schemas.microsoft.com/office/drawing/2014/main" id="{50E31558-E080-4C35-9CC2-379AD8B0B650}"/>
            </a:ext>
          </a:extLst>
        </xdr:cNvPr>
        <xdr:cNvSpPr/>
      </xdr:nvSpPr>
      <xdr:spPr>
        <a:xfrm>
          <a:off x="3746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138067</xdr:rowOff>
    </xdr:from>
    <xdr:to>
      <xdr:col>15</xdr:col>
      <xdr:colOff>101600</xdr:colOff>
      <xdr:row>37</xdr:row>
      <xdr:rowOff>68217</xdr:rowOff>
    </xdr:to>
    <xdr:sp macro="" textlink="">
      <xdr:nvSpPr>
        <xdr:cNvPr id="66" name="フローチャート: 判断 65">
          <a:extLst>
            <a:ext uri="{FF2B5EF4-FFF2-40B4-BE49-F238E27FC236}">
              <a16:creationId xmlns:a16="http://schemas.microsoft.com/office/drawing/2014/main" id="{51E4B042-3BC2-4E7C-BD15-1623F3D46AC9}"/>
            </a:ext>
          </a:extLst>
        </xdr:cNvPr>
        <xdr:cNvSpPr/>
      </xdr:nvSpPr>
      <xdr:spPr>
        <a:xfrm>
          <a:off x="2857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a:extLst>
            <a:ext uri="{FF2B5EF4-FFF2-40B4-BE49-F238E27FC236}">
              <a16:creationId xmlns:a16="http://schemas.microsoft.com/office/drawing/2014/main" id="{E3868521-0959-47F4-A844-96FE966B4705}"/>
            </a:ext>
          </a:extLst>
        </xdr:cNvPr>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8" name="フローチャート: 判断 67">
          <a:extLst>
            <a:ext uri="{FF2B5EF4-FFF2-40B4-BE49-F238E27FC236}">
              <a16:creationId xmlns:a16="http://schemas.microsoft.com/office/drawing/2014/main" id="{2B2D42AE-F212-4991-827A-059C467EC73E}"/>
            </a:ext>
          </a:extLst>
        </xdr:cNvPr>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30E430B-1CA9-4155-A5B9-C231B897097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5CE134C-4DBC-419B-AF23-FADBE4DF14F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42B9CBE-1483-4CDE-BE20-2C56130DE3E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BE783FF-DB7B-4945-9170-1B424D6789C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DC08B690-3561-42BD-9742-A6E55D5C5A5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74" name="楕円 73">
          <a:extLst>
            <a:ext uri="{FF2B5EF4-FFF2-40B4-BE49-F238E27FC236}">
              <a16:creationId xmlns:a16="http://schemas.microsoft.com/office/drawing/2014/main" id="{4C1F1123-9EC6-4ADF-9B06-B4E66D5101FE}"/>
            </a:ext>
          </a:extLst>
        </xdr:cNvPr>
        <xdr:cNvSpPr/>
      </xdr:nvSpPr>
      <xdr:spPr>
        <a:xfrm>
          <a:off x="45847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5460</xdr:rowOff>
    </xdr:from>
    <xdr:ext cx="405111" cy="259045"/>
    <xdr:sp macro="" textlink="">
      <xdr:nvSpPr>
        <xdr:cNvPr id="75" name="【図書館】&#10;有形固定資産減価償却率該当値テキスト">
          <a:extLst>
            <a:ext uri="{FF2B5EF4-FFF2-40B4-BE49-F238E27FC236}">
              <a16:creationId xmlns:a16="http://schemas.microsoft.com/office/drawing/2014/main" id="{88BDBCBA-819A-49F5-91CC-0080A8F4D8C1}"/>
            </a:ext>
          </a:extLst>
        </xdr:cNvPr>
        <xdr:cNvSpPr txBox="1"/>
      </xdr:nvSpPr>
      <xdr:spPr>
        <a:xfrm>
          <a:off x="4673600" y="634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167458</xdr:rowOff>
    </xdr:from>
    <xdr:to>
      <xdr:col>20</xdr:col>
      <xdr:colOff>38100</xdr:colOff>
      <xdr:row>37</xdr:row>
      <xdr:rowOff>97608</xdr:rowOff>
    </xdr:to>
    <xdr:sp macro="" textlink="">
      <xdr:nvSpPr>
        <xdr:cNvPr id="76" name="楕円 75">
          <a:extLst>
            <a:ext uri="{FF2B5EF4-FFF2-40B4-BE49-F238E27FC236}">
              <a16:creationId xmlns:a16="http://schemas.microsoft.com/office/drawing/2014/main" id="{E24606A6-0690-4DE4-9A91-A51CB6C177AA}"/>
            </a:ext>
          </a:extLst>
        </xdr:cNvPr>
        <xdr:cNvSpPr/>
      </xdr:nvSpPr>
      <xdr:spPr>
        <a:xfrm>
          <a:off x="3746500" y="63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46808</xdr:rowOff>
    </xdr:from>
    <xdr:to>
      <xdr:col>24</xdr:col>
      <xdr:colOff>63500</xdr:colOff>
      <xdr:row>37</xdr:row>
      <xdr:rowOff>77833</xdr:rowOff>
    </xdr:to>
    <xdr:cxnSp macro="">
      <xdr:nvCxnSpPr>
        <xdr:cNvPr id="77" name="直線コネクタ 76">
          <a:extLst>
            <a:ext uri="{FF2B5EF4-FFF2-40B4-BE49-F238E27FC236}">
              <a16:creationId xmlns:a16="http://schemas.microsoft.com/office/drawing/2014/main" id="{6B796871-9437-4ACD-B0FC-4224CDC545C0}"/>
            </a:ext>
          </a:extLst>
        </xdr:cNvPr>
        <xdr:cNvCxnSpPr/>
      </xdr:nvCxnSpPr>
      <xdr:spPr>
        <a:xfrm>
          <a:off x="3797300" y="6390458"/>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123372</xdr:rowOff>
    </xdr:from>
    <xdr:to>
      <xdr:col>15</xdr:col>
      <xdr:colOff>101600</xdr:colOff>
      <xdr:row>37</xdr:row>
      <xdr:rowOff>53522</xdr:rowOff>
    </xdr:to>
    <xdr:sp macro="" textlink="">
      <xdr:nvSpPr>
        <xdr:cNvPr id="78" name="楕円 77">
          <a:extLst>
            <a:ext uri="{FF2B5EF4-FFF2-40B4-BE49-F238E27FC236}">
              <a16:creationId xmlns:a16="http://schemas.microsoft.com/office/drawing/2014/main" id="{8479BC42-694F-44B1-A270-ABCB150542E5}"/>
            </a:ext>
          </a:extLst>
        </xdr:cNvPr>
        <xdr:cNvSpPr/>
      </xdr:nvSpPr>
      <xdr:spPr>
        <a:xfrm>
          <a:off x="2857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2722</xdr:rowOff>
    </xdr:from>
    <xdr:to>
      <xdr:col>19</xdr:col>
      <xdr:colOff>177800</xdr:colOff>
      <xdr:row>37</xdr:row>
      <xdr:rowOff>46808</xdr:rowOff>
    </xdr:to>
    <xdr:cxnSp macro="">
      <xdr:nvCxnSpPr>
        <xdr:cNvPr id="79" name="直線コネクタ 78">
          <a:extLst>
            <a:ext uri="{FF2B5EF4-FFF2-40B4-BE49-F238E27FC236}">
              <a16:creationId xmlns:a16="http://schemas.microsoft.com/office/drawing/2014/main" id="{F5337DD5-BC7C-4604-8BC4-728F637792C3}"/>
            </a:ext>
          </a:extLst>
        </xdr:cNvPr>
        <xdr:cNvCxnSpPr/>
      </xdr:nvCxnSpPr>
      <xdr:spPr>
        <a:xfrm>
          <a:off x="2908300" y="6346372"/>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95613</xdr:rowOff>
    </xdr:from>
    <xdr:to>
      <xdr:col>10</xdr:col>
      <xdr:colOff>165100</xdr:colOff>
      <xdr:row>37</xdr:row>
      <xdr:rowOff>25763</xdr:rowOff>
    </xdr:to>
    <xdr:sp macro="" textlink="">
      <xdr:nvSpPr>
        <xdr:cNvPr id="80" name="楕円 79">
          <a:extLst>
            <a:ext uri="{FF2B5EF4-FFF2-40B4-BE49-F238E27FC236}">
              <a16:creationId xmlns:a16="http://schemas.microsoft.com/office/drawing/2014/main" id="{38DBCEDF-58E2-4C3F-BD02-6B4C0FE20317}"/>
            </a:ext>
          </a:extLst>
        </xdr:cNvPr>
        <xdr:cNvSpPr/>
      </xdr:nvSpPr>
      <xdr:spPr>
        <a:xfrm>
          <a:off x="1968500" y="62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146413</xdr:rowOff>
    </xdr:from>
    <xdr:to>
      <xdr:col>15</xdr:col>
      <xdr:colOff>50800</xdr:colOff>
      <xdr:row>37</xdr:row>
      <xdr:rowOff>2722</xdr:rowOff>
    </xdr:to>
    <xdr:cxnSp macro="">
      <xdr:nvCxnSpPr>
        <xdr:cNvPr id="81" name="直線コネクタ 80">
          <a:extLst>
            <a:ext uri="{FF2B5EF4-FFF2-40B4-BE49-F238E27FC236}">
              <a16:creationId xmlns:a16="http://schemas.microsoft.com/office/drawing/2014/main" id="{8D80FE98-5838-419C-8648-C9E4B3AFDE51}"/>
            </a:ext>
          </a:extLst>
        </xdr:cNvPr>
        <xdr:cNvCxnSpPr/>
      </xdr:nvCxnSpPr>
      <xdr:spPr>
        <a:xfrm>
          <a:off x="2019300" y="631861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62956</xdr:rowOff>
    </xdr:from>
    <xdr:to>
      <xdr:col>6</xdr:col>
      <xdr:colOff>38100</xdr:colOff>
      <xdr:row>36</xdr:row>
      <xdr:rowOff>164556</xdr:rowOff>
    </xdr:to>
    <xdr:sp macro="" textlink="">
      <xdr:nvSpPr>
        <xdr:cNvPr id="82" name="楕円 81">
          <a:extLst>
            <a:ext uri="{FF2B5EF4-FFF2-40B4-BE49-F238E27FC236}">
              <a16:creationId xmlns:a16="http://schemas.microsoft.com/office/drawing/2014/main" id="{B1A98EEE-7E1B-490B-BCED-579907955198}"/>
            </a:ext>
          </a:extLst>
        </xdr:cNvPr>
        <xdr:cNvSpPr/>
      </xdr:nvSpPr>
      <xdr:spPr>
        <a:xfrm>
          <a:off x="1079500" y="623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113756</xdr:rowOff>
    </xdr:from>
    <xdr:to>
      <xdr:col>10</xdr:col>
      <xdr:colOff>114300</xdr:colOff>
      <xdr:row>36</xdr:row>
      <xdr:rowOff>146413</xdr:rowOff>
    </xdr:to>
    <xdr:cxnSp macro="">
      <xdr:nvCxnSpPr>
        <xdr:cNvPr id="83" name="直線コネクタ 82">
          <a:extLst>
            <a:ext uri="{FF2B5EF4-FFF2-40B4-BE49-F238E27FC236}">
              <a16:creationId xmlns:a16="http://schemas.microsoft.com/office/drawing/2014/main" id="{FAE0A164-FBAB-421D-8533-EFA8A33E2857}"/>
            </a:ext>
          </a:extLst>
        </xdr:cNvPr>
        <xdr:cNvCxnSpPr/>
      </xdr:nvCxnSpPr>
      <xdr:spPr>
        <a:xfrm>
          <a:off x="1130300" y="62859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58619</xdr:rowOff>
    </xdr:from>
    <xdr:ext cx="405111" cy="259045"/>
    <xdr:sp macro="" textlink="">
      <xdr:nvSpPr>
        <xdr:cNvPr id="84" name="n_1aveValue【図書館】&#10;有形固定資産減価償却率">
          <a:extLst>
            <a:ext uri="{FF2B5EF4-FFF2-40B4-BE49-F238E27FC236}">
              <a16:creationId xmlns:a16="http://schemas.microsoft.com/office/drawing/2014/main" id="{DB2769BA-2937-47DE-9FB3-D75375C52236}"/>
            </a:ext>
          </a:extLst>
        </xdr:cNvPr>
        <xdr:cNvSpPr txBox="1"/>
      </xdr:nvSpPr>
      <xdr:spPr>
        <a:xfrm>
          <a:off x="35820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59344</xdr:rowOff>
    </xdr:from>
    <xdr:ext cx="405111" cy="259045"/>
    <xdr:sp macro="" textlink="">
      <xdr:nvSpPr>
        <xdr:cNvPr id="85" name="n_2aveValue【図書館】&#10;有形固定資産減価償却率">
          <a:extLst>
            <a:ext uri="{FF2B5EF4-FFF2-40B4-BE49-F238E27FC236}">
              <a16:creationId xmlns:a16="http://schemas.microsoft.com/office/drawing/2014/main" id="{BEB491C5-D38F-4190-968D-9151416FCFC4}"/>
            </a:ext>
          </a:extLst>
        </xdr:cNvPr>
        <xdr:cNvSpPr txBox="1"/>
      </xdr:nvSpPr>
      <xdr:spPr>
        <a:xfrm>
          <a:off x="27057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109963</xdr:rowOff>
    </xdr:from>
    <xdr:ext cx="405111" cy="259045"/>
    <xdr:sp macro="" textlink="">
      <xdr:nvSpPr>
        <xdr:cNvPr id="86" name="n_3aveValue【図書館】&#10;有形固定資産減価償却率">
          <a:extLst>
            <a:ext uri="{FF2B5EF4-FFF2-40B4-BE49-F238E27FC236}">
              <a16:creationId xmlns:a16="http://schemas.microsoft.com/office/drawing/2014/main" id="{D7A8F333-66E7-4427-BD2E-B2481057C2EA}"/>
            </a:ext>
          </a:extLst>
        </xdr:cNvPr>
        <xdr:cNvSpPr txBox="1"/>
      </xdr:nvSpPr>
      <xdr:spPr>
        <a:xfrm>
          <a:off x="1816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83837</xdr:rowOff>
    </xdr:from>
    <xdr:ext cx="405111" cy="259045"/>
    <xdr:sp macro="" textlink="">
      <xdr:nvSpPr>
        <xdr:cNvPr id="87" name="n_4aveValue【図書館】&#10;有形固定資産減価償却率">
          <a:extLst>
            <a:ext uri="{FF2B5EF4-FFF2-40B4-BE49-F238E27FC236}">
              <a16:creationId xmlns:a16="http://schemas.microsoft.com/office/drawing/2014/main" id="{FE9A66A8-07C1-4240-97AF-0CC89EF0FAC4}"/>
            </a:ext>
          </a:extLst>
        </xdr:cNvPr>
        <xdr:cNvSpPr txBox="1"/>
      </xdr:nvSpPr>
      <xdr:spPr>
        <a:xfrm>
          <a:off x="927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88735</xdr:rowOff>
    </xdr:from>
    <xdr:ext cx="405111" cy="259045"/>
    <xdr:sp macro="" textlink="">
      <xdr:nvSpPr>
        <xdr:cNvPr id="88" name="n_1mainValue【図書館】&#10;有形固定資産減価償却率">
          <a:extLst>
            <a:ext uri="{FF2B5EF4-FFF2-40B4-BE49-F238E27FC236}">
              <a16:creationId xmlns:a16="http://schemas.microsoft.com/office/drawing/2014/main" id="{5E97DB33-2E23-476A-8787-87E4E8BC4F37}"/>
            </a:ext>
          </a:extLst>
        </xdr:cNvPr>
        <xdr:cNvSpPr txBox="1"/>
      </xdr:nvSpPr>
      <xdr:spPr>
        <a:xfrm>
          <a:off x="3582044" y="643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89" name="n_2mainValue【図書館】&#10;有形固定資産減価償却率">
          <a:extLst>
            <a:ext uri="{FF2B5EF4-FFF2-40B4-BE49-F238E27FC236}">
              <a16:creationId xmlns:a16="http://schemas.microsoft.com/office/drawing/2014/main" id="{91F7A652-6FB0-4B05-A739-10B1015ABF1D}"/>
            </a:ext>
          </a:extLst>
        </xdr:cNvPr>
        <xdr:cNvSpPr txBox="1"/>
      </xdr:nvSpPr>
      <xdr:spPr>
        <a:xfrm>
          <a:off x="2705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42290</xdr:rowOff>
    </xdr:from>
    <xdr:ext cx="405111" cy="259045"/>
    <xdr:sp macro="" textlink="">
      <xdr:nvSpPr>
        <xdr:cNvPr id="90" name="n_3mainValue【図書館】&#10;有形固定資産減価償却率">
          <a:extLst>
            <a:ext uri="{FF2B5EF4-FFF2-40B4-BE49-F238E27FC236}">
              <a16:creationId xmlns:a16="http://schemas.microsoft.com/office/drawing/2014/main" id="{45278617-C022-472D-8CD5-6FB4F4D5F89F}"/>
            </a:ext>
          </a:extLst>
        </xdr:cNvPr>
        <xdr:cNvSpPr txBox="1"/>
      </xdr:nvSpPr>
      <xdr:spPr>
        <a:xfrm>
          <a:off x="1816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9633</xdr:rowOff>
    </xdr:from>
    <xdr:ext cx="405111" cy="259045"/>
    <xdr:sp macro="" textlink="">
      <xdr:nvSpPr>
        <xdr:cNvPr id="91" name="n_4mainValue【図書館】&#10;有形固定資産減価償却率">
          <a:extLst>
            <a:ext uri="{FF2B5EF4-FFF2-40B4-BE49-F238E27FC236}">
              <a16:creationId xmlns:a16="http://schemas.microsoft.com/office/drawing/2014/main" id="{528C0798-8D75-43D6-9A1D-D1B97EB253E0}"/>
            </a:ext>
          </a:extLst>
        </xdr:cNvPr>
        <xdr:cNvSpPr txBox="1"/>
      </xdr:nvSpPr>
      <xdr:spPr>
        <a:xfrm>
          <a:off x="927744" y="601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16473C70-6961-48F0-B7C4-4A45EC54615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F5596BE4-C0AA-47E4-A3D3-32BFB5122D7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3714BD37-7137-47A6-A230-4DF2864DB5E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A3FEE06E-4C3A-4314-9E8E-1E238E804BB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8293907B-7C90-4C26-842C-CC1671BDD23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E4CC5125-123C-4D28-B230-4048E7CE436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D971CED7-2EB7-4B7D-AA29-AAC87819621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B1A3DB3B-5AE0-46F0-96E6-4A1C5686C79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E12A0A1A-DD93-437F-9F5F-3E476A7CFF6B}"/>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77A88FB6-5471-4CDD-8FA7-E7E4ED56B22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a:extLst>
            <a:ext uri="{FF2B5EF4-FFF2-40B4-BE49-F238E27FC236}">
              <a16:creationId xmlns:a16="http://schemas.microsoft.com/office/drawing/2014/main" id="{26F958CE-41D6-474A-8BA0-255C530E5556}"/>
            </a:ext>
          </a:extLst>
        </xdr:cNvPr>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a:extLst>
            <a:ext uri="{FF2B5EF4-FFF2-40B4-BE49-F238E27FC236}">
              <a16:creationId xmlns:a16="http://schemas.microsoft.com/office/drawing/2014/main" id="{7B123302-FEDA-4A1D-9D72-B66601937D40}"/>
            </a:ext>
          </a:extLst>
        </xdr:cNvPr>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a:extLst>
            <a:ext uri="{FF2B5EF4-FFF2-40B4-BE49-F238E27FC236}">
              <a16:creationId xmlns:a16="http://schemas.microsoft.com/office/drawing/2014/main" id="{E59E7206-02E4-447B-9B7B-3CED2C1E97D5}"/>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a:extLst>
            <a:ext uri="{FF2B5EF4-FFF2-40B4-BE49-F238E27FC236}">
              <a16:creationId xmlns:a16="http://schemas.microsoft.com/office/drawing/2014/main" id="{5315E2B8-BBC1-4FB1-A18F-AFD6A5DAD7C2}"/>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a:extLst>
            <a:ext uri="{FF2B5EF4-FFF2-40B4-BE49-F238E27FC236}">
              <a16:creationId xmlns:a16="http://schemas.microsoft.com/office/drawing/2014/main" id="{9402198C-6071-42CF-A95D-D719656B9201}"/>
            </a:ext>
          </a:extLst>
        </xdr:cNvPr>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a:extLst>
            <a:ext uri="{FF2B5EF4-FFF2-40B4-BE49-F238E27FC236}">
              <a16:creationId xmlns:a16="http://schemas.microsoft.com/office/drawing/2014/main" id="{AA356706-74D1-47CB-BC3D-C13C145448BD}"/>
            </a:ext>
          </a:extLst>
        </xdr:cNvPr>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a:extLst>
            <a:ext uri="{FF2B5EF4-FFF2-40B4-BE49-F238E27FC236}">
              <a16:creationId xmlns:a16="http://schemas.microsoft.com/office/drawing/2014/main" id="{E64B9836-2696-4220-A17D-FE54436FBAF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a:extLst>
            <a:ext uri="{FF2B5EF4-FFF2-40B4-BE49-F238E27FC236}">
              <a16:creationId xmlns:a16="http://schemas.microsoft.com/office/drawing/2014/main" id="{B9327731-3868-482A-9DBE-7B8B9F5FEA4C}"/>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a:extLst>
            <a:ext uri="{FF2B5EF4-FFF2-40B4-BE49-F238E27FC236}">
              <a16:creationId xmlns:a16="http://schemas.microsoft.com/office/drawing/2014/main" id="{F21F5F88-574B-440D-A041-AA4F6C82C5CB}"/>
            </a:ext>
          </a:extLst>
        </xdr:cNvPr>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a:extLst>
            <a:ext uri="{FF2B5EF4-FFF2-40B4-BE49-F238E27FC236}">
              <a16:creationId xmlns:a16="http://schemas.microsoft.com/office/drawing/2014/main" id="{99AD00B9-48BB-4E93-A5D4-55D0AE3FB965}"/>
            </a:ext>
          </a:extLst>
        </xdr:cNvPr>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a:extLst>
            <a:ext uri="{FF2B5EF4-FFF2-40B4-BE49-F238E27FC236}">
              <a16:creationId xmlns:a16="http://schemas.microsoft.com/office/drawing/2014/main" id="{7D0F4C3B-3EB0-40FD-BD43-58BF77071B28}"/>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a:extLst>
            <a:ext uri="{FF2B5EF4-FFF2-40B4-BE49-F238E27FC236}">
              <a16:creationId xmlns:a16="http://schemas.microsoft.com/office/drawing/2014/main" id="{4A0E17AC-C894-4724-A21F-32C4FC4B7E2F}"/>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a:extLst>
            <a:ext uri="{FF2B5EF4-FFF2-40B4-BE49-F238E27FC236}">
              <a16:creationId xmlns:a16="http://schemas.microsoft.com/office/drawing/2014/main" id="{C1D3186C-85F8-4C72-8DFC-759F1A5A38F5}"/>
            </a:ext>
          </a:extLst>
        </xdr:cNvPr>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a:extLst>
            <a:ext uri="{FF2B5EF4-FFF2-40B4-BE49-F238E27FC236}">
              <a16:creationId xmlns:a16="http://schemas.microsoft.com/office/drawing/2014/main" id="{652101FF-73FF-4449-AF42-86623C0AE4E2}"/>
            </a:ext>
          </a:extLst>
        </xdr:cNvPr>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a:extLst>
            <a:ext uri="{FF2B5EF4-FFF2-40B4-BE49-F238E27FC236}">
              <a16:creationId xmlns:a16="http://schemas.microsoft.com/office/drawing/2014/main" id="{4ECE578D-40B3-4417-A00D-400D3401796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a:extLst>
            <a:ext uri="{FF2B5EF4-FFF2-40B4-BE49-F238E27FC236}">
              <a16:creationId xmlns:a16="http://schemas.microsoft.com/office/drawing/2014/main" id="{B3AA0B3D-9C40-43D2-ADF1-C1F1CE63EFA4}"/>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a:extLst>
            <a:ext uri="{FF2B5EF4-FFF2-40B4-BE49-F238E27FC236}">
              <a16:creationId xmlns:a16="http://schemas.microsoft.com/office/drawing/2014/main" id="{D586A664-04FB-48D0-815C-19CECFCD9AD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42</xdr:row>
      <xdr:rowOff>4763</xdr:rowOff>
    </xdr:to>
    <xdr:cxnSp macro="">
      <xdr:nvCxnSpPr>
        <xdr:cNvPr id="119" name="直線コネクタ 118">
          <a:extLst>
            <a:ext uri="{FF2B5EF4-FFF2-40B4-BE49-F238E27FC236}">
              <a16:creationId xmlns:a16="http://schemas.microsoft.com/office/drawing/2014/main" id="{B9889BEE-6220-4124-9182-E622FD2FEF7C}"/>
            </a:ext>
          </a:extLst>
        </xdr:cNvPr>
        <xdr:cNvCxnSpPr/>
      </xdr:nvCxnSpPr>
      <xdr:spPr>
        <a:xfrm flipV="1">
          <a:off x="10476865" y="579120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8590</xdr:rowOff>
    </xdr:from>
    <xdr:ext cx="469744" cy="259045"/>
    <xdr:sp macro="" textlink="">
      <xdr:nvSpPr>
        <xdr:cNvPr id="120" name="【図書館】&#10;一人当たり面積最小値テキスト">
          <a:extLst>
            <a:ext uri="{FF2B5EF4-FFF2-40B4-BE49-F238E27FC236}">
              <a16:creationId xmlns:a16="http://schemas.microsoft.com/office/drawing/2014/main" id="{D861087B-FD38-498C-A8A8-7FC82BF20774}"/>
            </a:ext>
          </a:extLst>
        </xdr:cNvPr>
        <xdr:cNvSpPr txBox="1"/>
      </xdr:nvSpPr>
      <xdr:spPr>
        <a:xfrm>
          <a:off x="10515600" y="72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4763</xdr:rowOff>
    </xdr:from>
    <xdr:to>
      <xdr:col>55</xdr:col>
      <xdr:colOff>88900</xdr:colOff>
      <xdr:row>42</xdr:row>
      <xdr:rowOff>4763</xdr:rowOff>
    </xdr:to>
    <xdr:cxnSp macro="">
      <xdr:nvCxnSpPr>
        <xdr:cNvPr id="121" name="直線コネクタ 120">
          <a:extLst>
            <a:ext uri="{FF2B5EF4-FFF2-40B4-BE49-F238E27FC236}">
              <a16:creationId xmlns:a16="http://schemas.microsoft.com/office/drawing/2014/main" id="{90139B1A-4E44-425B-ADBE-10E2FE6C74CF}"/>
            </a:ext>
          </a:extLst>
        </xdr:cNvPr>
        <xdr:cNvCxnSpPr/>
      </xdr:nvCxnSpPr>
      <xdr:spPr>
        <a:xfrm>
          <a:off x="10388600" y="72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22" name="【図書館】&#10;一人当たり面積最大値テキスト">
          <a:extLst>
            <a:ext uri="{FF2B5EF4-FFF2-40B4-BE49-F238E27FC236}">
              <a16:creationId xmlns:a16="http://schemas.microsoft.com/office/drawing/2014/main" id="{8BFC3E6B-A990-4F28-A07D-785193322DF3}"/>
            </a:ext>
          </a:extLst>
        </xdr:cNvPr>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23" name="直線コネクタ 122">
          <a:extLst>
            <a:ext uri="{FF2B5EF4-FFF2-40B4-BE49-F238E27FC236}">
              <a16:creationId xmlns:a16="http://schemas.microsoft.com/office/drawing/2014/main" id="{0A9CF401-2522-4A38-ACE4-9C2C243A0A11}"/>
            </a:ext>
          </a:extLst>
        </xdr:cNvPr>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148290</xdr:rowOff>
    </xdr:from>
    <xdr:ext cx="469744" cy="259045"/>
    <xdr:sp macro="" textlink="">
      <xdr:nvSpPr>
        <xdr:cNvPr id="124" name="【図書館】&#10;一人当たり面積平均値テキスト">
          <a:extLst>
            <a:ext uri="{FF2B5EF4-FFF2-40B4-BE49-F238E27FC236}">
              <a16:creationId xmlns:a16="http://schemas.microsoft.com/office/drawing/2014/main" id="{62E79E0A-BD6A-479C-8C08-3F42ABBE50AC}"/>
            </a:ext>
          </a:extLst>
        </xdr:cNvPr>
        <xdr:cNvSpPr txBox="1"/>
      </xdr:nvSpPr>
      <xdr:spPr>
        <a:xfrm>
          <a:off x="10515600" y="6491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125413</xdr:rowOff>
    </xdr:from>
    <xdr:to>
      <xdr:col>55</xdr:col>
      <xdr:colOff>50800</xdr:colOff>
      <xdr:row>39</xdr:row>
      <xdr:rowOff>55563</xdr:rowOff>
    </xdr:to>
    <xdr:sp macro="" textlink="">
      <xdr:nvSpPr>
        <xdr:cNvPr id="125" name="フローチャート: 判断 124">
          <a:extLst>
            <a:ext uri="{FF2B5EF4-FFF2-40B4-BE49-F238E27FC236}">
              <a16:creationId xmlns:a16="http://schemas.microsoft.com/office/drawing/2014/main" id="{D8FFA5D4-351D-4F6A-ABE1-D2E3F2A79AD3}"/>
            </a:ext>
          </a:extLst>
        </xdr:cNvPr>
        <xdr:cNvSpPr/>
      </xdr:nvSpPr>
      <xdr:spPr>
        <a:xfrm>
          <a:off x="10426700" y="664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6" name="フローチャート: 判断 125">
          <a:extLst>
            <a:ext uri="{FF2B5EF4-FFF2-40B4-BE49-F238E27FC236}">
              <a16:creationId xmlns:a16="http://schemas.microsoft.com/office/drawing/2014/main" id="{906C655B-2A61-422D-A45D-38B5C0EAE568}"/>
            </a:ext>
          </a:extLst>
        </xdr:cNvPr>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153988</xdr:rowOff>
    </xdr:from>
    <xdr:to>
      <xdr:col>46</xdr:col>
      <xdr:colOff>38100</xdr:colOff>
      <xdr:row>39</xdr:row>
      <xdr:rowOff>84138</xdr:rowOff>
    </xdr:to>
    <xdr:sp macro="" textlink="">
      <xdr:nvSpPr>
        <xdr:cNvPr id="127" name="フローチャート: 判断 126">
          <a:extLst>
            <a:ext uri="{FF2B5EF4-FFF2-40B4-BE49-F238E27FC236}">
              <a16:creationId xmlns:a16="http://schemas.microsoft.com/office/drawing/2014/main" id="{046221F4-FCAE-4D78-84C2-788B42DE3677}"/>
            </a:ext>
          </a:extLst>
        </xdr:cNvPr>
        <xdr:cNvSpPr/>
      </xdr:nvSpPr>
      <xdr:spPr>
        <a:xfrm>
          <a:off x="8699500" y="66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11113</xdr:rowOff>
    </xdr:from>
    <xdr:to>
      <xdr:col>41</xdr:col>
      <xdr:colOff>101600</xdr:colOff>
      <xdr:row>39</xdr:row>
      <xdr:rowOff>112713</xdr:rowOff>
    </xdr:to>
    <xdr:sp macro="" textlink="">
      <xdr:nvSpPr>
        <xdr:cNvPr id="128" name="フローチャート: 判断 127">
          <a:extLst>
            <a:ext uri="{FF2B5EF4-FFF2-40B4-BE49-F238E27FC236}">
              <a16:creationId xmlns:a16="http://schemas.microsoft.com/office/drawing/2014/main" id="{21697FC0-AED6-4B87-8B79-B9A601E09EDF}"/>
            </a:ext>
          </a:extLst>
        </xdr:cNvPr>
        <xdr:cNvSpPr/>
      </xdr:nvSpPr>
      <xdr:spPr>
        <a:xfrm>
          <a:off x="7810500" y="669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9" name="フローチャート: 判断 128">
          <a:extLst>
            <a:ext uri="{FF2B5EF4-FFF2-40B4-BE49-F238E27FC236}">
              <a16:creationId xmlns:a16="http://schemas.microsoft.com/office/drawing/2014/main" id="{E8A6780E-2AC0-40D0-B858-762BAA71E014}"/>
            </a:ext>
          </a:extLst>
        </xdr:cNvPr>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CA02E34D-6E47-4BC1-8489-794F11006D4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30A489BA-99BB-4D07-A144-C51DB202D94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D4B8F10E-0E21-4774-B68A-0B58F3FF13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0BD1713F-15B4-4A36-8985-E5651068A48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A56BFA1C-CCE7-498A-B966-D7DB9B9A1C7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35" name="楕円 134">
          <a:extLst>
            <a:ext uri="{FF2B5EF4-FFF2-40B4-BE49-F238E27FC236}">
              <a16:creationId xmlns:a16="http://schemas.microsoft.com/office/drawing/2014/main" id="{29920BC8-1A93-4FF6-A700-57C769E7AC8A}"/>
            </a:ext>
          </a:extLst>
        </xdr:cNvPr>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118127</xdr:rowOff>
    </xdr:from>
    <xdr:ext cx="469744" cy="259045"/>
    <xdr:sp macro="" textlink="">
      <xdr:nvSpPr>
        <xdr:cNvPr id="136" name="【図書館】&#10;一人当たり面積該当値テキスト">
          <a:extLst>
            <a:ext uri="{FF2B5EF4-FFF2-40B4-BE49-F238E27FC236}">
              <a16:creationId xmlns:a16="http://schemas.microsoft.com/office/drawing/2014/main" id="{4D38F00F-D9A2-4519-BD0E-630E6EDE2D19}"/>
            </a:ext>
          </a:extLst>
        </xdr:cNvPr>
        <xdr:cNvSpPr txBox="1"/>
      </xdr:nvSpPr>
      <xdr:spPr>
        <a:xfrm>
          <a:off x="10515600"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37" name="楕円 136">
          <a:extLst>
            <a:ext uri="{FF2B5EF4-FFF2-40B4-BE49-F238E27FC236}">
              <a16:creationId xmlns:a16="http://schemas.microsoft.com/office/drawing/2014/main" id="{168D30A6-2374-4672-A579-0DCBAF78611A}"/>
            </a:ext>
          </a:extLst>
        </xdr:cNvPr>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19050</xdr:rowOff>
    </xdr:to>
    <xdr:cxnSp macro="">
      <xdr:nvCxnSpPr>
        <xdr:cNvPr id="138" name="直線コネクタ 137">
          <a:extLst>
            <a:ext uri="{FF2B5EF4-FFF2-40B4-BE49-F238E27FC236}">
              <a16:creationId xmlns:a16="http://schemas.microsoft.com/office/drawing/2014/main" id="{4FA58363-CBE4-4D89-B4CB-3C919AFA6B77}"/>
            </a:ext>
          </a:extLst>
        </xdr:cNvPr>
        <xdr:cNvCxnSpPr/>
      </xdr:nvCxnSpPr>
      <xdr:spPr>
        <a:xfrm>
          <a:off x="9639300" y="670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39" name="楕円 138">
          <a:extLst>
            <a:ext uri="{FF2B5EF4-FFF2-40B4-BE49-F238E27FC236}">
              <a16:creationId xmlns:a16="http://schemas.microsoft.com/office/drawing/2014/main" id="{4351FFE8-DBB5-40EE-BE5D-A2CB117B2408}"/>
            </a:ext>
          </a:extLst>
        </xdr:cNvPr>
        <xdr:cNvSpPr/>
      </xdr:nvSpPr>
      <xdr:spPr>
        <a:xfrm>
          <a:off x="869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19050</xdr:rowOff>
    </xdr:from>
    <xdr:to>
      <xdr:col>50</xdr:col>
      <xdr:colOff>114300</xdr:colOff>
      <xdr:row>39</xdr:row>
      <xdr:rowOff>19050</xdr:rowOff>
    </xdr:to>
    <xdr:cxnSp macro="">
      <xdr:nvCxnSpPr>
        <xdr:cNvPr id="140" name="直線コネクタ 139">
          <a:extLst>
            <a:ext uri="{FF2B5EF4-FFF2-40B4-BE49-F238E27FC236}">
              <a16:creationId xmlns:a16="http://schemas.microsoft.com/office/drawing/2014/main" id="{8C1C27E1-37C9-43B0-8466-63E7AE8341B7}"/>
            </a:ext>
          </a:extLst>
        </xdr:cNvPr>
        <xdr:cNvCxnSpPr/>
      </xdr:nvCxnSpPr>
      <xdr:spPr>
        <a:xfrm>
          <a:off x="8750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139700</xdr:rowOff>
    </xdr:from>
    <xdr:to>
      <xdr:col>41</xdr:col>
      <xdr:colOff>101600</xdr:colOff>
      <xdr:row>39</xdr:row>
      <xdr:rowOff>69850</xdr:rowOff>
    </xdr:to>
    <xdr:sp macro="" textlink="">
      <xdr:nvSpPr>
        <xdr:cNvPr id="141" name="楕円 140">
          <a:extLst>
            <a:ext uri="{FF2B5EF4-FFF2-40B4-BE49-F238E27FC236}">
              <a16:creationId xmlns:a16="http://schemas.microsoft.com/office/drawing/2014/main" id="{16822D4F-3D0C-415C-9DC0-99C852EFB5B8}"/>
            </a:ext>
          </a:extLst>
        </xdr:cNvPr>
        <xdr:cNvSpPr/>
      </xdr:nvSpPr>
      <xdr:spPr>
        <a:xfrm>
          <a:off x="781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19050</xdr:rowOff>
    </xdr:from>
    <xdr:to>
      <xdr:col>45</xdr:col>
      <xdr:colOff>177800</xdr:colOff>
      <xdr:row>39</xdr:row>
      <xdr:rowOff>19050</xdr:rowOff>
    </xdr:to>
    <xdr:cxnSp macro="">
      <xdr:nvCxnSpPr>
        <xdr:cNvPr id="142" name="直線コネクタ 141">
          <a:extLst>
            <a:ext uri="{FF2B5EF4-FFF2-40B4-BE49-F238E27FC236}">
              <a16:creationId xmlns:a16="http://schemas.microsoft.com/office/drawing/2014/main" id="{8CDCA28A-1B15-48A8-AD02-030B53AAA9DC}"/>
            </a:ext>
          </a:extLst>
        </xdr:cNvPr>
        <xdr:cNvCxnSpPr/>
      </xdr:nvCxnSpPr>
      <xdr:spPr>
        <a:xfrm>
          <a:off x="7861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139700</xdr:rowOff>
    </xdr:from>
    <xdr:to>
      <xdr:col>36</xdr:col>
      <xdr:colOff>165100</xdr:colOff>
      <xdr:row>39</xdr:row>
      <xdr:rowOff>69850</xdr:rowOff>
    </xdr:to>
    <xdr:sp macro="" textlink="">
      <xdr:nvSpPr>
        <xdr:cNvPr id="143" name="楕円 142">
          <a:extLst>
            <a:ext uri="{FF2B5EF4-FFF2-40B4-BE49-F238E27FC236}">
              <a16:creationId xmlns:a16="http://schemas.microsoft.com/office/drawing/2014/main" id="{2F6BBE24-BA09-4DA3-AB75-5162A368B94E}"/>
            </a:ext>
          </a:extLst>
        </xdr:cNvPr>
        <xdr:cNvSpPr/>
      </xdr:nvSpPr>
      <xdr:spPr>
        <a:xfrm>
          <a:off x="6921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19050</xdr:rowOff>
    </xdr:from>
    <xdr:to>
      <xdr:col>41</xdr:col>
      <xdr:colOff>50800</xdr:colOff>
      <xdr:row>39</xdr:row>
      <xdr:rowOff>19050</xdr:rowOff>
    </xdr:to>
    <xdr:cxnSp macro="">
      <xdr:nvCxnSpPr>
        <xdr:cNvPr id="144" name="直線コネクタ 143">
          <a:extLst>
            <a:ext uri="{FF2B5EF4-FFF2-40B4-BE49-F238E27FC236}">
              <a16:creationId xmlns:a16="http://schemas.microsoft.com/office/drawing/2014/main" id="{790BC66D-A0A6-4804-8B45-0F7EC3A82C78}"/>
            </a:ext>
          </a:extLst>
        </xdr:cNvPr>
        <xdr:cNvCxnSpPr/>
      </xdr:nvCxnSpPr>
      <xdr:spPr>
        <a:xfrm>
          <a:off x="6972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45" name="n_1aveValue【図書館】&#10;一人当たり面積">
          <a:extLst>
            <a:ext uri="{FF2B5EF4-FFF2-40B4-BE49-F238E27FC236}">
              <a16:creationId xmlns:a16="http://schemas.microsoft.com/office/drawing/2014/main" id="{817118E7-9746-45CD-B25D-8F39D62DA0BB}"/>
            </a:ext>
          </a:extLst>
        </xdr:cNvPr>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75265</xdr:rowOff>
    </xdr:from>
    <xdr:ext cx="469744" cy="259045"/>
    <xdr:sp macro="" textlink="">
      <xdr:nvSpPr>
        <xdr:cNvPr id="146" name="n_2aveValue【図書館】&#10;一人当たり面積">
          <a:extLst>
            <a:ext uri="{FF2B5EF4-FFF2-40B4-BE49-F238E27FC236}">
              <a16:creationId xmlns:a16="http://schemas.microsoft.com/office/drawing/2014/main" id="{A63F925E-BE7B-45C9-A2B2-F870598616E8}"/>
            </a:ext>
          </a:extLst>
        </xdr:cNvPr>
        <xdr:cNvSpPr txBox="1"/>
      </xdr:nvSpPr>
      <xdr:spPr>
        <a:xfrm>
          <a:off x="8515427" y="676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103840</xdr:rowOff>
    </xdr:from>
    <xdr:ext cx="469744" cy="259045"/>
    <xdr:sp macro="" textlink="">
      <xdr:nvSpPr>
        <xdr:cNvPr id="147" name="n_3aveValue【図書館】&#10;一人当たり面積">
          <a:extLst>
            <a:ext uri="{FF2B5EF4-FFF2-40B4-BE49-F238E27FC236}">
              <a16:creationId xmlns:a16="http://schemas.microsoft.com/office/drawing/2014/main" id="{2300F151-6F0A-4669-9788-EEF87E6BBE57}"/>
            </a:ext>
          </a:extLst>
        </xdr:cNvPr>
        <xdr:cNvSpPr txBox="1"/>
      </xdr:nvSpPr>
      <xdr:spPr>
        <a:xfrm>
          <a:off x="7626427" y="679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118127</xdr:rowOff>
    </xdr:from>
    <xdr:ext cx="469744" cy="259045"/>
    <xdr:sp macro="" textlink="">
      <xdr:nvSpPr>
        <xdr:cNvPr id="148" name="n_4aveValue【図書館】&#10;一人当たり面積">
          <a:extLst>
            <a:ext uri="{FF2B5EF4-FFF2-40B4-BE49-F238E27FC236}">
              <a16:creationId xmlns:a16="http://schemas.microsoft.com/office/drawing/2014/main" id="{CA62AC63-3482-4287-A39A-1531A52F52F6}"/>
            </a:ext>
          </a:extLst>
        </xdr:cNvPr>
        <xdr:cNvSpPr txBox="1"/>
      </xdr:nvSpPr>
      <xdr:spPr>
        <a:xfrm>
          <a:off x="6737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86377</xdr:rowOff>
    </xdr:from>
    <xdr:ext cx="469744" cy="259045"/>
    <xdr:sp macro="" textlink="">
      <xdr:nvSpPr>
        <xdr:cNvPr id="149" name="n_1mainValue【図書館】&#10;一人当たり面積">
          <a:extLst>
            <a:ext uri="{FF2B5EF4-FFF2-40B4-BE49-F238E27FC236}">
              <a16:creationId xmlns:a16="http://schemas.microsoft.com/office/drawing/2014/main" id="{70B602AA-AD0B-44D3-A122-4C4D62D2C27D}"/>
            </a:ext>
          </a:extLst>
        </xdr:cNvPr>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86377</xdr:rowOff>
    </xdr:from>
    <xdr:ext cx="469744" cy="259045"/>
    <xdr:sp macro="" textlink="">
      <xdr:nvSpPr>
        <xdr:cNvPr id="150" name="n_2mainValue【図書館】&#10;一人当たり面積">
          <a:extLst>
            <a:ext uri="{FF2B5EF4-FFF2-40B4-BE49-F238E27FC236}">
              <a16:creationId xmlns:a16="http://schemas.microsoft.com/office/drawing/2014/main" id="{260743EE-0F21-4BB0-9270-8EDEF55CDA5E}"/>
            </a:ext>
          </a:extLst>
        </xdr:cNvPr>
        <xdr:cNvSpPr txBox="1"/>
      </xdr:nvSpPr>
      <xdr:spPr>
        <a:xfrm>
          <a:off x="8515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86377</xdr:rowOff>
    </xdr:from>
    <xdr:ext cx="469744" cy="259045"/>
    <xdr:sp macro="" textlink="">
      <xdr:nvSpPr>
        <xdr:cNvPr id="151" name="n_3mainValue【図書館】&#10;一人当たり面積">
          <a:extLst>
            <a:ext uri="{FF2B5EF4-FFF2-40B4-BE49-F238E27FC236}">
              <a16:creationId xmlns:a16="http://schemas.microsoft.com/office/drawing/2014/main" id="{A5F66363-76AE-4878-81FD-3F0B2A30B17D}"/>
            </a:ext>
          </a:extLst>
        </xdr:cNvPr>
        <xdr:cNvSpPr txBox="1"/>
      </xdr:nvSpPr>
      <xdr:spPr>
        <a:xfrm>
          <a:off x="7626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86377</xdr:rowOff>
    </xdr:from>
    <xdr:ext cx="469744" cy="259045"/>
    <xdr:sp macro="" textlink="">
      <xdr:nvSpPr>
        <xdr:cNvPr id="152" name="n_4mainValue【図書館】&#10;一人当たり面積">
          <a:extLst>
            <a:ext uri="{FF2B5EF4-FFF2-40B4-BE49-F238E27FC236}">
              <a16:creationId xmlns:a16="http://schemas.microsoft.com/office/drawing/2014/main" id="{3DE8341E-7742-493E-B890-442EDBCAFD26}"/>
            </a:ext>
          </a:extLst>
        </xdr:cNvPr>
        <xdr:cNvSpPr txBox="1"/>
      </xdr:nvSpPr>
      <xdr:spPr>
        <a:xfrm>
          <a:off x="6737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a:extLst>
            <a:ext uri="{FF2B5EF4-FFF2-40B4-BE49-F238E27FC236}">
              <a16:creationId xmlns:a16="http://schemas.microsoft.com/office/drawing/2014/main" id="{D872C512-56FD-4902-90A5-EB87F23333E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a:extLst>
            <a:ext uri="{FF2B5EF4-FFF2-40B4-BE49-F238E27FC236}">
              <a16:creationId xmlns:a16="http://schemas.microsoft.com/office/drawing/2014/main" id="{CE44E63A-4BE2-44FC-9376-600E61787A1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a:extLst>
            <a:ext uri="{FF2B5EF4-FFF2-40B4-BE49-F238E27FC236}">
              <a16:creationId xmlns:a16="http://schemas.microsoft.com/office/drawing/2014/main" id="{D0011C5D-1D73-4B20-A5BB-E901216DF13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a:extLst>
            <a:ext uri="{FF2B5EF4-FFF2-40B4-BE49-F238E27FC236}">
              <a16:creationId xmlns:a16="http://schemas.microsoft.com/office/drawing/2014/main" id="{0FBD9FAC-D96E-4B06-B159-3886D9E4847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a:extLst>
            <a:ext uri="{FF2B5EF4-FFF2-40B4-BE49-F238E27FC236}">
              <a16:creationId xmlns:a16="http://schemas.microsoft.com/office/drawing/2014/main" id="{6AEF1448-F640-4AD1-A55E-EF81A82654C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a:extLst>
            <a:ext uri="{FF2B5EF4-FFF2-40B4-BE49-F238E27FC236}">
              <a16:creationId xmlns:a16="http://schemas.microsoft.com/office/drawing/2014/main" id="{F1BE660A-1425-4D7B-89F8-B6B0B9205E1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a:extLst>
            <a:ext uri="{FF2B5EF4-FFF2-40B4-BE49-F238E27FC236}">
              <a16:creationId xmlns:a16="http://schemas.microsoft.com/office/drawing/2014/main" id="{E894F1DD-9B2D-4C61-9A59-44D5F26586B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a:extLst>
            <a:ext uri="{FF2B5EF4-FFF2-40B4-BE49-F238E27FC236}">
              <a16:creationId xmlns:a16="http://schemas.microsoft.com/office/drawing/2014/main" id="{1C0443CA-8D8B-4B9E-9DFA-711AC5C3C8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a:extLst>
            <a:ext uri="{FF2B5EF4-FFF2-40B4-BE49-F238E27FC236}">
              <a16:creationId xmlns:a16="http://schemas.microsoft.com/office/drawing/2014/main" id="{3D19C6E7-1E62-455D-9080-63F3FC617A6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a:extLst>
            <a:ext uri="{FF2B5EF4-FFF2-40B4-BE49-F238E27FC236}">
              <a16:creationId xmlns:a16="http://schemas.microsoft.com/office/drawing/2014/main" id="{4A0E969E-2BF5-47A6-8733-AF224A9BD9C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a:extLst>
            <a:ext uri="{FF2B5EF4-FFF2-40B4-BE49-F238E27FC236}">
              <a16:creationId xmlns:a16="http://schemas.microsoft.com/office/drawing/2014/main" id="{E1798F10-88F6-4B95-A3D5-053B226514E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4" name="直線コネクタ 163">
          <a:extLst>
            <a:ext uri="{FF2B5EF4-FFF2-40B4-BE49-F238E27FC236}">
              <a16:creationId xmlns:a16="http://schemas.microsoft.com/office/drawing/2014/main" id="{69ABC850-66A0-4BAD-AF30-D2D5EF4B214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5" name="テキスト ボックス 164">
          <a:extLst>
            <a:ext uri="{FF2B5EF4-FFF2-40B4-BE49-F238E27FC236}">
              <a16:creationId xmlns:a16="http://schemas.microsoft.com/office/drawing/2014/main" id="{B9D086D5-DF14-4C6A-83AB-D1B5D0243207}"/>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6" name="直線コネクタ 165">
          <a:extLst>
            <a:ext uri="{FF2B5EF4-FFF2-40B4-BE49-F238E27FC236}">
              <a16:creationId xmlns:a16="http://schemas.microsoft.com/office/drawing/2014/main" id="{8EB1201F-CFAD-4BE1-AFCB-B6499F84AE0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7" name="テキスト ボックス 166">
          <a:extLst>
            <a:ext uri="{FF2B5EF4-FFF2-40B4-BE49-F238E27FC236}">
              <a16:creationId xmlns:a16="http://schemas.microsoft.com/office/drawing/2014/main" id="{915DF4B5-07FA-490B-965B-22FDCBCA54AC}"/>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8" name="直線コネクタ 167">
          <a:extLst>
            <a:ext uri="{FF2B5EF4-FFF2-40B4-BE49-F238E27FC236}">
              <a16:creationId xmlns:a16="http://schemas.microsoft.com/office/drawing/2014/main" id="{8C1B606F-BFF8-40B7-8296-4AB5C3F0BE6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9" name="テキスト ボックス 168">
          <a:extLst>
            <a:ext uri="{FF2B5EF4-FFF2-40B4-BE49-F238E27FC236}">
              <a16:creationId xmlns:a16="http://schemas.microsoft.com/office/drawing/2014/main" id="{E0A0395D-3DCD-43FF-8A13-E5715AA0BB7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70" name="直線コネクタ 169">
          <a:extLst>
            <a:ext uri="{FF2B5EF4-FFF2-40B4-BE49-F238E27FC236}">
              <a16:creationId xmlns:a16="http://schemas.microsoft.com/office/drawing/2014/main" id="{120101E5-8A9F-42A4-BC88-F506D752DF9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1" name="テキスト ボックス 170">
          <a:extLst>
            <a:ext uri="{FF2B5EF4-FFF2-40B4-BE49-F238E27FC236}">
              <a16:creationId xmlns:a16="http://schemas.microsoft.com/office/drawing/2014/main" id="{8D3C4634-601D-48D7-9062-A4A23BA1ABAB}"/>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2" name="直線コネクタ 171">
          <a:extLst>
            <a:ext uri="{FF2B5EF4-FFF2-40B4-BE49-F238E27FC236}">
              <a16:creationId xmlns:a16="http://schemas.microsoft.com/office/drawing/2014/main" id="{59571A9B-A233-41A1-9E91-30706759B18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3" name="テキスト ボックス 172">
          <a:extLst>
            <a:ext uri="{FF2B5EF4-FFF2-40B4-BE49-F238E27FC236}">
              <a16:creationId xmlns:a16="http://schemas.microsoft.com/office/drawing/2014/main" id="{569D5D96-A9EC-4E27-BF34-5824799C9E2C}"/>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a:extLst>
            <a:ext uri="{FF2B5EF4-FFF2-40B4-BE49-F238E27FC236}">
              <a16:creationId xmlns:a16="http://schemas.microsoft.com/office/drawing/2014/main" id="{FE0D7DFE-F221-4CD0-8F76-BD27E8FFA4C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5" name="テキスト ボックス 174">
          <a:extLst>
            <a:ext uri="{FF2B5EF4-FFF2-40B4-BE49-F238E27FC236}">
              <a16:creationId xmlns:a16="http://schemas.microsoft.com/office/drawing/2014/main" id="{0DAA331C-E65F-4348-859F-F697316D046F}"/>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6" name="【体育館・プール】&#10;有形固定資産減価償却率グラフ枠">
          <a:extLst>
            <a:ext uri="{FF2B5EF4-FFF2-40B4-BE49-F238E27FC236}">
              <a16:creationId xmlns:a16="http://schemas.microsoft.com/office/drawing/2014/main" id="{A1655C0B-2D66-498C-851A-9502D299BEA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146685</xdr:rowOff>
    </xdr:to>
    <xdr:cxnSp macro="">
      <xdr:nvCxnSpPr>
        <xdr:cNvPr id="177" name="直線コネクタ 176">
          <a:extLst>
            <a:ext uri="{FF2B5EF4-FFF2-40B4-BE49-F238E27FC236}">
              <a16:creationId xmlns:a16="http://schemas.microsoft.com/office/drawing/2014/main" id="{4DADC440-6873-4A50-86A4-55A2BAB8AEF6}"/>
            </a:ext>
          </a:extLst>
        </xdr:cNvPr>
        <xdr:cNvCxnSpPr/>
      </xdr:nvCxnSpPr>
      <xdr:spPr>
        <a:xfrm flipV="1">
          <a:off x="4634865" y="96697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150512</xdr:rowOff>
    </xdr:from>
    <xdr:ext cx="405111" cy="259045"/>
    <xdr:sp macro="" textlink="">
      <xdr:nvSpPr>
        <xdr:cNvPr id="178" name="【体育館・プール】&#10;有形固定資産減価償却率最小値テキスト">
          <a:extLst>
            <a:ext uri="{FF2B5EF4-FFF2-40B4-BE49-F238E27FC236}">
              <a16:creationId xmlns:a16="http://schemas.microsoft.com/office/drawing/2014/main" id="{D8A6006C-5547-406E-BDE5-2C1F38E6DD67}"/>
            </a:ext>
          </a:extLst>
        </xdr:cNvPr>
        <xdr:cNvSpPr txBox="1"/>
      </xdr:nvSpPr>
      <xdr:spPr>
        <a:xfrm>
          <a:off x="4673600" y="1095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146685</xdr:rowOff>
    </xdr:from>
    <xdr:to>
      <xdr:col>24</xdr:col>
      <xdr:colOff>152400</xdr:colOff>
      <xdr:row>63</xdr:row>
      <xdr:rowOff>146685</xdr:rowOff>
    </xdr:to>
    <xdr:cxnSp macro="">
      <xdr:nvCxnSpPr>
        <xdr:cNvPr id="179" name="直線コネクタ 178">
          <a:extLst>
            <a:ext uri="{FF2B5EF4-FFF2-40B4-BE49-F238E27FC236}">
              <a16:creationId xmlns:a16="http://schemas.microsoft.com/office/drawing/2014/main" id="{85CD311A-9A2E-4C45-93FB-E6109132802E}"/>
            </a:ext>
          </a:extLst>
        </xdr:cNvPr>
        <xdr:cNvCxnSpPr/>
      </xdr:nvCxnSpPr>
      <xdr:spPr>
        <a:xfrm>
          <a:off x="4546600" y="1094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80" name="【体育館・プール】&#10;有形固定資産減価償却率最大値テキスト">
          <a:extLst>
            <a:ext uri="{FF2B5EF4-FFF2-40B4-BE49-F238E27FC236}">
              <a16:creationId xmlns:a16="http://schemas.microsoft.com/office/drawing/2014/main" id="{7A2CBEEC-C9BD-4BEF-984F-224E2AB08C9C}"/>
            </a:ext>
          </a:extLst>
        </xdr:cNvPr>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81" name="直線コネクタ 180">
          <a:extLst>
            <a:ext uri="{FF2B5EF4-FFF2-40B4-BE49-F238E27FC236}">
              <a16:creationId xmlns:a16="http://schemas.microsoft.com/office/drawing/2014/main" id="{43939F76-491A-4200-9AD7-46FCE9F61ABB}"/>
            </a:ext>
          </a:extLst>
        </xdr:cNvPr>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63517</xdr:rowOff>
    </xdr:from>
    <xdr:ext cx="405111" cy="259045"/>
    <xdr:sp macro="" textlink="">
      <xdr:nvSpPr>
        <xdr:cNvPr id="182" name="【体育館・プール】&#10;有形固定資産減価償却率平均値テキスト">
          <a:extLst>
            <a:ext uri="{FF2B5EF4-FFF2-40B4-BE49-F238E27FC236}">
              <a16:creationId xmlns:a16="http://schemas.microsoft.com/office/drawing/2014/main" id="{A54F8AD1-0003-4037-BE63-C9CF585B0A77}"/>
            </a:ext>
          </a:extLst>
        </xdr:cNvPr>
        <xdr:cNvSpPr txBox="1"/>
      </xdr:nvSpPr>
      <xdr:spPr>
        <a:xfrm>
          <a:off x="4673600" y="1017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3" name="フローチャート: 判断 182">
          <a:extLst>
            <a:ext uri="{FF2B5EF4-FFF2-40B4-BE49-F238E27FC236}">
              <a16:creationId xmlns:a16="http://schemas.microsoft.com/office/drawing/2014/main" id="{355697FA-3F11-4281-8251-B9E76EC16352}"/>
            </a:ext>
          </a:extLst>
        </xdr:cNvPr>
        <xdr:cNvSpPr/>
      </xdr:nvSpPr>
      <xdr:spPr>
        <a:xfrm>
          <a:off x="4584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84" name="フローチャート: 判断 183">
          <a:extLst>
            <a:ext uri="{FF2B5EF4-FFF2-40B4-BE49-F238E27FC236}">
              <a16:creationId xmlns:a16="http://schemas.microsoft.com/office/drawing/2014/main" id="{8EC84FC0-DA40-48C6-8579-E5181D4FBAC1}"/>
            </a:ext>
          </a:extLst>
        </xdr:cNvPr>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156845</xdr:rowOff>
    </xdr:from>
    <xdr:to>
      <xdr:col>15</xdr:col>
      <xdr:colOff>101600</xdr:colOff>
      <xdr:row>60</xdr:row>
      <xdr:rowOff>86995</xdr:rowOff>
    </xdr:to>
    <xdr:sp macro="" textlink="">
      <xdr:nvSpPr>
        <xdr:cNvPr id="185" name="フローチャート: 判断 184">
          <a:extLst>
            <a:ext uri="{FF2B5EF4-FFF2-40B4-BE49-F238E27FC236}">
              <a16:creationId xmlns:a16="http://schemas.microsoft.com/office/drawing/2014/main" id="{90D53530-0602-41DF-8303-33401F08188A}"/>
            </a:ext>
          </a:extLst>
        </xdr:cNvPr>
        <xdr:cNvSpPr/>
      </xdr:nvSpPr>
      <xdr:spPr>
        <a:xfrm>
          <a:off x="2857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86" name="フローチャート: 判断 185">
          <a:extLst>
            <a:ext uri="{FF2B5EF4-FFF2-40B4-BE49-F238E27FC236}">
              <a16:creationId xmlns:a16="http://schemas.microsoft.com/office/drawing/2014/main" id="{EEC20E27-DC77-472B-AA24-601EC317A5FE}"/>
            </a:ext>
          </a:extLst>
        </xdr:cNvPr>
        <xdr:cNvSpPr/>
      </xdr:nvSpPr>
      <xdr:spPr>
        <a:xfrm>
          <a:off x="1968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7" name="フローチャート: 判断 186">
          <a:extLst>
            <a:ext uri="{FF2B5EF4-FFF2-40B4-BE49-F238E27FC236}">
              <a16:creationId xmlns:a16="http://schemas.microsoft.com/office/drawing/2014/main" id="{27A7F1EE-002E-41D9-887B-D4B31F57E469}"/>
            </a:ext>
          </a:extLst>
        </xdr:cNvPr>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40305D41-5B2F-407F-822C-23669F13DBA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B828D44C-4C04-49E3-819B-D5811B18CAB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AEE9C12B-895B-41B3-B21E-F4258752041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BEC750A5-74AB-4FA6-B4AD-E448B23C86D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FE23CE26-6ABB-43EE-A307-853CCF587D3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59690</xdr:rowOff>
    </xdr:from>
    <xdr:to>
      <xdr:col>24</xdr:col>
      <xdr:colOff>114300</xdr:colOff>
      <xdr:row>60</xdr:row>
      <xdr:rowOff>161290</xdr:rowOff>
    </xdr:to>
    <xdr:sp macro="" textlink="">
      <xdr:nvSpPr>
        <xdr:cNvPr id="193" name="楕円 192">
          <a:extLst>
            <a:ext uri="{FF2B5EF4-FFF2-40B4-BE49-F238E27FC236}">
              <a16:creationId xmlns:a16="http://schemas.microsoft.com/office/drawing/2014/main" id="{0CE782D6-E676-45E2-9D69-E79B03EF3EE9}"/>
            </a:ext>
          </a:extLst>
        </xdr:cNvPr>
        <xdr:cNvSpPr/>
      </xdr:nvSpPr>
      <xdr:spPr>
        <a:xfrm>
          <a:off x="45847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38117</xdr:rowOff>
    </xdr:from>
    <xdr:ext cx="405111" cy="259045"/>
    <xdr:sp macro="" textlink="">
      <xdr:nvSpPr>
        <xdr:cNvPr id="194" name="【体育館・プール】&#10;有形固定資産減価償却率該当値テキスト">
          <a:extLst>
            <a:ext uri="{FF2B5EF4-FFF2-40B4-BE49-F238E27FC236}">
              <a16:creationId xmlns:a16="http://schemas.microsoft.com/office/drawing/2014/main" id="{5E49848C-BDFD-4DA6-9441-8B9FD2CE9A76}"/>
            </a:ext>
          </a:extLst>
        </xdr:cNvPr>
        <xdr:cNvSpPr txBox="1"/>
      </xdr:nvSpPr>
      <xdr:spPr>
        <a:xfrm>
          <a:off x="4673600"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25400</xdr:rowOff>
    </xdr:from>
    <xdr:to>
      <xdr:col>20</xdr:col>
      <xdr:colOff>38100</xdr:colOff>
      <xdr:row>60</xdr:row>
      <xdr:rowOff>127000</xdr:rowOff>
    </xdr:to>
    <xdr:sp macro="" textlink="">
      <xdr:nvSpPr>
        <xdr:cNvPr id="195" name="楕円 194">
          <a:extLst>
            <a:ext uri="{FF2B5EF4-FFF2-40B4-BE49-F238E27FC236}">
              <a16:creationId xmlns:a16="http://schemas.microsoft.com/office/drawing/2014/main" id="{6DB9507D-E096-4BC5-9A1D-739EFACAE1C0}"/>
            </a:ext>
          </a:extLst>
        </xdr:cNvPr>
        <xdr:cNvSpPr/>
      </xdr:nvSpPr>
      <xdr:spPr>
        <a:xfrm>
          <a:off x="3746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76200</xdr:rowOff>
    </xdr:from>
    <xdr:to>
      <xdr:col>24</xdr:col>
      <xdr:colOff>63500</xdr:colOff>
      <xdr:row>60</xdr:row>
      <xdr:rowOff>110490</xdr:rowOff>
    </xdr:to>
    <xdr:cxnSp macro="">
      <xdr:nvCxnSpPr>
        <xdr:cNvPr id="196" name="直線コネクタ 195">
          <a:extLst>
            <a:ext uri="{FF2B5EF4-FFF2-40B4-BE49-F238E27FC236}">
              <a16:creationId xmlns:a16="http://schemas.microsoft.com/office/drawing/2014/main" id="{50DCF0B2-B1FE-4ACC-8FE7-511DD7CF367D}"/>
            </a:ext>
          </a:extLst>
        </xdr:cNvPr>
        <xdr:cNvCxnSpPr/>
      </xdr:nvCxnSpPr>
      <xdr:spPr>
        <a:xfrm>
          <a:off x="3797300" y="103632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74930</xdr:rowOff>
    </xdr:from>
    <xdr:to>
      <xdr:col>15</xdr:col>
      <xdr:colOff>101600</xdr:colOff>
      <xdr:row>60</xdr:row>
      <xdr:rowOff>5080</xdr:rowOff>
    </xdr:to>
    <xdr:sp macro="" textlink="">
      <xdr:nvSpPr>
        <xdr:cNvPr id="197" name="楕円 196">
          <a:extLst>
            <a:ext uri="{FF2B5EF4-FFF2-40B4-BE49-F238E27FC236}">
              <a16:creationId xmlns:a16="http://schemas.microsoft.com/office/drawing/2014/main" id="{1F0E79C6-B172-4060-AB6B-538DB5EDF0AE}"/>
            </a:ext>
          </a:extLst>
        </xdr:cNvPr>
        <xdr:cNvSpPr/>
      </xdr:nvSpPr>
      <xdr:spPr>
        <a:xfrm>
          <a:off x="2857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125730</xdr:rowOff>
    </xdr:from>
    <xdr:to>
      <xdr:col>19</xdr:col>
      <xdr:colOff>177800</xdr:colOff>
      <xdr:row>60</xdr:row>
      <xdr:rowOff>76200</xdr:rowOff>
    </xdr:to>
    <xdr:cxnSp macro="">
      <xdr:nvCxnSpPr>
        <xdr:cNvPr id="198" name="直線コネクタ 197">
          <a:extLst>
            <a:ext uri="{FF2B5EF4-FFF2-40B4-BE49-F238E27FC236}">
              <a16:creationId xmlns:a16="http://schemas.microsoft.com/office/drawing/2014/main" id="{5326216C-EC81-43ED-86BD-FE916FD0C412}"/>
            </a:ext>
          </a:extLst>
        </xdr:cNvPr>
        <xdr:cNvCxnSpPr/>
      </xdr:nvCxnSpPr>
      <xdr:spPr>
        <a:xfrm>
          <a:off x="2908300" y="102412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99695</xdr:rowOff>
    </xdr:from>
    <xdr:to>
      <xdr:col>10</xdr:col>
      <xdr:colOff>165100</xdr:colOff>
      <xdr:row>60</xdr:row>
      <xdr:rowOff>29845</xdr:rowOff>
    </xdr:to>
    <xdr:sp macro="" textlink="">
      <xdr:nvSpPr>
        <xdr:cNvPr id="199" name="楕円 198">
          <a:extLst>
            <a:ext uri="{FF2B5EF4-FFF2-40B4-BE49-F238E27FC236}">
              <a16:creationId xmlns:a16="http://schemas.microsoft.com/office/drawing/2014/main" id="{8AA46B8F-2A00-4F42-9EBD-342DC2722E8D}"/>
            </a:ext>
          </a:extLst>
        </xdr:cNvPr>
        <xdr:cNvSpPr/>
      </xdr:nvSpPr>
      <xdr:spPr>
        <a:xfrm>
          <a:off x="19685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125730</xdr:rowOff>
    </xdr:from>
    <xdr:to>
      <xdr:col>15</xdr:col>
      <xdr:colOff>50800</xdr:colOff>
      <xdr:row>59</xdr:row>
      <xdr:rowOff>150495</xdr:rowOff>
    </xdr:to>
    <xdr:cxnSp macro="">
      <xdr:nvCxnSpPr>
        <xdr:cNvPr id="200" name="直線コネクタ 199">
          <a:extLst>
            <a:ext uri="{FF2B5EF4-FFF2-40B4-BE49-F238E27FC236}">
              <a16:creationId xmlns:a16="http://schemas.microsoft.com/office/drawing/2014/main" id="{4A980351-103C-4BB7-BABB-029D26861108}"/>
            </a:ext>
          </a:extLst>
        </xdr:cNvPr>
        <xdr:cNvCxnSpPr/>
      </xdr:nvCxnSpPr>
      <xdr:spPr>
        <a:xfrm flipV="1">
          <a:off x="2019300" y="102412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57785</xdr:rowOff>
    </xdr:from>
    <xdr:to>
      <xdr:col>6</xdr:col>
      <xdr:colOff>38100</xdr:colOff>
      <xdr:row>59</xdr:row>
      <xdr:rowOff>159385</xdr:rowOff>
    </xdr:to>
    <xdr:sp macro="" textlink="">
      <xdr:nvSpPr>
        <xdr:cNvPr id="201" name="楕円 200">
          <a:extLst>
            <a:ext uri="{FF2B5EF4-FFF2-40B4-BE49-F238E27FC236}">
              <a16:creationId xmlns:a16="http://schemas.microsoft.com/office/drawing/2014/main" id="{95F35D5E-5A4E-4F90-A8EC-4E7F554FCC1A}"/>
            </a:ext>
          </a:extLst>
        </xdr:cNvPr>
        <xdr:cNvSpPr/>
      </xdr:nvSpPr>
      <xdr:spPr>
        <a:xfrm>
          <a:off x="10795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108585</xdr:rowOff>
    </xdr:from>
    <xdr:to>
      <xdr:col>10</xdr:col>
      <xdr:colOff>114300</xdr:colOff>
      <xdr:row>59</xdr:row>
      <xdr:rowOff>150495</xdr:rowOff>
    </xdr:to>
    <xdr:cxnSp macro="">
      <xdr:nvCxnSpPr>
        <xdr:cNvPr id="202" name="直線コネクタ 201">
          <a:extLst>
            <a:ext uri="{FF2B5EF4-FFF2-40B4-BE49-F238E27FC236}">
              <a16:creationId xmlns:a16="http://schemas.microsoft.com/office/drawing/2014/main" id="{B5504943-1733-4F05-A015-528028357E12}"/>
            </a:ext>
          </a:extLst>
        </xdr:cNvPr>
        <xdr:cNvCxnSpPr/>
      </xdr:nvCxnSpPr>
      <xdr:spPr>
        <a:xfrm>
          <a:off x="1130300" y="102241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128287</xdr:rowOff>
    </xdr:from>
    <xdr:ext cx="405111" cy="259045"/>
    <xdr:sp macro="" textlink="">
      <xdr:nvSpPr>
        <xdr:cNvPr id="203" name="n_1aveValue【体育館・プール】&#10;有形固定資産減価償却率">
          <a:extLst>
            <a:ext uri="{FF2B5EF4-FFF2-40B4-BE49-F238E27FC236}">
              <a16:creationId xmlns:a16="http://schemas.microsoft.com/office/drawing/2014/main" id="{713422CE-DDC8-49A6-B04E-5F26445A34F3}"/>
            </a:ext>
          </a:extLst>
        </xdr:cNvPr>
        <xdr:cNvSpPr txBox="1"/>
      </xdr:nvSpPr>
      <xdr:spPr>
        <a:xfrm>
          <a:off x="35820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78122</xdr:rowOff>
    </xdr:from>
    <xdr:ext cx="405111" cy="259045"/>
    <xdr:sp macro="" textlink="">
      <xdr:nvSpPr>
        <xdr:cNvPr id="204" name="n_2aveValue【体育館・プール】&#10;有形固定資産減価償却率">
          <a:extLst>
            <a:ext uri="{FF2B5EF4-FFF2-40B4-BE49-F238E27FC236}">
              <a16:creationId xmlns:a16="http://schemas.microsoft.com/office/drawing/2014/main" id="{1BD85D51-BE10-41A9-88C8-F6095CAAEB43}"/>
            </a:ext>
          </a:extLst>
        </xdr:cNvPr>
        <xdr:cNvSpPr txBox="1"/>
      </xdr:nvSpPr>
      <xdr:spPr>
        <a:xfrm>
          <a:off x="2705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43832</xdr:rowOff>
    </xdr:from>
    <xdr:ext cx="405111" cy="259045"/>
    <xdr:sp macro="" textlink="">
      <xdr:nvSpPr>
        <xdr:cNvPr id="205" name="n_3aveValue【体育館・プール】&#10;有形固定資産減価償却率">
          <a:extLst>
            <a:ext uri="{FF2B5EF4-FFF2-40B4-BE49-F238E27FC236}">
              <a16:creationId xmlns:a16="http://schemas.microsoft.com/office/drawing/2014/main" id="{0CC7472B-7DAD-4189-AEA2-F4737D81D023}"/>
            </a:ext>
          </a:extLst>
        </xdr:cNvPr>
        <xdr:cNvSpPr txBox="1"/>
      </xdr:nvSpPr>
      <xdr:spPr>
        <a:xfrm>
          <a:off x="1816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7637</xdr:rowOff>
    </xdr:from>
    <xdr:ext cx="405111" cy="259045"/>
    <xdr:sp macro="" textlink="">
      <xdr:nvSpPr>
        <xdr:cNvPr id="206" name="n_4aveValue【体育館・プール】&#10;有形固定資産減価償却率">
          <a:extLst>
            <a:ext uri="{FF2B5EF4-FFF2-40B4-BE49-F238E27FC236}">
              <a16:creationId xmlns:a16="http://schemas.microsoft.com/office/drawing/2014/main" id="{0135CCB9-EB2D-46F5-84E2-A35B1558BFC6}"/>
            </a:ext>
          </a:extLst>
        </xdr:cNvPr>
        <xdr:cNvSpPr txBox="1"/>
      </xdr:nvSpPr>
      <xdr:spPr>
        <a:xfrm>
          <a:off x="927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118127</xdr:rowOff>
    </xdr:from>
    <xdr:ext cx="405111" cy="259045"/>
    <xdr:sp macro="" textlink="">
      <xdr:nvSpPr>
        <xdr:cNvPr id="207" name="n_1mainValue【体育館・プール】&#10;有形固定資産減価償却率">
          <a:extLst>
            <a:ext uri="{FF2B5EF4-FFF2-40B4-BE49-F238E27FC236}">
              <a16:creationId xmlns:a16="http://schemas.microsoft.com/office/drawing/2014/main" id="{6F9FDCD4-6A95-4519-9938-486025ADFFDA}"/>
            </a:ext>
          </a:extLst>
        </xdr:cNvPr>
        <xdr:cNvSpPr txBox="1"/>
      </xdr:nvSpPr>
      <xdr:spPr>
        <a:xfrm>
          <a:off x="35820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21607</xdr:rowOff>
    </xdr:from>
    <xdr:ext cx="405111" cy="259045"/>
    <xdr:sp macro="" textlink="">
      <xdr:nvSpPr>
        <xdr:cNvPr id="208" name="n_2mainValue【体育館・プール】&#10;有形固定資産減価償却率">
          <a:extLst>
            <a:ext uri="{FF2B5EF4-FFF2-40B4-BE49-F238E27FC236}">
              <a16:creationId xmlns:a16="http://schemas.microsoft.com/office/drawing/2014/main" id="{D731A555-46F4-465A-88F8-077C31DC503E}"/>
            </a:ext>
          </a:extLst>
        </xdr:cNvPr>
        <xdr:cNvSpPr txBox="1"/>
      </xdr:nvSpPr>
      <xdr:spPr>
        <a:xfrm>
          <a:off x="2705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46372</xdr:rowOff>
    </xdr:from>
    <xdr:ext cx="405111" cy="259045"/>
    <xdr:sp macro="" textlink="">
      <xdr:nvSpPr>
        <xdr:cNvPr id="209" name="n_3mainValue【体育館・プール】&#10;有形固定資産減価償却率">
          <a:extLst>
            <a:ext uri="{FF2B5EF4-FFF2-40B4-BE49-F238E27FC236}">
              <a16:creationId xmlns:a16="http://schemas.microsoft.com/office/drawing/2014/main" id="{006E3988-B1EB-4DCB-91F1-BD6A69589928}"/>
            </a:ext>
          </a:extLst>
        </xdr:cNvPr>
        <xdr:cNvSpPr txBox="1"/>
      </xdr:nvSpPr>
      <xdr:spPr>
        <a:xfrm>
          <a:off x="1816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4462</xdr:rowOff>
    </xdr:from>
    <xdr:ext cx="405111" cy="259045"/>
    <xdr:sp macro="" textlink="">
      <xdr:nvSpPr>
        <xdr:cNvPr id="210" name="n_4mainValue【体育館・プール】&#10;有形固定資産減価償却率">
          <a:extLst>
            <a:ext uri="{FF2B5EF4-FFF2-40B4-BE49-F238E27FC236}">
              <a16:creationId xmlns:a16="http://schemas.microsoft.com/office/drawing/2014/main" id="{8616D98C-BAB3-431E-BE75-E1D4870B0CE8}"/>
            </a:ext>
          </a:extLst>
        </xdr:cNvPr>
        <xdr:cNvSpPr txBox="1"/>
      </xdr:nvSpPr>
      <xdr:spPr>
        <a:xfrm>
          <a:off x="927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1" name="正方形/長方形 210">
          <a:extLst>
            <a:ext uri="{FF2B5EF4-FFF2-40B4-BE49-F238E27FC236}">
              <a16:creationId xmlns:a16="http://schemas.microsoft.com/office/drawing/2014/main" id="{7CCC1289-6E58-45B7-B2B8-F4CDB406448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2" name="正方形/長方形 211">
          <a:extLst>
            <a:ext uri="{FF2B5EF4-FFF2-40B4-BE49-F238E27FC236}">
              <a16:creationId xmlns:a16="http://schemas.microsoft.com/office/drawing/2014/main" id="{8683E800-4BF4-4B9D-8167-1DE20FCAA6D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3" name="正方形/長方形 212">
          <a:extLst>
            <a:ext uri="{FF2B5EF4-FFF2-40B4-BE49-F238E27FC236}">
              <a16:creationId xmlns:a16="http://schemas.microsoft.com/office/drawing/2014/main" id="{E2801554-4AB3-4684-8530-815E8BE92AA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4" name="正方形/長方形 213">
          <a:extLst>
            <a:ext uri="{FF2B5EF4-FFF2-40B4-BE49-F238E27FC236}">
              <a16:creationId xmlns:a16="http://schemas.microsoft.com/office/drawing/2014/main" id="{9572BAA0-FE4C-4A2A-A1C8-7AAA450E3DF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5" name="正方形/長方形 214">
          <a:extLst>
            <a:ext uri="{FF2B5EF4-FFF2-40B4-BE49-F238E27FC236}">
              <a16:creationId xmlns:a16="http://schemas.microsoft.com/office/drawing/2014/main" id="{14AA5D9A-9E1F-496A-8590-FDF1B79AC62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6" name="正方形/長方形 215">
          <a:extLst>
            <a:ext uri="{FF2B5EF4-FFF2-40B4-BE49-F238E27FC236}">
              <a16:creationId xmlns:a16="http://schemas.microsoft.com/office/drawing/2014/main" id="{F4DA4268-2599-4F3C-BC96-3C85A6D4FB8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7" name="正方形/長方形 216">
          <a:extLst>
            <a:ext uri="{FF2B5EF4-FFF2-40B4-BE49-F238E27FC236}">
              <a16:creationId xmlns:a16="http://schemas.microsoft.com/office/drawing/2014/main" id="{4C63CA66-AC51-4A9F-87C3-77D15A409EB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8" name="正方形/長方形 217">
          <a:extLst>
            <a:ext uri="{FF2B5EF4-FFF2-40B4-BE49-F238E27FC236}">
              <a16:creationId xmlns:a16="http://schemas.microsoft.com/office/drawing/2014/main" id="{8A53F426-68B3-4664-9130-B2D187F86E5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9" name="テキスト ボックス 218">
          <a:extLst>
            <a:ext uri="{FF2B5EF4-FFF2-40B4-BE49-F238E27FC236}">
              <a16:creationId xmlns:a16="http://schemas.microsoft.com/office/drawing/2014/main" id="{E6AAFD99-BBE1-4EFE-9A55-B92754C667D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0" name="直線コネクタ 219">
          <a:extLst>
            <a:ext uri="{FF2B5EF4-FFF2-40B4-BE49-F238E27FC236}">
              <a16:creationId xmlns:a16="http://schemas.microsoft.com/office/drawing/2014/main" id="{F874037C-77E2-46B1-9EBB-18FF41343EB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1" name="直線コネクタ 220">
          <a:extLst>
            <a:ext uri="{FF2B5EF4-FFF2-40B4-BE49-F238E27FC236}">
              <a16:creationId xmlns:a16="http://schemas.microsoft.com/office/drawing/2014/main" id="{8D91FD92-E44B-45DB-86D9-C4066673977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2" name="テキスト ボックス 221">
          <a:extLst>
            <a:ext uri="{FF2B5EF4-FFF2-40B4-BE49-F238E27FC236}">
              <a16:creationId xmlns:a16="http://schemas.microsoft.com/office/drawing/2014/main" id="{4E6B3765-8220-43FE-950D-A5C143E8D921}"/>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3" name="直線コネクタ 222">
          <a:extLst>
            <a:ext uri="{FF2B5EF4-FFF2-40B4-BE49-F238E27FC236}">
              <a16:creationId xmlns:a16="http://schemas.microsoft.com/office/drawing/2014/main" id="{F4B1507E-03D4-407E-BD8B-3C47F42FC6A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4" name="テキスト ボックス 223">
          <a:extLst>
            <a:ext uri="{FF2B5EF4-FFF2-40B4-BE49-F238E27FC236}">
              <a16:creationId xmlns:a16="http://schemas.microsoft.com/office/drawing/2014/main" id="{16FEF99A-31AF-4654-A625-DB94D2B6D8C7}"/>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5" name="直線コネクタ 224">
          <a:extLst>
            <a:ext uri="{FF2B5EF4-FFF2-40B4-BE49-F238E27FC236}">
              <a16:creationId xmlns:a16="http://schemas.microsoft.com/office/drawing/2014/main" id="{54D2BE03-08F2-4201-A09B-388955A9141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6" name="テキスト ボックス 225">
          <a:extLst>
            <a:ext uri="{FF2B5EF4-FFF2-40B4-BE49-F238E27FC236}">
              <a16:creationId xmlns:a16="http://schemas.microsoft.com/office/drawing/2014/main" id="{749071DD-CEE3-4AB1-8A59-E3F28C3E2FFD}"/>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7" name="直線コネクタ 226">
          <a:extLst>
            <a:ext uri="{FF2B5EF4-FFF2-40B4-BE49-F238E27FC236}">
              <a16:creationId xmlns:a16="http://schemas.microsoft.com/office/drawing/2014/main" id="{A28A86CF-C18D-4974-A199-95422184268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8" name="テキスト ボックス 227">
          <a:extLst>
            <a:ext uri="{FF2B5EF4-FFF2-40B4-BE49-F238E27FC236}">
              <a16:creationId xmlns:a16="http://schemas.microsoft.com/office/drawing/2014/main" id="{58FBB61F-0C7D-467D-8DC9-86492D02BDAA}"/>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9" name="直線コネクタ 228">
          <a:extLst>
            <a:ext uri="{FF2B5EF4-FFF2-40B4-BE49-F238E27FC236}">
              <a16:creationId xmlns:a16="http://schemas.microsoft.com/office/drawing/2014/main" id="{F72261ED-975E-41F4-9665-6163EA0BAEE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30" name="テキスト ボックス 229">
          <a:extLst>
            <a:ext uri="{FF2B5EF4-FFF2-40B4-BE49-F238E27FC236}">
              <a16:creationId xmlns:a16="http://schemas.microsoft.com/office/drawing/2014/main" id="{F1610C48-4DE1-4A3E-B41F-FF13EE9CF31D}"/>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4CC5986E-FA07-409C-82F0-F76AFF693B5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a:extLst>
            <a:ext uri="{FF2B5EF4-FFF2-40B4-BE49-F238E27FC236}">
              <a16:creationId xmlns:a16="http://schemas.microsoft.com/office/drawing/2014/main" id="{54580E5B-CE22-48A5-BD9A-1DC3F049007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a:extLst>
            <a:ext uri="{FF2B5EF4-FFF2-40B4-BE49-F238E27FC236}">
              <a16:creationId xmlns:a16="http://schemas.microsoft.com/office/drawing/2014/main" id="{0044CB48-E5AB-4FF4-873B-D0E5886C01A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54610</xdr:rowOff>
    </xdr:to>
    <xdr:cxnSp macro="">
      <xdr:nvCxnSpPr>
        <xdr:cNvPr id="234" name="直線コネクタ 233">
          <a:extLst>
            <a:ext uri="{FF2B5EF4-FFF2-40B4-BE49-F238E27FC236}">
              <a16:creationId xmlns:a16="http://schemas.microsoft.com/office/drawing/2014/main" id="{DB39A67A-D661-45AE-9C90-1320F0BD3C77}"/>
            </a:ext>
          </a:extLst>
        </xdr:cNvPr>
        <xdr:cNvCxnSpPr/>
      </xdr:nvCxnSpPr>
      <xdr:spPr>
        <a:xfrm flipV="1">
          <a:off x="10476865" y="9635490"/>
          <a:ext cx="0" cy="1391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5" name="【体育館・プール】&#10;一人当たり面積最小値テキスト">
          <a:extLst>
            <a:ext uri="{FF2B5EF4-FFF2-40B4-BE49-F238E27FC236}">
              <a16:creationId xmlns:a16="http://schemas.microsoft.com/office/drawing/2014/main" id="{DEED1050-5B9D-4944-9120-06C68BB91057}"/>
            </a:ext>
          </a:extLst>
        </xdr:cNvPr>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6" name="直線コネクタ 235">
          <a:extLst>
            <a:ext uri="{FF2B5EF4-FFF2-40B4-BE49-F238E27FC236}">
              <a16:creationId xmlns:a16="http://schemas.microsoft.com/office/drawing/2014/main" id="{9BC04A82-4E98-481F-A147-ABADAE934891}"/>
            </a:ext>
          </a:extLst>
        </xdr:cNvPr>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7" name="【体育館・プール】&#10;一人当たり面積最大値テキスト">
          <a:extLst>
            <a:ext uri="{FF2B5EF4-FFF2-40B4-BE49-F238E27FC236}">
              <a16:creationId xmlns:a16="http://schemas.microsoft.com/office/drawing/2014/main" id="{CEF92E53-97B0-40A9-A1EE-50FADBBD2236}"/>
            </a:ext>
          </a:extLst>
        </xdr:cNvPr>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8" name="直線コネクタ 237">
          <a:extLst>
            <a:ext uri="{FF2B5EF4-FFF2-40B4-BE49-F238E27FC236}">
              <a16:creationId xmlns:a16="http://schemas.microsoft.com/office/drawing/2014/main" id="{EB3177FE-7A1B-431D-836E-745076B1E09B}"/>
            </a:ext>
          </a:extLst>
        </xdr:cNvPr>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72407</xdr:rowOff>
    </xdr:from>
    <xdr:ext cx="469744" cy="259045"/>
    <xdr:sp macro="" textlink="">
      <xdr:nvSpPr>
        <xdr:cNvPr id="239" name="【体育館・プール】&#10;一人当たり面積平均値テキスト">
          <a:extLst>
            <a:ext uri="{FF2B5EF4-FFF2-40B4-BE49-F238E27FC236}">
              <a16:creationId xmlns:a16="http://schemas.microsoft.com/office/drawing/2014/main" id="{6827B44F-2E7F-45FD-9DA7-0196EA1362EA}"/>
            </a:ext>
          </a:extLst>
        </xdr:cNvPr>
        <xdr:cNvSpPr txBox="1"/>
      </xdr:nvSpPr>
      <xdr:spPr>
        <a:xfrm>
          <a:off x="10515600" y="10530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49530</xdr:rowOff>
    </xdr:from>
    <xdr:to>
      <xdr:col>55</xdr:col>
      <xdr:colOff>50800</xdr:colOff>
      <xdr:row>62</xdr:row>
      <xdr:rowOff>151130</xdr:rowOff>
    </xdr:to>
    <xdr:sp macro="" textlink="">
      <xdr:nvSpPr>
        <xdr:cNvPr id="240" name="フローチャート: 判断 239">
          <a:extLst>
            <a:ext uri="{FF2B5EF4-FFF2-40B4-BE49-F238E27FC236}">
              <a16:creationId xmlns:a16="http://schemas.microsoft.com/office/drawing/2014/main" id="{B1FE2F2E-94EE-4C18-AE25-E7E864158237}"/>
            </a:ext>
          </a:extLst>
        </xdr:cNvPr>
        <xdr:cNvSpPr/>
      </xdr:nvSpPr>
      <xdr:spPr>
        <a:xfrm>
          <a:off x="104267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38100</xdr:rowOff>
    </xdr:from>
    <xdr:to>
      <xdr:col>50</xdr:col>
      <xdr:colOff>165100</xdr:colOff>
      <xdr:row>62</xdr:row>
      <xdr:rowOff>139700</xdr:rowOff>
    </xdr:to>
    <xdr:sp macro="" textlink="">
      <xdr:nvSpPr>
        <xdr:cNvPr id="241" name="フローチャート: 判断 240">
          <a:extLst>
            <a:ext uri="{FF2B5EF4-FFF2-40B4-BE49-F238E27FC236}">
              <a16:creationId xmlns:a16="http://schemas.microsoft.com/office/drawing/2014/main" id="{F17322AF-0FF1-4783-9713-F96C4E596CC7}"/>
            </a:ext>
          </a:extLst>
        </xdr:cNvPr>
        <xdr:cNvSpPr/>
      </xdr:nvSpPr>
      <xdr:spPr>
        <a:xfrm>
          <a:off x="9588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42" name="フローチャート: 判断 241">
          <a:extLst>
            <a:ext uri="{FF2B5EF4-FFF2-40B4-BE49-F238E27FC236}">
              <a16:creationId xmlns:a16="http://schemas.microsoft.com/office/drawing/2014/main" id="{5CD4EA2E-D5BF-4042-B493-AB50CE7FFF61}"/>
            </a:ext>
          </a:extLst>
        </xdr:cNvPr>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62230</xdr:rowOff>
    </xdr:from>
    <xdr:to>
      <xdr:col>41</xdr:col>
      <xdr:colOff>101600</xdr:colOff>
      <xdr:row>62</xdr:row>
      <xdr:rowOff>163830</xdr:rowOff>
    </xdr:to>
    <xdr:sp macro="" textlink="">
      <xdr:nvSpPr>
        <xdr:cNvPr id="243" name="フローチャート: 判断 242">
          <a:extLst>
            <a:ext uri="{FF2B5EF4-FFF2-40B4-BE49-F238E27FC236}">
              <a16:creationId xmlns:a16="http://schemas.microsoft.com/office/drawing/2014/main" id="{BF91D10E-F133-417F-AA82-17790F9630A3}"/>
            </a:ext>
          </a:extLst>
        </xdr:cNvPr>
        <xdr:cNvSpPr/>
      </xdr:nvSpPr>
      <xdr:spPr>
        <a:xfrm>
          <a:off x="7810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72390</xdr:rowOff>
    </xdr:from>
    <xdr:to>
      <xdr:col>36</xdr:col>
      <xdr:colOff>165100</xdr:colOff>
      <xdr:row>63</xdr:row>
      <xdr:rowOff>2540</xdr:rowOff>
    </xdr:to>
    <xdr:sp macro="" textlink="">
      <xdr:nvSpPr>
        <xdr:cNvPr id="244" name="フローチャート: 判断 243">
          <a:extLst>
            <a:ext uri="{FF2B5EF4-FFF2-40B4-BE49-F238E27FC236}">
              <a16:creationId xmlns:a16="http://schemas.microsoft.com/office/drawing/2014/main" id="{36E682B9-B1B1-46F3-A75E-7001949EDB56}"/>
            </a:ext>
          </a:extLst>
        </xdr:cNvPr>
        <xdr:cNvSpPr/>
      </xdr:nvSpPr>
      <xdr:spPr>
        <a:xfrm>
          <a:off x="6921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3FD2278-3966-48EA-B73B-6EFADFDF6E8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20B4A29F-6F7F-40C2-8EF7-82483091041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E65CD6EF-E28B-4AAD-BF3F-070D3E99CC6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8C1CE528-EF3A-4E89-9E29-32C1847CED4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A948E3CB-8112-45C9-95DE-F7A318CC226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58420</xdr:rowOff>
    </xdr:from>
    <xdr:to>
      <xdr:col>55</xdr:col>
      <xdr:colOff>50800</xdr:colOff>
      <xdr:row>62</xdr:row>
      <xdr:rowOff>160020</xdr:rowOff>
    </xdr:to>
    <xdr:sp macro="" textlink="">
      <xdr:nvSpPr>
        <xdr:cNvPr id="250" name="楕円 249">
          <a:extLst>
            <a:ext uri="{FF2B5EF4-FFF2-40B4-BE49-F238E27FC236}">
              <a16:creationId xmlns:a16="http://schemas.microsoft.com/office/drawing/2014/main" id="{489BADC1-1D36-4560-B524-F1EC0123BA22}"/>
            </a:ext>
          </a:extLst>
        </xdr:cNvPr>
        <xdr:cNvSpPr/>
      </xdr:nvSpPr>
      <xdr:spPr>
        <a:xfrm>
          <a:off x="10426700" y="1068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36847</xdr:rowOff>
    </xdr:from>
    <xdr:ext cx="469744" cy="259045"/>
    <xdr:sp macro="" textlink="">
      <xdr:nvSpPr>
        <xdr:cNvPr id="251" name="【体育館・プール】&#10;一人当たり面積該当値テキスト">
          <a:extLst>
            <a:ext uri="{FF2B5EF4-FFF2-40B4-BE49-F238E27FC236}">
              <a16:creationId xmlns:a16="http://schemas.microsoft.com/office/drawing/2014/main" id="{9EDC8D1E-BF30-41AA-B0F6-5299BDA1339C}"/>
            </a:ext>
          </a:extLst>
        </xdr:cNvPr>
        <xdr:cNvSpPr txBox="1"/>
      </xdr:nvSpPr>
      <xdr:spPr>
        <a:xfrm>
          <a:off x="10515600" y="1066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59690</xdr:rowOff>
    </xdr:from>
    <xdr:to>
      <xdr:col>50</xdr:col>
      <xdr:colOff>165100</xdr:colOff>
      <xdr:row>62</xdr:row>
      <xdr:rowOff>161290</xdr:rowOff>
    </xdr:to>
    <xdr:sp macro="" textlink="">
      <xdr:nvSpPr>
        <xdr:cNvPr id="252" name="楕円 251">
          <a:extLst>
            <a:ext uri="{FF2B5EF4-FFF2-40B4-BE49-F238E27FC236}">
              <a16:creationId xmlns:a16="http://schemas.microsoft.com/office/drawing/2014/main" id="{261CEA85-A932-495E-822D-0FFBA0A7B946}"/>
            </a:ext>
          </a:extLst>
        </xdr:cNvPr>
        <xdr:cNvSpPr/>
      </xdr:nvSpPr>
      <xdr:spPr>
        <a:xfrm>
          <a:off x="9588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109220</xdr:rowOff>
    </xdr:from>
    <xdr:to>
      <xdr:col>55</xdr:col>
      <xdr:colOff>0</xdr:colOff>
      <xdr:row>62</xdr:row>
      <xdr:rowOff>110490</xdr:rowOff>
    </xdr:to>
    <xdr:cxnSp macro="">
      <xdr:nvCxnSpPr>
        <xdr:cNvPr id="253" name="直線コネクタ 252">
          <a:extLst>
            <a:ext uri="{FF2B5EF4-FFF2-40B4-BE49-F238E27FC236}">
              <a16:creationId xmlns:a16="http://schemas.microsoft.com/office/drawing/2014/main" id="{C16C700D-0696-464C-95DC-A14C51A45C14}"/>
            </a:ext>
          </a:extLst>
        </xdr:cNvPr>
        <xdr:cNvCxnSpPr/>
      </xdr:nvCxnSpPr>
      <xdr:spPr>
        <a:xfrm flipV="1">
          <a:off x="9639300" y="1073912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38100</xdr:rowOff>
    </xdr:from>
    <xdr:to>
      <xdr:col>46</xdr:col>
      <xdr:colOff>38100</xdr:colOff>
      <xdr:row>62</xdr:row>
      <xdr:rowOff>139700</xdr:rowOff>
    </xdr:to>
    <xdr:sp macro="" textlink="">
      <xdr:nvSpPr>
        <xdr:cNvPr id="254" name="楕円 253">
          <a:extLst>
            <a:ext uri="{FF2B5EF4-FFF2-40B4-BE49-F238E27FC236}">
              <a16:creationId xmlns:a16="http://schemas.microsoft.com/office/drawing/2014/main" id="{CE86B796-F568-4618-98BB-A012E5EBFABF}"/>
            </a:ext>
          </a:extLst>
        </xdr:cNvPr>
        <xdr:cNvSpPr/>
      </xdr:nvSpPr>
      <xdr:spPr>
        <a:xfrm>
          <a:off x="8699500" y="1066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88900</xdr:rowOff>
    </xdr:from>
    <xdr:to>
      <xdr:col>50</xdr:col>
      <xdr:colOff>114300</xdr:colOff>
      <xdr:row>62</xdr:row>
      <xdr:rowOff>110490</xdr:rowOff>
    </xdr:to>
    <xdr:cxnSp macro="">
      <xdr:nvCxnSpPr>
        <xdr:cNvPr id="255" name="直線コネクタ 254">
          <a:extLst>
            <a:ext uri="{FF2B5EF4-FFF2-40B4-BE49-F238E27FC236}">
              <a16:creationId xmlns:a16="http://schemas.microsoft.com/office/drawing/2014/main" id="{1BF9EC4D-30B4-47F0-8B2E-7041218808E5}"/>
            </a:ext>
          </a:extLst>
        </xdr:cNvPr>
        <xdr:cNvCxnSpPr/>
      </xdr:nvCxnSpPr>
      <xdr:spPr>
        <a:xfrm>
          <a:off x="8750300" y="1071880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39370</xdr:rowOff>
    </xdr:from>
    <xdr:to>
      <xdr:col>41</xdr:col>
      <xdr:colOff>101600</xdr:colOff>
      <xdr:row>62</xdr:row>
      <xdr:rowOff>140970</xdr:rowOff>
    </xdr:to>
    <xdr:sp macro="" textlink="">
      <xdr:nvSpPr>
        <xdr:cNvPr id="256" name="楕円 255">
          <a:extLst>
            <a:ext uri="{FF2B5EF4-FFF2-40B4-BE49-F238E27FC236}">
              <a16:creationId xmlns:a16="http://schemas.microsoft.com/office/drawing/2014/main" id="{5402A690-CE89-4564-B492-B27DD97DB3EB}"/>
            </a:ext>
          </a:extLst>
        </xdr:cNvPr>
        <xdr:cNvSpPr/>
      </xdr:nvSpPr>
      <xdr:spPr>
        <a:xfrm>
          <a:off x="7810500" y="1066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88900</xdr:rowOff>
    </xdr:from>
    <xdr:to>
      <xdr:col>45</xdr:col>
      <xdr:colOff>177800</xdr:colOff>
      <xdr:row>62</xdr:row>
      <xdr:rowOff>90170</xdr:rowOff>
    </xdr:to>
    <xdr:cxnSp macro="">
      <xdr:nvCxnSpPr>
        <xdr:cNvPr id="257" name="直線コネクタ 256">
          <a:extLst>
            <a:ext uri="{FF2B5EF4-FFF2-40B4-BE49-F238E27FC236}">
              <a16:creationId xmlns:a16="http://schemas.microsoft.com/office/drawing/2014/main" id="{9D1A9561-26A6-4A22-AB4A-B665F583267A}"/>
            </a:ext>
          </a:extLst>
        </xdr:cNvPr>
        <xdr:cNvCxnSpPr/>
      </xdr:nvCxnSpPr>
      <xdr:spPr>
        <a:xfrm flipV="1">
          <a:off x="7861300" y="107188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39370</xdr:rowOff>
    </xdr:from>
    <xdr:to>
      <xdr:col>36</xdr:col>
      <xdr:colOff>165100</xdr:colOff>
      <xdr:row>62</xdr:row>
      <xdr:rowOff>140970</xdr:rowOff>
    </xdr:to>
    <xdr:sp macro="" textlink="">
      <xdr:nvSpPr>
        <xdr:cNvPr id="258" name="楕円 257">
          <a:extLst>
            <a:ext uri="{FF2B5EF4-FFF2-40B4-BE49-F238E27FC236}">
              <a16:creationId xmlns:a16="http://schemas.microsoft.com/office/drawing/2014/main" id="{A05356C2-2AD9-4482-9DB5-1A4DB6C339DD}"/>
            </a:ext>
          </a:extLst>
        </xdr:cNvPr>
        <xdr:cNvSpPr/>
      </xdr:nvSpPr>
      <xdr:spPr>
        <a:xfrm>
          <a:off x="6921500" y="1066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90170</xdr:rowOff>
    </xdr:from>
    <xdr:to>
      <xdr:col>41</xdr:col>
      <xdr:colOff>50800</xdr:colOff>
      <xdr:row>62</xdr:row>
      <xdr:rowOff>90170</xdr:rowOff>
    </xdr:to>
    <xdr:cxnSp macro="">
      <xdr:nvCxnSpPr>
        <xdr:cNvPr id="259" name="直線コネクタ 258">
          <a:extLst>
            <a:ext uri="{FF2B5EF4-FFF2-40B4-BE49-F238E27FC236}">
              <a16:creationId xmlns:a16="http://schemas.microsoft.com/office/drawing/2014/main" id="{059F26FA-0C41-4E5E-A90E-A6B46C9EC73D}"/>
            </a:ext>
          </a:extLst>
        </xdr:cNvPr>
        <xdr:cNvCxnSpPr/>
      </xdr:nvCxnSpPr>
      <xdr:spPr>
        <a:xfrm>
          <a:off x="6972300" y="10720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156227</xdr:rowOff>
    </xdr:from>
    <xdr:ext cx="469744" cy="259045"/>
    <xdr:sp macro="" textlink="">
      <xdr:nvSpPr>
        <xdr:cNvPr id="260" name="n_1aveValue【体育館・プール】&#10;一人当たり面積">
          <a:extLst>
            <a:ext uri="{FF2B5EF4-FFF2-40B4-BE49-F238E27FC236}">
              <a16:creationId xmlns:a16="http://schemas.microsoft.com/office/drawing/2014/main" id="{4916F745-8008-4E96-BDE6-C1E95D4D7316}"/>
            </a:ext>
          </a:extLst>
        </xdr:cNvPr>
        <xdr:cNvSpPr txBox="1"/>
      </xdr:nvSpPr>
      <xdr:spPr>
        <a:xfrm>
          <a:off x="9391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137177</xdr:rowOff>
    </xdr:from>
    <xdr:ext cx="469744" cy="259045"/>
    <xdr:sp macro="" textlink="">
      <xdr:nvSpPr>
        <xdr:cNvPr id="261" name="n_2aveValue【体育館・プール】&#10;一人当たり面積">
          <a:extLst>
            <a:ext uri="{FF2B5EF4-FFF2-40B4-BE49-F238E27FC236}">
              <a16:creationId xmlns:a16="http://schemas.microsoft.com/office/drawing/2014/main" id="{DF229596-FED5-4877-9BDE-224533ACD3ED}"/>
            </a:ext>
          </a:extLst>
        </xdr:cNvPr>
        <xdr:cNvSpPr txBox="1"/>
      </xdr:nvSpPr>
      <xdr:spPr>
        <a:xfrm>
          <a:off x="8515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154957</xdr:rowOff>
    </xdr:from>
    <xdr:ext cx="469744" cy="259045"/>
    <xdr:sp macro="" textlink="">
      <xdr:nvSpPr>
        <xdr:cNvPr id="262" name="n_3aveValue【体育館・プール】&#10;一人当たり面積">
          <a:extLst>
            <a:ext uri="{FF2B5EF4-FFF2-40B4-BE49-F238E27FC236}">
              <a16:creationId xmlns:a16="http://schemas.microsoft.com/office/drawing/2014/main" id="{A63285E0-D8DD-4BE6-9DBA-E020919EFA6E}"/>
            </a:ext>
          </a:extLst>
        </xdr:cNvPr>
        <xdr:cNvSpPr txBox="1"/>
      </xdr:nvSpPr>
      <xdr:spPr>
        <a:xfrm>
          <a:off x="7626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165117</xdr:rowOff>
    </xdr:from>
    <xdr:ext cx="469744" cy="259045"/>
    <xdr:sp macro="" textlink="">
      <xdr:nvSpPr>
        <xdr:cNvPr id="263" name="n_4aveValue【体育館・プール】&#10;一人当たり面積">
          <a:extLst>
            <a:ext uri="{FF2B5EF4-FFF2-40B4-BE49-F238E27FC236}">
              <a16:creationId xmlns:a16="http://schemas.microsoft.com/office/drawing/2014/main" id="{7F96596A-CD36-46A8-AAEE-DFF5988A331A}"/>
            </a:ext>
          </a:extLst>
        </xdr:cNvPr>
        <xdr:cNvSpPr txBox="1"/>
      </xdr:nvSpPr>
      <xdr:spPr>
        <a:xfrm>
          <a:off x="6737427"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152417</xdr:rowOff>
    </xdr:from>
    <xdr:ext cx="469744" cy="259045"/>
    <xdr:sp macro="" textlink="">
      <xdr:nvSpPr>
        <xdr:cNvPr id="264" name="n_1mainValue【体育館・プール】&#10;一人当たり面積">
          <a:extLst>
            <a:ext uri="{FF2B5EF4-FFF2-40B4-BE49-F238E27FC236}">
              <a16:creationId xmlns:a16="http://schemas.microsoft.com/office/drawing/2014/main" id="{593BDC1C-7C46-41F3-B397-268871A93767}"/>
            </a:ext>
          </a:extLst>
        </xdr:cNvPr>
        <xdr:cNvSpPr txBox="1"/>
      </xdr:nvSpPr>
      <xdr:spPr>
        <a:xfrm>
          <a:off x="9391727"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156227</xdr:rowOff>
    </xdr:from>
    <xdr:ext cx="469744" cy="259045"/>
    <xdr:sp macro="" textlink="">
      <xdr:nvSpPr>
        <xdr:cNvPr id="265" name="n_2mainValue【体育館・プール】&#10;一人当たり面積">
          <a:extLst>
            <a:ext uri="{FF2B5EF4-FFF2-40B4-BE49-F238E27FC236}">
              <a16:creationId xmlns:a16="http://schemas.microsoft.com/office/drawing/2014/main" id="{2F19240A-6495-49F3-9E06-C8DBD11A7630}"/>
            </a:ext>
          </a:extLst>
        </xdr:cNvPr>
        <xdr:cNvSpPr txBox="1"/>
      </xdr:nvSpPr>
      <xdr:spPr>
        <a:xfrm>
          <a:off x="85154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157497</xdr:rowOff>
    </xdr:from>
    <xdr:ext cx="469744" cy="259045"/>
    <xdr:sp macro="" textlink="">
      <xdr:nvSpPr>
        <xdr:cNvPr id="266" name="n_3mainValue【体育館・プール】&#10;一人当たり面積">
          <a:extLst>
            <a:ext uri="{FF2B5EF4-FFF2-40B4-BE49-F238E27FC236}">
              <a16:creationId xmlns:a16="http://schemas.microsoft.com/office/drawing/2014/main" id="{7A7D2CC4-EBEE-4391-BBA7-F34927E4CA91}"/>
            </a:ext>
          </a:extLst>
        </xdr:cNvPr>
        <xdr:cNvSpPr txBox="1"/>
      </xdr:nvSpPr>
      <xdr:spPr>
        <a:xfrm>
          <a:off x="7626427" y="1044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157497</xdr:rowOff>
    </xdr:from>
    <xdr:ext cx="469744" cy="259045"/>
    <xdr:sp macro="" textlink="">
      <xdr:nvSpPr>
        <xdr:cNvPr id="267" name="n_4mainValue【体育館・プール】&#10;一人当たり面積">
          <a:extLst>
            <a:ext uri="{FF2B5EF4-FFF2-40B4-BE49-F238E27FC236}">
              <a16:creationId xmlns:a16="http://schemas.microsoft.com/office/drawing/2014/main" id="{B1C276D9-3654-40A2-BAE8-CF14A387B477}"/>
            </a:ext>
          </a:extLst>
        </xdr:cNvPr>
        <xdr:cNvSpPr txBox="1"/>
      </xdr:nvSpPr>
      <xdr:spPr>
        <a:xfrm>
          <a:off x="6737427" y="1044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28D603CF-08BF-4D98-9392-093EEFB66C6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C3549C28-863A-41A6-BE8B-63B6DE92885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E18124B1-5480-42CD-8887-DAE8C1FC84B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EB7F2374-B074-460C-9D66-399D6E82022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E1F2DE58-D6F7-4730-ACC5-E01768AE7CA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415EBA8C-8FAD-4DB5-8774-06D4979A1DD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C9700912-B77B-4D1A-AD78-F3DA7E81CAA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38BF2C08-74C3-47C5-B097-5581C0F6B5B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BC4AAA19-16AA-4982-9335-5C55BF48444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0A38DE1A-37D0-4703-B345-B516AC98219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F1309B41-97C6-4618-8346-357FBA51254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9" name="直線コネクタ 278">
          <a:extLst>
            <a:ext uri="{FF2B5EF4-FFF2-40B4-BE49-F238E27FC236}">
              <a16:creationId xmlns:a16="http://schemas.microsoft.com/office/drawing/2014/main" id="{CB886471-EDA1-4554-8CC4-800AEF378BD9}"/>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80" name="テキスト ボックス 279">
          <a:extLst>
            <a:ext uri="{FF2B5EF4-FFF2-40B4-BE49-F238E27FC236}">
              <a16:creationId xmlns:a16="http://schemas.microsoft.com/office/drawing/2014/main" id="{D4046D15-2820-4F99-A790-A75682DD08AA}"/>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81" name="直線コネクタ 280">
          <a:extLst>
            <a:ext uri="{FF2B5EF4-FFF2-40B4-BE49-F238E27FC236}">
              <a16:creationId xmlns:a16="http://schemas.microsoft.com/office/drawing/2014/main" id="{5A75C11E-3FEE-4885-8207-B53D0BCF1C56}"/>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2" name="テキスト ボックス 281">
          <a:extLst>
            <a:ext uri="{FF2B5EF4-FFF2-40B4-BE49-F238E27FC236}">
              <a16:creationId xmlns:a16="http://schemas.microsoft.com/office/drawing/2014/main" id="{C6F771DF-DBD6-44A1-9DE1-56E89FF04B3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3" name="直線コネクタ 282">
          <a:extLst>
            <a:ext uri="{FF2B5EF4-FFF2-40B4-BE49-F238E27FC236}">
              <a16:creationId xmlns:a16="http://schemas.microsoft.com/office/drawing/2014/main" id="{CCD96B4F-F6A3-481B-9C54-F1D8101F95E5}"/>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4" name="テキスト ボックス 283">
          <a:extLst>
            <a:ext uri="{FF2B5EF4-FFF2-40B4-BE49-F238E27FC236}">
              <a16:creationId xmlns:a16="http://schemas.microsoft.com/office/drawing/2014/main" id="{E729FE1C-5A62-4AD0-86E5-A97A3408A38D}"/>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5" name="直線コネクタ 284">
          <a:extLst>
            <a:ext uri="{FF2B5EF4-FFF2-40B4-BE49-F238E27FC236}">
              <a16:creationId xmlns:a16="http://schemas.microsoft.com/office/drawing/2014/main" id="{C4670C0D-09F5-4BC5-A478-6362E4DB7CB2}"/>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6" name="テキスト ボックス 285">
          <a:extLst>
            <a:ext uri="{FF2B5EF4-FFF2-40B4-BE49-F238E27FC236}">
              <a16:creationId xmlns:a16="http://schemas.microsoft.com/office/drawing/2014/main" id="{09E2A5D7-300D-448F-B1E5-E2A1470FF225}"/>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7" name="直線コネクタ 286">
          <a:extLst>
            <a:ext uri="{FF2B5EF4-FFF2-40B4-BE49-F238E27FC236}">
              <a16:creationId xmlns:a16="http://schemas.microsoft.com/office/drawing/2014/main" id="{A2A7A4B5-5191-475C-8AEA-7FFF9E70264F}"/>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8" name="テキスト ボックス 287">
          <a:extLst>
            <a:ext uri="{FF2B5EF4-FFF2-40B4-BE49-F238E27FC236}">
              <a16:creationId xmlns:a16="http://schemas.microsoft.com/office/drawing/2014/main" id="{4CBF3D8D-B305-4C10-ACA0-2868D5A87BA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9" name="直線コネクタ 288">
          <a:extLst>
            <a:ext uri="{FF2B5EF4-FFF2-40B4-BE49-F238E27FC236}">
              <a16:creationId xmlns:a16="http://schemas.microsoft.com/office/drawing/2014/main" id="{A6F4B74B-4CDC-4B62-8706-FBCFB6F2261E}"/>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90" name="テキスト ボックス 289">
          <a:extLst>
            <a:ext uri="{FF2B5EF4-FFF2-40B4-BE49-F238E27FC236}">
              <a16:creationId xmlns:a16="http://schemas.microsoft.com/office/drawing/2014/main" id="{3CAA1DF2-9512-4C93-AFAC-F460F1A997AF}"/>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1" name="直線コネクタ 290">
          <a:extLst>
            <a:ext uri="{FF2B5EF4-FFF2-40B4-BE49-F238E27FC236}">
              <a16:creationId xmlns:a16="http://schemas.microsoft.com/office/drawing/2014/main" id="{E9DA4C8D-4170-4ED7-84EC-9C691317E16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a:extLst>
            <a:ext uri="{FF2B5EF4-FFF2-40B4-BE49-F238E27FC236}">
              <a16:creationId xmlns:a16="http://schemas.microsoft.com/office/drawing/2014/main" id="{B23B27C4-7DA6-42A1-8339-89E797ECD7A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165463</xdr:rowOff>
    </xdr:from>
    <xdr:to>
      <xdr:col>24</xdr:col>
      <xdr:colOff>62865</xdr:colOff>
      <xdr:row>86</xdr:row>
      <xdr:rowOff>168729</xdr:rowOff>
    </xdr:to>
    <xdr:cxnSp macro="">
      <xdr:nvCxnSpPr>
        <xdr:cNvPr id="293" name="直線コネクタ 292">
          <a:extLst>
            <a:ext uri="{FF2B5EF4-FFF2-40B4-BE49-F238E27FC236}">
              <a16:creationId xmlns:a16="http://schemas.microsoft.com/office/drawing/2014/main" id="{9EDEED39-1BC2-4DBE-9CD0-531695F2BDBD}"/>
            </a:ext>
          </a:extLst>
        </xdr:cNvPr>
        <xdr:cNvCxnSpPr/>
      </xdr:nvCxnSpPr>
      <xdr:spPr>
        <a:xfrm flipV="1">
          <a:off x="4634865" y="13367113"/>
          <a:ext cx="0" cy="154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4" name="【福祉施設】&#10;有形固定資産減価償却率最小値テキスト">
          <a:extLst>
            <a:ext uri="{FF2B5EF4-FFF2-40B4-BE49-F238E27FC236}">
              <a16:creationId xmlns:a16="http://schemas.microsoft.com/office/drawing/2014/main" id="{E861CD06-B295-452B-A3D5-96426375B772}"/>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5" name="直線コネクタ 294">
          <a:extLst>
            <a:ext uri="{FF2B5EF4-FFF2-40B4-BE49-F238E27FC236}">
              <a16:creationId xmlns:a16="http://schemas.microsoft.com/office/drawing/2014/main" id="{C27E1A4D-3F27-4AFF-9C47-F2A16E188F48}"/>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112140</xdr:rowOff>
    </xdr:from>
    <xdr:ext cx="340478" cy="259045"/>
    <xdr:sp macro="" textlink="">
      <xdr:nvSpPr>
        <xdr:cNvPr id="296" name="【福祉施設】&#10;有形固定資産減価償却率最大値テキスト">
          <a:extLst>
            <a:ext uri="{FF2B5EF4-FFF2-40B4-BE49-F238E27FC236}">
              <a16:creationId xmlns:a16="http://schemas.microsoft.com/office/drawing/2014/main" id="{D4452092-DE14-4F51-9FFD-53500723BEEA}"/>
            </a:ext>
          </a:extLst>
        </xdr:cNvPr>
        <xdr:cNvSpPr txBox="1"/>
      </xdr:nvSpPr>
      <xdr:spPr>
        <a:xfrm>
          <a:off x="4673600" y="1314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165463</xdr:rowOff>
    </xdr:from>
    <xdr:to>
      <xdr:col>24</xdr:col>
      <xdr:colOff>152400</xdr:colOff>
      <xdr:row>77</xdr:row>
      <xdr:rowOff>165463</xdr:rowOff>
    </xdr:to>
    <xdr:cxnSp macro="">
      <xdr:nvCxnSpPr>
        <xdr:cNvPr id="297" name="直線コネクタ 296">
          <a:extLst>
            <a:ext uri="{FF2B5EF4-FFF2-40B4-BE49-F238E27FC236}">
              <a16:creationId xmlns:a16="http://schemas.microsoft.com/office/drawing/2014/main" id="{35FD825F-ED23-4678-BA8C-0BE09172A6D6}"/>
            </a:ext>
          </a:extLst>
        </xdr:cNvPr>
        <xdr:cNvCxnSpPr/>
      </xdr:nvCxnSpPr>
      <xdr:spPr>
        <a:xfrm>
          <a:off x="4546600" y="1336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96719</xdr:rowOff>
    </xdr:from>
    <xdr:ext cx="405111" cy="259045"/>
    <xdr:sp macro="" textlink="">
      <xdr:nvSpPr>
        <xdr:cNvPr id="298" name="【福祉施設】&#10;有形固定資産減価償却率平均値テキスト">
          <a:extLst>
            <a:ext uri="{FF2B5EF4-FFF2-40B4-BE49-F238E27FC236}">
              <a16:creationId xmlns:a16="http://schemas.microsoft.com/office/drawing/2014/main" id="{C77941BF-8D53-4043-8E53-0D00541E40B3}"/>
            </a:ext>
          </a:extLst>
        </xdr:cNvPr>
        <xdr:cNvSpPr txBox="1"/>
      </xdr:nvSpPr>
      <xdr:spPr>
        <a:xfrm>
          <a:off x="4673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299" name="フローチャート: 判断 298">
          <a:extLst>
            <a:ext uri="{FF2B5EF4-FFF2-40B4-BE49-F238E27FC236}">
              <a16:creationId xmlns:a16="http://schemas.microsoft.com/office/drawing/2014/main" id="{E56D77F6-EABA-4C62-AFA0-6D9DC8E577AE}"/>
            </a:ext>
          </a:extLst>
        </xdr:cNvPr>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54248</xdr:rowOff>
    </xdr:from>
    <xdr:to>
      <xdr:col>20</xdr:col>
      <xdr:colOff>38100</xdr:colOff>
      <xdr:row>82</xdr:row>
      <xdr:rowOff>155848</xdr:rowOff>
    </xdr:to>
    <xdr:sp macro="" textlink="">
      <xdr:nvSpPr>
        <xdr:cNvPr id="300" name="フローチャート: 判断 299">
          <a:extLst>
            <a:ext uri="{FF2B5EF4-FFF2-40B4-BE49-F238E27FC236}">
              <a16:creationId xmlns:a16="http://schemas.microsoft.com/office/drawing/2014/main" id="{B9807A39-8345-4158-A0B7-0BD2B3E3FCE5}"/>
            </a:ext>
          </a:extLst>
        </xdr:cNvPr>
        <xdr:cNvSpPr/>
      </xdr:nvSpPr>
      <xdr:spPr>
        <a:xfrm>
          <a:off x="3746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39551</xdr:rowOff>
    </xdr:from>
    <xdr:to>
      <xdr:col>15</xdr:col>
      <xdr:colOff>101600</xdr:colOff>
      <xdr:row>82</xdr:row>
      <xdr:rowOff>141151</xdr:rowOff>
    </xdr:to>
    <xdr:sp macro="" textlink="">
      <xdr:nvSpPr>
        <xdr:cNvPr id="301" name="フローチャート: 判断 300">
          <a:extLst>
            <a:ext uri="{FF2B5EF4-FFF2-40B4-BE49-F238E27FC236}">
              <a16:creationId xmlns:a16="http://schemas.microsoft.com/office/drawing/2014/main" id="{E0E6FC37-6A8D-4723-841E-FFB02A028146}"/>
            </a:ext>
          </a:extLst>
        </xdr:cNvPr>
        <xdr:cNvSpPr/>
      </xdr:nvSpPr>
      <xdr:spPr>
        <a:xfrm>
          <a:off x="2857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10161</xdr:rowOff>
    </xdr:from>
    <xdr:to>
      <xdr:col>10</xdr:col>
      <xdr:colOff>165100</xdr:colOff>
      <xdr:row>82</xdr:row>
      <xdr:rowOff>111761</xdr:rowOff>
    </xdr:to>
    <xdr:sp macro="" textlink="">
      <xdr:nvSpPr>
        <xdr:cNvPr id="302" name="フローチャート: 判断 301">
          <a:extLst>
            <a:ext uri="{FF2B5EF4-FFF2-40B4-BE49-F238E27FC236}">
              <a16:creationId xmlns:a16="http://schemas.microsoft.com/office/drawing/2014/main" id="{A9AD8811-7CC6-4C52-BDAD-F56047B08501}"/>
            </a:ext>
          </a:extLst>
        </xdr:cNvPr>
        <xdr:cNvSpPr/>
      </xdr:nvSpPr>
      <xdr:spPr>
        <a:xfrm>
          <a:off x="1968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303" name="フローチャート: 判断 302">
          <a:extLst>
            <a:ext uri="{FF2B5EF4-FFF2-40B4-BE49-F238E27FC236}">
              <a16:creationId xmlns:a16="http://schemas.microsoft.com/office/drawing/2014/main" id="{CDE94671-6A41-4D6D-8EFF-6CA8B338377B}"/>
            </a:ext>
          </a:extLst>
        </xdr:cNvPr>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CDF4DA9E-288A-488F-9B3F-9F7E8205461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699DEC73-C91A-4BA8-B010-02A2256DFE8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67C05856-E03E-408B-82D0-3ED710F1051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468CE156-491E-4D67-8A4F-EF7E4493819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61A3274C-4414-4EE9-BA59-906A6D03447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59145</xdr:rowOff>
    </xdr:from>
    <xdr:to>
      <xdr:col>24</xdr:col>
      <xdr:colOff>114300</xdr:colOff>
      <xdr:row>83</xdr:row>
      <xdr:rowOff>160745</xdr:rowOff>
    </xdr:to>
    <xdr:sp macro="" textlink="">
      <xdr:nvSpPr>
        <xdr:cNvPr id="309" name="楕円 308">
          <a:extLst>
            <a:ext uri="{FF2B5EF4-FFF2-40B4-BE49-F238E27FC236}">
              <a16:creationId xmlns:a16="http://schemas.microsoft.com/office/drawing/2014/main" id="{C27D6C0D-9253-4E44-971F-54B82897DA7E}"/>
            </a:ext>
          </a:extLst>
        </xdr:cNvPr>
        <xdr:cNvSpPr/>
      </xdr:nvSpPr>
      <xdr:spPr>
        <a:xfrm>
          <a:off x="4584700" y="142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37572</xdr:rowOff>
    </xdr:from>
    <xdr:ext cx="405111" cy="259045"/>
    <xdr:sp macro="" textlink="">
      <xdr:nvSpPr>
        <xdr:cNvPr id="310" name="【福祉施設】&#10;有形固定資産減価償却率該当値テキスト">
          <a:extLst>
            <a:ext uri="{FF2B5EF4-FFF2-40B4-BE49-F238E27FC236}">
              <a16:creationId xmlns:a16="http://schemas.microsoft.com/office/drawing/2014/main" id="{DCE4A47F-CEE3-4468-810E-5B7193146C79}"/>
            </a:ext>
          </a:extLst>
        </xdr:cNvPr>
        <xdr:cNvSpPr txBox="1"/>
      </xdr:nvSpPr>
      <xdr:spPr>
        <a:xfrm>
          <a:off x="4673600" y="1426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23223</xdr:rowOff>
    </xdr:from>
    <xdr:to>
      <xdr:col>20</xdr:col>
      <xdr:colOff>38100</xdr:colOff>
      <xdr:row>83</xdr:row>
      <xdr:rowOff>124823</xdr:rowOff>
    </xdr:to>
    <xdr:sp macro="" textlink="">
      <xdr:nvSpPr>
        <xdr:cNvPr id="311" name="楕円 310">
          <a:extLst>
            <a:ext uri="{FF2B5EF4-FFF2-40B4-BE49-F238E27FC236}">
              <a16:creationId xmlns:a16="http://schemas.microsoft.com/office/drawing/2014/main" id="{E9549522-CD72-40B9-BD71-255FFA193194}"/>
            </a:ext>
          </a:extLst>
        </xdr:cNvPr>
        <xdr:cNvSpPr/>
      </xdr:nvSpPr>
      <xdr:spPr>
        <a:xfrm>
          <a:off x="3746500" y="142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74023</xdr:rowOff>
    </xdr:from>
    <xdr:to>
      <xdr:col>24</xdr:col>
      <xdr:colOff>63500</xdr:colOff>
      <xdr:row>83</xdr:row>
      <xdr:rowOff>109945</xdr:rowOff>
    </xdr:to>
    <xdr:cxnSp macro="">
      <xdr:nvCxnSpPr>
        <xdr:cNvPr id="312" name="直線コネクタ 311">
          <a:extLst>
            <a:ext uri="{FF2B5EF4-FFF2-40B4-BE49-F238E27FC236}">
              <a16:creationId xmlns:a16="http://schemas.microsoft.com/office/drawing/2014/main" id="{E80C2566-96E1-4108-83A3-68F80F732CE0}"/>
            </a:ext>
          </a:extLst>
        </xdr:cNvPr>
        <xdr:cNvCxnSpPr/>
      </xdr:nvCxnSpPr>
      <xdr:spPr>
        <a:xfrm>
          <a:off x="3797300" y="14304373"/>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158750</xdr:rowOff>
    </xdr:from>
    <xdr:to>
      <xdr:col>15</xdr:col>
      <xdr:colOff>101600</xdr:colOff>
      <xdr:row>83</xdr:row>
      <xdr:rowOff>88900</xdr:rowOff>
    </xdr:to>
    <xdr:sp macro="" textlink="">
      <xdr:nvSpPr>
        <xdr:cNvPr id="313" name="楕円 312">
          <a:extLst>
            <a:ext uri="{FF2B5EF4-FFF2-40B4-BE49-F238E27FC236}">
              <a16:creationId xmlns:a16="http://schemas.microsoft.com/office/drawing/2014/main" id="{FA8DDCC1-F2C2-4EC8-BE83-F4C21A1B458F}"/>
            </a:ext>
          </a:extLst>
        </xdr:cNvPr>
        <xdr:cNvSpPr/>
      </xdr:nvSpPr>
      <xdr:spPr>
        <a:xfrm>
          <a:off x="2857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38100</xdr:rowOff>
    </xdr:from>
    <xdr:to>
      <xdr:col>19</xdr:col>
      <xdr:colOff>177800</xdr:colOff>
      <xdr:row>83</xdr:row>
      <xdr:rowOff>74023</xdr:rowOff>
    </xdr:to>
    <xdr:cxnSp macro="">
      <xdr:nvCxnSpPr>
        <xdr:cNvPr id="314" name="直線コネクタ 313">
          <a:extLst>
            <a:ext uri="{FF2B5EF4-FFF2-40B4-BE49-F238E27FC236}">
              <a16:creationId xmlns:a16="http://schemas.microsoft.com/office/drawing/2014/main" id="{1E2EAC54-8925-4394-B5AB-E1FC6AA2AD2F}"/>
            </a:ext>
          </a:extLst>
        </xdr:cNvPr>
        <xdr:cNvCxnSpPr/>
      </xdr:nvCxnSpPr>
      <xdr:spPr>
        <a:xfrm>
          <a:off x="2908300" y="1426845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124461</xdr:rowOff>
    </xdr:from>
    <xdr:to>
      <xdr:col>10</xdr:col>
      <xdr:colOff>165100</xdr:colOff>
      <xdr:row>83</xdr:row>
      <xdr:rowOff>54611</xdr:rowOff>
    </xdr:to>
    <xdr:sp macro="" textlink="">
      <xdr:nvSpPr>
        <xdr:cNvPr id="315" name="楕円 314">
          <a:extLst>
            <a:ext uri="{FF2B5EF4-FFF2-40B4-BE49-F238E27FC236}">
              <a16:creationId xmlns:a16="http://schemas.microsoft.com/office/drawing/2014/main" id="{6C56AFDA-A2A8-427A-8E20-481389F421A8}"/>
            </a:ext>
          </a:extLst>
        </xdr:cNvPr>
        <xdr:cNvSpPr/>
      </xdr:nvSpPr>
      <xdr:spPr>
        <a:xfrm>
          <a:off x="1968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3811</xdr:rowOff>
    </xdr:from>
    <xdr:to>
      <xdr:col>15</xdr:col>
      <xdr:colOff>50800</xdr:colOff>
      <xdr:row>83</xdr:row>
      <xdr:rowOff>38100</xdr:rowOff>
    </xdr:to>
    <xdr:cxnSp macro="">
      <xdr:nvCxnSpPr>
        <xdr:cNvPr id="316" name="直線コネクタ 315">
          <a:extLst>
            <a:ext uri="{FF2B5EF4-FFF2-40B4-BE49-F238E27FC236}">
              <a16:creationId xmlns:a16="http://schemas.microsoft.com/office/drawing/2014/main" id="{FDCD2BF5-C9C9-4382-BADD-69DDC2E647D4}"/>
            </a:ext>
          </a:extLst>
        </xdr:cNvPr>
        <xdr:cNvCxnSpPr/>
      </xdr:nvCxnSpPr>
      <xdr:spPr>
        <a:xfrm>
          <a:off x="2019300" y="142341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88537</xdr:rowOff>
    </xdr:from>
    <xdr:to>
      <xdr:col>6</xdr:col>
      <xdr:colOff>38100</xdr:colOff>
      <xdr:row>83</xdr:row>
      <xdr:rowOff>18687</xdr:rowOff>
    </xdr:to>
    <xdr:sp macro="" textlink="">
      <xdr:nvSpPr>
        <xdr:cNvPr id="317" name="楕円 316">
          <a:extLst>
            <a:ext uri="{FF2B5EF4-FFF2-40B4-BE49-F238E27FC236}">
              <a16:creationId xmlns:a16="http://schemas.microsoft.com/office/drawing/2014/main" id="{E06387FA-D0AF-4A20-80E3-C634D5EDDD3F}"/>
            </a:ext>
          </a:extLst>
        </xdr:cNvPr>
        <xdr:cNvSpPr/>
      </xdr:nvSpPr>
      <xdr:spPr>
        <a:xfrm>
          <a:off x="1079500" y="14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139337</xdr:rowOff>
    </xdr:from>
    <xdr:to>
      <xdr:col>10</xdr:col>
      <xdr:colOff>114300</xdr:colOff>
      <xdr:row>83</xdr:row>
      <xdr:rowOff>3811</xdr:rowOff>
    </xdr:to>
    <xdr:cxnSp macro="">
      <xdr:nvCxnSpPr>
        <xdr:cNvPr id="318" name="直線コネクタ 317">
          <a:extLst>
            <a:ext uri="{FF2B5EF4-FFF2-40B4-BE49-F238E27FC236}">
              <a16:creationId xmlns:a16="http://schemas.microsoft.com/office/drawing/2014/main" id="{C5F1CA5D-AE1A-4A46-ADBB-29F25609E2BB}"/>
            </a:ext>
          </a:extLst>
        </xdr:cNvPr>
        <xdr:cNvCxnSpPr/>
      </xdr:nvCxnSpPr>
      <xdr:spPr>
        <a:xfrm>
          <a:off x="1130300" y="1419823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925</xdr:rowOff>
    </xdr:from>
    <xdr:ext cx="405111" cy="259045"/>
    <xdr:sp macro="" textlink="">
      <xdr:nvSpPr>
        <xdr:cNvPr id="319" name="n_1aveValue【福祉施設】&#10;有形固定資産減価償却率">
          <a:extLst>
            <a:ext uri="{FF2B5EF4-FFF2-40B4-BE49-F238E27FC236}">
              <a16:creationId xmlns:a16="http://schemas.microsoft.com/office/drawing/2014/main" id="{80BDBF14-0E92-433E-975F-AA4D20CA6879}"/>
            </a:ext>
          </a:extLst>
        </xdr:cNvPr>
        <xdr:cNvSpPr txBox="1"/>
      </xdr:nvSpPr>
      <xdr:spPr>
        <a:xfrm>
          <a:off x="35820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157678</xdr:rowOff>
    </xdr:from>
    <xdr:ext cx="405111" cy="259045"/>
    <xdr:sp macro="" textlink="">
      <xdr:nvSpPr>
        <xdr:cNvPr id="320" name="n_2aveValue【福祉施設】&#10;有形固定資産減価償却率">
          <a:extLst>
            <a:ext uri="{FF2B5EF4-FFF2-40B4-BE49-F238E27FC236}">
              <a16:creationId xmlns:a16="http://schemas.microsoft.com/office/drawing/2014/main" id="{9EE8F57E-E8CD-4E46-8508-B976C9F6CBE0}"/>
            </a:ext>
          </a:extLst>
        </xdr:cNvPr>
        <xdr:cNvSpPr txBox="1"/>
      </xdr:nvSpPr>
      <xdr:spPr>
        <a:xfrm>
          <a:off x="27057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128288</xdr:rowOff>
    </xdr:from>
    <xdr:ext cx="405111" cy="259045"/>
    <xdr:sp macro="" textlink="">
      <xdr:nvSpPr>
        <xdr:cNvPr id="321" name="n_3aveValue【福祉施設】&#10;有形固定資産減価償却率">
          <a:extLst>
            <a:ext uri="{FF2B5EF4-FFF2-40B4-BE49-F238E27FC236}">
              <a16:creationId xmlns:a16="http://schemas.microsoft.com/office/drawing/2014/main" id="{ED1AFEB9-604E-4F54-802E-AC21B22123EE}"/>
            </a:ext>
          </a:extLst>
        </xdr:cNvPr>
        <xdr:cNvSpPr txBox="1"/>
      </xdr:nvSpPr>
      <xdr:spPr>
        <a:xfrm>
          <a:off x="1816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115225</xdr:rowOff>
    </xdr:from>
    <xdr:ext cx="405111" cy="259045"/>
    <xdr:sp macro="" textlink="">
      <xdr:nvSpPr>
        <xdr:cNvPr id="322" name="n_4aveValue【福祉施設】&#10;有形固定資産減価償却率">
          <a:extLst>
            <a:ext uri="{FF2B5EF4-FFF2-40B4-BE49-F238E27FC236}">
              <a16:creationId xmlns:a16="http://schemas.microsoft.com/office/drawing/2014/main" id="{041C3FA5-BFE2-425D-9490-B45A515B180F}"/>
            </a:ext>
          </a:extLst>
        </xdr:cNvPr>
        <xdr:cNvSpPr txBox="1"/>
      </xdr:nvSpPr>
      <xdr:spPr>
        <a:xfrm>
          <a:off x="927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115950</xdr:rowOff>
    </xdr:from>
    <xdr:ext cx="405111" cy="259045"/>
    <xdr:sp macro="" textlink="">
      <xdr:nvSpPr>
        <xdr:cNvPr id="323" name="n_1mainValue【福祉施設】&#10;有形固定資産減価償却率">
          <a:extLst>
            <a:ext uri="{FF2B5EF4-FFF2-40B4-BE49-F238E27FC236}">
              <a16:creationId xmlns:a16="http://schemas.microsoft.com/office/drawing/2014/main" id="{D022261F-CA61-4747-AAD6-50B6ADBB599A}"/>
            </a:ext>
          </a:extLst>
        </xdr:cNvPr>
        <xdr:cNvSpPr txBox="1"/>
      </xdr:nvSpPr>
      <xdr:spPr>
        <a:xfrm>
          <a:off x="3582044" y="1434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80027</xdr:rowOff>
    </xdr:from>
    <xdr:ext cx="405111" cy="259045"/>
    <xdr:sp macro="" textlink="">
      <xdr:nvSpPr>
        <xdr:cNvPr id="324" name="n_2mainValue【福祉施設】&#10;有形固定資産減価償却率">
          <a:extLst>
            <a:ext uri="{FF2B5EF4-FFF2-40B4-BE49-F238E27FC236}">
              <a16:creationId xmlns:a16="http://schemas.microsoft.com/office/drawing/2014/main" id="{C872DB7B-EC14-4444-9FEB-37AB4BBE7D7B}"/>
            </a:ext>
          </a:extLst>
        </xdr:cNvPr>
        <xdr:cNvSpPr txBox="1"/>
      </xdr:nvSpPr>
      <xdr:spPr>
        <a:xfrm>
          <a:off x="2705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45738</xdr:rowOff>
    </xdr:from>
    <xdr:ext cx="405111" cy="259045"/>
    <xdr:sp macro="" textlink="">
      <xdr:nvSpPr>
        <xdr:cNvPr id="325" name="n_3mainValue【福祉施設】&#10;有形固定資産減価償却率">
          <a:extLst>
            <a:ext uri="{FF2B5EF4-FFF2-40B4-BE49-F238E27FC236}">
              <a16:creationId xmlns:a16="http://schemas.microsoft.com/office/drawing/2014/main" id="{46BF30D2-3B21-46E8-AA02-DB4AEC33DD9B}"/>
            </a:ext>
          </a:extLst>
        </xdr:cNvPr>
        <xdr:cNvSpPr txBox="1"/>
      </xdr:nvSpPr>
      <xdr:spPr>
        <a:xfrm>
          <a:off x="1816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9814</xdr:rowOff>
    </xdr:from>
    <xdr:ext cx="405111" cy="259045"/>
    <xdr:sp macro="" textlink="">
      <xdr:nvSpPr>
        <xdr:cNvPr id="326" name="n_4mainValue【福祉施設】&#10;有形固定資産減価償却率">
          <a:extLst>
            <a:ext uri="{FF2B5EF4-FFF2-40B4-BE49-F238E27FC236}">
              <a16:creationId xmlns:a16="http://schemas.microsoft.com/office/drawing/2014/main" id="{A092604F-765B-4C16-897F-98D61501F65C}"/>
            </a:ext>
          </a:extLst>
        </xdr:cNvPr>
        <xdr:cNvSpPr txBox="1"/>
      </xdr:nvSpPr>
      <xdr:spPr>
        <a:xfrm>
          <a:off x="927744"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a:extLst>
            <a:ext uri="{FF2B5EF4-FFF2-40B4-BE49-F238E27FC236}">
              <a16:creationId xmlns:a16="http://schemas.microsoft.com/office/drawing/2014/main" id="{4960F0E5-73BC-4354-8F9A-1EED579B996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a:extLst>
            <a:ext uri="{FF2B5EF4-FFF2-40B4-BE49-F238E27FC236}">
              <a16:creationId xmlns:a16="http://schemas.microsoft.com/office/drawing/2014/main" id="{56AF2D68-3F64-42A8-A2E7-DD3D9867052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a:extLst>
            <a:ext uri="{FF2B5EF4-FFF2-40B4-BE49-F238E27FC236}">
              <a16:creationId xmlns:a16="http://schemas.microsoft.com/office/drawing/2014/main" id="{74DCDD6C-4B49-418D-B44E-FFDE0EC6E1D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a:extLst>
            <a:ext uri="{FF2B5EF4-FFF2-40B4-BE49-F238E27FC236}">
              <a16:creationId xmlns:a16="http://schemas.microsoft.com/office/drawing/2014/main" id="{ED2CC972-4E07-42F9-ACEB-E3E2B80F2DF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a:extLst>
            <a:ext uri="{FF2B5EF4-FFF2-40B4-BE49-F238E27FC236}">
              <a16:creationId xmlns:a16="http://schemas.microsoft.com/office/drawing/2014/main" id="{1C677156-407A-47C3-A53F-8D4457DB443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a:extLst>
            <a:ext uri="{FF2B5EF4-FFF2-40B4-BE49-F238E27FC236}">
              <a16:creationId xmlns:a16="http://schemas.microsoft.com/office/drawing/2014/main" id="{A30BD730-BE8E-4DF3-82E0-BAB4E5A73DA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a:extLst>
            <a:ext uri="{FF2B5EF4-FFF2-40B4-BE49-F238E27FC236}">
              <a16:creationId xmlns:a16="http://schemas.microsoft.com/office/drawing/2014/main" id="{AA17E26D-0712-4DED-92E4-E026F203A68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a:extLst>
            <a:ext uri="{FF2B5EF4-FFF2-40B4-BE49-F238E27FC236}">
              <a16:creationId xmlns:a16="http://schemas.microsoft.com/office/drawing/2014/main" id="{39CF5DC5-7D00-4FBF-B220-0DCC69372E8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a:extLst>
            <a:ext uri="{FF2B5EF4-FFF2-40B4-BE49-F238E27FC236}">
              <a16:creationId xmlns:a16="http://schemas.microsoft.com/office/drawing/2014/main" id="{277DA4B7-F736-447C-9FA7-56A70B1368E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a:extLst>
            <a:ext uri="{FF2B5EF4-FFF2-40B4-BE49-F238E27FC236}">
              <a16:creationId xmlns:a16="http://schemas.microsoft.com/office/drawing/2014/main" id="{6BBCE9B0-C208-4AFC-972A-E7286146193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a:extLst>
            <a:ext uri="{FF2B5EF4-FFF2-40B4-BE49-F238E27FC236}">
              <a16:creationId xmlns:a16="http://schemas.microsoft.com/office/drawing/2014/main" id="{751207A9-ECCF-4E8D-8071-F223F2C9C87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8" name="テキスト ボックス 337">
          <a:extLst>
            <a:ext uri="{FF2B5EF4-FFF2-40B4-BE49-F238E27FC236}">
              <a16:creationId xmlns:a16="http://schemas.microsoft.com/office/drawing/2014/main" id="{92340065-3B10-43D8-967A-2ED27DF6640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a:extLst>
            <a:ext uri="{FF2B5EF4-FFF2-40B4-BE49-F238E27FC236}">
              <a16:creationId xmlns:a16="http://schemas.microsoft.com/office/drawing/2014/main" id="{C5F316C2-1F8E-4DD8-B2BC-6D3377B8F34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40" name="テキスト ボックス 339">
          <a:extLst>
            <a:ext uri="{FF2B5EF4-FFF2-40B4-BE49-F238E27FC236}">
              <a16:creationId xmlns:a16="http://schemas.microsoft.com/office/drawing/2014/main" id="{815AEEBE-39DA-46E5-BCD7-E35512365849}"/>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a:extLst>
            <a:ext uri="{FF2B5EF4-FFF2-40B4-BE49-F238E27FC236}">
              <a16:creationId xmlns:a16="http://schemas.microsoft.com/office/drawing/2014/main" id="{68CF8B0F-4ACE-4AE4-9E89-E0784B7D60F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2" name="テキスト ボックス 341">
          <a:extLst>
            <a:ext uri="{FF2B5EF4-FFF2-40B4-BE49-F238E27FC236}">
              <a16:creationId xmlns:a16="http://schemas.microsoft.com/office/drawing/2014/main" id="{793160A0-97A8-4C1E-89C1-C5BD19A44CC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a:extLst>
            <a:ext uri="{FF2B5EF4-FFF2-40B4-BE49-F238E27FC236}">
              <a16:creationId xmlns:a16="http://schemas.microsoft.com/office/drawing/2014/main" id="{59712190-C5AE-4627-84FB-F7BC531635C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4" name="テキスト ボックス 343">
          <a:extLst>
            <a:ext uri="{FF2B5EF4-FFF2-40B4-BE49-F238E27FC236}">
              <a16:creationId xmlns:a16="http://schemas.microsoft.com/office/drawing/2014/main" id="{2F1F4193-C8E5-43A2-8647-FE180FD65CD2}"/>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a:extLst>
            <a:ext uri="{FF2B5EF4-FFF2-40B4-BE49-F238E27FC236}">
              <a16:creationId xmlns:a16="http://schemas.microsoft.com/office/drawing/2014/main" id="{4F5029BA-E4CA-49E0-A39B-169AF455C33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6" name="テキスト ボックス 345">
          <a:extLst>
            <a:ext uri="{FF2B5EF4-FFF2-40B4-BE49-F238E27FC236}">
              <a16:creationId xmlns:a16="http://schemas.microsoft.com/office/drawing/2014/main" id="{D0B5A3DA-E1E3-402E-A122-6F0D9F0F74F5}"/>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a:extLst>
            <a:ext uri="{FF2B5EF4-FFF2-40B4-BE49-F238E27FC236}">
              <a16:creationId xmlns:a16="http://schemas.microsoft.com/office/drawing/2014/main" id="{EEC7DDF0-4FE7-47EC-ACEB-200F25D69D2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a:extLst>
            <a:ext uri="{FF2B5EF4-FFF2-40B4-BE49-F238E27FC236}">
              <a16:creationId xmlns:a16="http://schemas.microsoft.com/office/drawing/2014/main" id="{6B758A39-4A44-48D6-8454-69D338E98EA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a:extLst>
            <a:ext uri="{FF2B5EF4-FFF2-40B4-BE49-F238E27FC236}">
              <a16:creationId xmlns:a16="http://schemas.microsoft.com/office/drawing/2014/main" id="{EC062520-6073-41B0-A2E3-D1C51984340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91439</xdr:rowOff>
    </xdr:to>
    <xdr:cxnSp macro="">
      <xdr:nvCxnSpPr>
        <xdr:cNvPr id="350" name="直線コネクタ 349">
          <a:extLst>
            <a:ext uri="{FF2B5EF4-FFF2-40B4-BE49-F238E27FC236}">
              <a16:creationId xmlns:a16="http://schemas.microsoft.com/office/drawing/2014/main" id="{B8CE3C44-9F98-40E8-92DB-129867710961}"/>
            </a:ext>
          </a:extLst>
        </xdr:cNvPr>
        <xdr:cNvCxnSpPr/>
      </xdr:nvCxnSpPr>
      <xdr:spPr>
        <a:xfrm flipV="1">
          <a:off x="10476865" y="13388339"/>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51" name="【福祉施設】&#10;一人当たり面積最小値テキスト">
          <a:extLst>
            <a:ext uri="{FF2B5EF4-FFF2-40B4-BE49-F238E27FC236}">
              <a16:creationId xmlns:a16="http://schemas.microsoft.com/office/drawing/2014/main" id="{AB08CCC8-32F3-4E31-B483-261A4FD60DEB}"/>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2" name="直線コネクタ 351">
          <a:extLst>
            <a:ext uri="{FF2B5EF4-FFF2-40B4-BE49-F238E27FC236}">
              <a16:creationId xmlns:a16="http://schemas.microsoft.com/office/drawing/2014/main" id="{D6A7353F-821C-427B-B587-D1DB3FB47A18}"/>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353" name="【福祉施設】&#10;一人当たり面積最大値テキスト">
          <a:extLst>
            <a:ext uri="{FF2B5EF4-FFF2-40B4-BE49-F238E27FC236}">
              <a16:creationId xmlns:a16="http://schemas.microsoft.com/office/drawing/2014/main" id="{169322C8-AE10-4F67-A4AF-2EA36BC96A4E}"/>
            </a:ext>
          </a:extLst>
        </xdr:cNvPr>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354" name="直線コネクタ 353">
          <a:extLst>
            <a:ext uri="{FF2B5EF4-FFF2-40B4-BE49-F238E27FC236}">
              <a16:creationId xmlns:a16="http://schemas.microsoft.com/office/drawing/2014/main" id="{F9D9B1C6-1310-4D0D-AC5D-E1B582EF37DC}"/>
            </a:ext>
          </a:extLst>
        </xdr:cNvPr>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17797</xdr:rowOff>
    </xdr:from>
    <xdr:ext cx="469744" cy="259045"/>
    <xdr:sp macro="" textlink="">
      <xdr:nvSpPr>
        <xdr:cNvPr id="355" name="【福祉施設】&#10;一人当たり面積平均値テキスト">
          <a:extLst>
            <a:ext uri="{FF2B5EF4-FFF2-40B4-BE49-F238E27FC236}">
              <a16:creationId xmlns:a16="http://schemas.microsoft.com/office/drawing/2014/main" id="{07623777-B0F0-4C5F-BEB7-5331B5F372F5}"/>
            </a:ext>
          </a:extLst>
        </xdr:cNvPr>
        <xdr:cNvSpPr txBox="1"/>
      </xdr:nvSpPr>
      <xdr:spPr>
        <a:xfrm>
          <a:off x="10515600" y="14248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56" name="フローチャート: 判断 355">
          <a:extLst>
            <a:ext uri="{FF2B5EF4-FFF2-40B4-BE49-F238E27FC236}">
              <a16:creationId xmlns:a16="http://schemas.microsoft.com/office/drawing/2014/main" id="{FBB1B1EB-377F-444B-B4BB-65FDDF7F3F48}"/>
            </a:ext>
          </a:extLst>
        </xdr:cNvPr>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7" name="フローチャート: 判断 356">
          <a:extLst>
            <a:ext uri="{FF2B5EF4-FFF2-40B4-BE49-F238E27FC236}">
              <a16:creationId xmlns:a16="http://schemas.microsoft.com/office/drawing/2014/main" id="{EA09CB91-6925-4575-9697-A49C0EB8E08A}"/>
            </a:ext>
          </a:extLst>
        </xdr:cNvPr>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2539</xdr:rowOff>
    </xdr:from>
    <xdr:to>
      <xdr:col>46</xdr:col>
      <xdr:colOff>38100</xdr:colOff>
      <xdr:row>84</xdr:row>
      <xdr:rowOff>104139</xdr:rowOff>
    </xdr:to>
    <xdr:sp macro="" textlink="">
      <xdr:nvSpPr>
        <xdr:cNvPr id="358" name="フローチャート: 判断 357">
          <a:extLst>
            <a:ext uri="{FF2B5EF4-FFF2-40B4-BE49-F238E27FC236}">
              <a16:creationId xmlns:a16="http://schemas.microsoft.com/office/drawing/2014/main" id="{F2BED70C-5226-4318-AAEB-5946A0E9EABC}"/>
            </a:ext>
          </a:extLst>
        </xdr:cNvPr>
        <xdr:cNvSpPr/>
      </xdr:nvSpPr>
      <xdr:spPr>
        <a:xfrm>
          <a:off x="8699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132080</xdr:rowOff>
    </xdr:from>
    <xdr:to>
      <xdr:col>41</xdr:col>
      <xdr:colOff>101600</xdr:colOff>
      <xdr:row>84</xdr:row>
      <xdr:rowOff>62230</xdr:rowOff>
    </xdr:to>
    <xdr:sp macro="" textlink="">
      <xdr:nvSpPr>
        <xdr:cNvPr id="359" name="フローチャート: 判断 358">
          <a:extLst>
            <a:ext uri="{FF2B5EF4-FFF2-40B4-BE49-F238E27FC236}">
              <a16:creationId xmlns:a16="http://schemas.microsoft.com/office/drawing/2014/main" id="{CDAD1685-5887-468B-92DD-8387825DF607}"/>
            </a:ext>
          </a:extLst>
        </xdr:cNvPr>
        <xdr:cNvSpPr/>
      </xdr:nvSpPr>
      <xdr:spPr>
        <a:xfrm>
          <a:off x="7810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132080</xdr:rowOff>
    </xdr:from>
    <xdr:to>
      <xdr:col>36</xdr:col>
      <xdr:colOff>165100</xdr:colOff>
      <xdr:row>84</xdr:row>
      <xdr:rowOff>62230</xdr:rowOff>
    </xdr:to>
    <xdr:sp macro="" textlink="">
      <xdr:nvSpPr>
        <xdr:cNvPr id="360" name="フローチャート: 判断 359">
          <a:extLst>
            <a:ext uri="{FF2B5EF4-FFF2-40B4-BE49-F238E27FC236}">
              <a16:creationId xmlns:a16="http://schemas.microsoft.com/office/drawing/2014/main" id="{B355D9B7-5942-43B6-AE68-5940BA40754C}"/>
            </a:ext>
          </a:extLst>
        </xdr:cNvPr>
        <xdr:cNvSpPr/>
      </xdr:nvSpPr>
      <xdr:spPr>
        <a:xfrm>
          <a:off x="6921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A97153E-1996-46E1-AA3D-572BC79D88A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395CEDF3-34D4-4D20-8EDC-1EC3E1FA783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6726FACB-5832-4930-931C-0F13E64F086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5E3CE457-0769-4E3E-A468-BF215298921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6743D197-92F0-4E32-B31C-126C3914E9F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154939</xdr:rowOff>
    </xdr:from>
    <xdr:to>
      <xdr:col>55</xdr:col>
      <xdr:colOff>50800</xdr:colOff>
      <xdr:row>86</xdr:row>
      <xdr:rowOff>85089</xdr:rowOff>
    </xdr:to>
    <xdr:sp macro="" textlink="">
      <xdr:nvSpPr>
        <xdr:cNvPr id="366" name="楕円 365">
          <a:extLst>
            <a:ext uri="{FF2B5EF4-FFF2-40B4-BE49-F238E27FC236}">
              <a16:creationId xmlns:a16="http://schemas.microsoft.com/office/drawing/2014/main" id="{712814D8-F2A5-4339-A925-990E1FFBA143}"/>
            </a:ext>
          </a:extLst>
        </xdr:cNvPr>
        <xdr:cNvSpPr/>
      </xdr:nvSpPr>
      <xdr:spPr>
        <a:xfrm>
          <a:off x="104267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69866</xdr:rowOff>
    </xdr:from>
    <xdr:ext cx="469744" cy="259045"/>
    <xdr:sp macro="" textlink="">
      <xdr:nvSpPr>
        <xdr:cNvPr id="367" name="【福祉施設】&#10;一人当たり面積該当値テキスト">
          <a:extLst>
            <a:ext uri="{FF2B5EF4-FFF2-40B4-BE49-F238E27FC236}">
              <a16:creationId xmlns:a16="http://schemas.microsoft.com/office/drawing/2014/main" id="{D5D8304D-4159-405E-8FAF-4580C25F1644}"/>
            </a:ext>
          </a:extLst>
        </xdr:cNvPr>
        <xdr:cNvSpPr txBox="1"/>
      </xdr:nvSpPr>
      <xdr:spPr>
        <a:xfrm>
          <a:off x="10515600" y="1464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154939</xdr:rowOff>
    </xdr:from>
    <xdr:to>
      <xdr:col>50</xdr:col>
      <xdr:colOff>165100</xdr:colOff>
      <xdr:row>86</xdr:row>
      <xdr:rowOff>85089</xdr:rowOff>
    </xdr:to>
    <xdr:sp macro="" textlink="">
      <xdr:nvSpPr>
        <xdr:cNvPr id="368" name="楕円 367">
          <a:extLst>
            <a:ext uri="{FF2B5EF4-FFF2-40B4-BE49-F238E27FC236}">
              <a16:creationId xmlns:a16="http://schemas.microsoft.com/office/drawing/2014/main" id="{4A7FF166-B865-4547-A52C-818605F556C0}"/>
            </a:ext>
          </a:extLst>
        </xdr:cNvPr>
        <xdr:cNvSpPr/>
      </xdr:nvSpPr>
      <xdr:spPr>
        <a:xfrm>
          <a:off x="9588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34289</xdr:rowOff>
    </xdr:from>
    <xdr:to>
      <xdr:col>55</xdr:col>
      <xdr:colOff>0</xdr:colOff>
      <xdr:row>86</xdr:row>
      <xdr:rowOff>34289</xdr:rowOff>
    </xdr:to>
    <xdr:cxnSp macro="">
      <xdr:nvCxnSpPr>
        <xdr:cNvPr id="369" name="直線コネクタ 368">
          <a:extLst>
            <a:ext uri="{FF2B5EF4-FFF2-40B4-BE49-F238E27FC236}">
              <a16:creationId xmlns:a16="http://schemas.microsoft.com/office/drawing/2014/main" id="{01753E5F-85E4-4B1A-8A97-C18C6AA0DD4E}"/>
            </a:ext>
          </a:extLst>
        </xdr:cNvPr>
        <xdr:cNvCxnSpPr/>
      </xdr:nvCxnSpPr>
      <xdr:spPr>
        <a:xfrm>
          <a:off x="9639300" y="147789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154939</xdr:rowOff>
    </xdr:from>
    <xdr:to>
      <xdr:col>46</xdr:col>
      <xdr:colOff>38100</xdr:colOff>
      <xdr:row>86</xdr:row>
      <xdr:rowOff>85089</xdr:rowOff>
    </xdr:to>
    <xdr:sp macro="" textlink="">
      <xdr:nvSpPr>
        <xdr:cNvPr id="370" name="楕円 369">
          <a:extLst>
            <a:ext uri="{FF2B5EF4-FFF2-40B4-BE49-F238E27FC236}">
              <a16:creationId xmlns:a16="http://schemas.microsoft.com/office/drawing/2014/main" id="{2065E262-E9A5-43B8-AD21-CDFBDDBE6E1A}"/>
            </a:ext>
          </a:extLst>
        </xdr:cNvPr>
        <xdr:cNvSpPr/>
      </xdr:nvSpPr>
      <xdr:spPr>
        <a:xfrm>
          <a:off x="8699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34289</xdr:rowOff>
    </xdr:from>
    <xdr:to>
      <xdr:col>50</xdr:col>
      <xdr:colOff>114300</xdr:colOff>
      <xdr:row>86</xdr:row>
      <xdr:rowOff>34289</xdr:rowOff>
    </xdr:to>
    <xdr:cxnSp macro="">
      <xdr:nvCxnSpPr>
        <xdr:cNvPr id="371" name="直線コネクタ 370">
          <a:extLst>
            <a:ext uri="{FF2B5EF4-FFF2-40B4-BE49-F238E27FC236}">
              <a16:creationId xmlns:a16="http://schemas.microsoft.com/office/drawing/2014/main" id="{79D0AC8E-B733-49A8-8EBB-D864FFEE4E43}"/>
            </a:ext>
          </a:extLst>
        </xdr:cNvPr>
        <xdr:cNvCxnSpPr/>
      </xdr:nvCxnSpPr>
      <xdr:spPr>
        <a:xfrm>
          <a:off x="8750300" y="147789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154939</xdr:rowOff>
    </xdr:from>
    <xdr:to>
      <xdr:col>41</xdr:col>
      <xdr:colOff>101600</xdr:colOff>
      <xdr:row>86</xdr:row>
      <xdr:rowOff>85089</xdr:rowOff>
    </xdr:to>
    <xdr:sp macro="" textlink="">
      <xdr:nvSpPr>
        <xdr:cNvPr id="372" name="楕円 371">
          <a:extLst>
            <a:ext uri="{FF2B5EF4-FFF2-40B4-BE49-F238E27FC236}">
              <a16:creationId xmlns:a16="http://schemas.microsoft.com/office/drawing/2014/main" id="{2026C4A2-8F4F-408A-AFAE-CFAD09E69B9C}"/>
            </a:ext>
          </a:extLst>
        </xdr:cNvPr>
        <xdr:cNvSpPr/>
      </xdr:nvSpPr>
      <xdr:spPr>
        <a:xfrm>
          <a:off x="7810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34289</xdr:rowOff>
    </xdr:from>
    <xdr:to>
      <xdr:col>45</xdr:col>
      <xdr:colOff>177800</xdr:colOff>
      <xdr:row>86</xdr:row>
      <xdr:rowOff>34289</xdr:rowOff>
    </xdr:to>
    <xdr:cxnSp macro="">
      <xdr:nvCxnSpPr>
        <xdr:cNvPr id="373" name="直線コネクタ 372">
          <a:extLst>
            <a:ext uri="{FF2B5EF4-FFF2-40B4-BE49-F238E27FC236}">
              <a16:creationId xmlns:a16="http://schemas.microsoft.com/office/drawing/2014/main" id="{D55D5165-2031-4567-8DE8-B2C081AFB3A3}"/>
            </a:ext>
          </a:extLst>
        </xdr:cNvPr>
        <xdr:cNvCxnSpPr/>
      </xdr:nvCxnSpPr>
      <xdr:spPr>
        <a:xfrm>
          <a:off x="7861300" y="147789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154939</xdr:rowOff>
    </xdr:from>
    <xdr:to>
      <xdr:col>36</xdr:col>
      <xdr:colOff>165100</xdr:colOff>
      <xdr:row>86</xdr:row>
      <xdr:rowOff>85089</xdr:rowOff>
    </xdr:to>
    <xdr:sp macro="" textlink="">
      <xdr:nvSpPr>
        <xdr:cNvPr id="374" name="楕円 373">
          <a:extLst>
            <a:ext uri="{FF2B5EF4-FFF2-40B4-BE49-F238E27FC236}">
              <a16:creationId xmlns:a16="http://schemas.microsoft.com/office/drawing/2014/main" id="{31460993-975F-4B63-A684-8E98DEE827BD}"/>
            </a:ext>
          </a:extLst>
        </xdr:cNvPr>
        <xdr:cNvSpPr/>
      </xdr:nvSpPr>
      <xdr:spPr>
        <a:xfrm>
          <a:off x="6921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34289</xdr:rowOff>
    </xdr:from>
    <xdr:to>
      <xdr:col>41</xdr:col>
      <xdr:colOff>50800</xdr:colOff>
      <xdr:row>86</xdr:row>
      <xdr:rowOff>34289</xdr:rowOff>
    </xdr:to>
    <xdr:cxnSp macro="">
      <xdr:nvCxnSpPr>
        <xdr:cNvPr id="375" name="直線コネクタ 374">
          <a:extLst>
            <a:ext uri="{FF2B5EF4-FFF2-40B4-BE49-F238E27FC236}">
              <a16:creationId xmlns:a16="http://schemas.microsoft.com/office/drawing/2014/main" id="{5DABD38B-4251-4365-BF3E-A1C44DF29F8F}"/>
            </a:ext>
          </a:extLst>
        </xdr:cNvPr>
        <xdr:cNvCxnSpPr/>
      </xdr:nvCxnSpPr>
      <xdr:spPr>
        <a:xfrm>
          <a:off x="6972300" y="147789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116857</xdr:rowOff>
    </xdr:from>
    <xdr:ext cx="469744" cy="259045"/>
    <xdr:sp macro="" textlink="">
      <xdr:nvSpPr>
        <xdr:cNvPr id="376" name="n_1aveValue【福祉施設】&#10;一人当たり面積">
          <a:extLst>
            <a:ext uri="{FF2B5EF4-FFF2-40B4-BE49-F238E27FC236}">
              <a16:creationId xmlns:a16="http://schemas.microsoft.com/office/drawing/2014/main" id="{8E07B81A-E34E-4986-9CDA-593E4CF186EE}"/>
            </a:ext>
          </a:extLst>
        </xdr:cNvPr>
        <xdr:cNvSpPr txBox="1"/>
      </xdr:nvSpPr>
      <xdr:spPr>
        <a:xfrm>
          <a:off x="93917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120666</xdr:rowOff>
    </xdr:from>
    <xdr:ext cx="469744" cy="259045"/>
    <xdr:sp macro="" textlink="">
      <xdr:nvSpPr>
        <xdr:cNvPr id="377" name="n_2aveValue【福祉施設】&#10;一人当たり面積">
          <a:extLst>
            <a:ext uri="{FF2B5EF4-FFF2-40B4-BE49-F238E27FC236}">
              <a16:creationId xmlns:a16="http://schemas.microsoft.com/office/drawing/2014/main" id="{6C7D6AC0-0965-42CB-8188-B343B20F8BE0}"/>
            </a:ext>
          </a:extLst>
        </xdr:cNvPr>
        <xdr:cNvSpPr txBox="1"/>
      </xdr:nvSpPr>
      <xdr:spPr>
        <a:xfrm>
          <a:off x="8515427"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78757</xdr:rowOff>
    </xdr:from>
    <xdr:ext cx="469744" cy="259045"/>
    <xdr:sp macro="" textlink="">
      <xdr:nvSpPr>
        <xdr:cNvPr id="378" name="n_3aveValue【福祉施設】&#10;一人当たり面積">
          <a:extLst>
            <a:ext uri="{FF2B5EF4-FFF2-40B4-BE49-F238E27FC236}">
              <a16:creationId xmlns:a16="http://schemas.microsoft.com/office/drawing/2014/main" id="{9EBF7176-EB3D-44BB-AA1F-F4F890AAA969}"/>
            </a:ext>
          </a:extLst>
        </xdr:cNvPr>
        <xdr:cNvSpPr txBox="1"/>
      </xdr:nvSpPr>
      <xdr:spPr>
        <a:xfrm>
          <a:off x="7626427"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78757</xdr:rowOff>
    </xdr:from>
    <xdr:ext cx="469744" cy="259045"/>
    <xdr:sp macro="" textlink="">
      <xdr:nvSpPr>
        <xdr:cNvPr id="379" name="n_4aveValue【福祉施設】&#10;一人当たり面積">
          <a:extLst>
            <a:ext uri="{FF2B5EF4-FFF2-40B4-BE49-F238E27FC236}">
              <a16:creationId xmlns:a16="http://schemas.microsoft.com/office/drawing/2014/main" id="{277AC5DD-1D2D-4FA0-A998-C587D64A9BA8}"/>
            </a:ext>
          </a:extLst>
        </xdr:cNvPr>
        <xdr:cNvSpPr txBox="1"/>
      </xdr:nvSpPr>
      <xdr:spPr>
        <a:xfrm>
          <a:off x="6737427"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76216</xdr:rowOff>
    </xdr:from>
    <xdr:ext cx="469744" cy="259045"/>
    <xdr:sp macro="" textlink="">
      <xdr:nvSpPr>
        <xdr:cNvPr id="380" name="n_1mainValue【福祉施設】&#10;一人当たり面積">
          <a:extLst>
            <a:ext uri="{FF2B5EF4-FFF2-40B4-BE49-F238E27FC236}">
              <a16:creationId xmlns:a16="http://schemas.microsoft.com/office/drawing/2014/main" id="{8A0EB556-6EB5-48D6-9559-D82C330A47A1}"/>
            </a:ext>
          </a:extLst>
        </xdr:cNvPr>
        <xdr:cNvSpPr txBox="1"/>
      </xdr:nvSpPr>
      <xdr:spPr>
        <a:xfrm>
          <a:off x="939172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76216</xdr:rowOff>
    </xdr:from>
    <xdr:ext cx="469744" cy="259045"/>
    <xdr:sp macro="" textlink="">
      <xdr:nvSpPr>
        <xdr:cNvPr id="381" name="n_2mainValue【福祉施設】&#10;一人当たり面積">
          <a:extLst>
            <a:ext uri="{FF2B5EF4-FFF2-40B4-BE49-F238E27FC236}">
              <a16:creationId xmlns:a16="http://schemas.microsoft.com/office/drawing/2014/main" id="{C9CA62F1-15ED-49A8-963F-7D45DCC5B162}"/>
            </a:ext>
          </a:extLst>
        </xdr:cNvPr>
        <xdr:cNvSpPr txBox="1"/>
      </xdr:nvSpPr>
      <xdr:spPr>
        <a:xfrm>
          <a:off x="851542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76216</xdr:rowOff>
    </xdr:from>
    <xdr:ext cx="469744" cy="259045"/>
    <xdr:sp macro="" textlink="">
      <xdr:nvSpPr>
        <xdr:cNvPr id="382" name="n_3mainValue【福祉施設】&#10;一人当たり面積">
          <a:extLst>
            <a:ext uri="{FF2B5EF4-FFF2-40B4-BE49-F238E27FC236}">
              <a16:creationId xmlns:a16="http://schemas.microsoft.com/office/drawing/2014/main" id="{A192BF4F-3DCB-4ACC-BC60-065E9FC81F40}"/>
            </a:ext>
          </a:extLst>
        </xdr:cNvPr>
        <xdr:cNvSpPr txBox="1"/>
      </xdr:nvSpPr>
      <xdr:spPr>
        <a:xfrm>
          <a:off x="762642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76216</xdr:rowOff>
    </xdr:from>
    <xdr:ext cx="469744" cy="259045"/>
    <xdr:sp macro="" textlink="">
      <xdr:nvSpPr>
        <xdr:cNvPr id="383" name="n_4mainValue【福祉施設】&#10;一人当たり面積">
          <a:extLst>
            <a:ext uri="{FF2B5EF4-FFF2-40B4-BE49-F238E27FC236}">
              <a16:creationId xmlns:a16="http://schemas.microsoft.com/office/drawing/2014/main" id="{44AFAD0B-4022-40D3-899F-3419B05F6BFB}"/>
            </a:ext>
          </a:extLst>
        </xdr:cNvPr>
        <xdr:cNvSpPr txBox="1"/>
      </xdr:nvSpPr>
      <xdr:spPr>
        <a:xfrm>
          <a:off x="673742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a:extLst>
            <a:ext uri="{FF2B5EF4-FFF2-40B4-BE49-F238E27FC236}">
              <a16:creationId xmlns:a16="http://schemas.microsoft.com/office/drawing/2014/main" id="{25B4224E-3072-4AE6-A248-ACC0FF296D0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a:extLst>
            <a:ext uri="{FF2B5EF4-FFF2-40B4-BE49-F238E27FC236}">
              <a16:creationId xmlns:a16="http://schemas.microsoft.com/office/drawing/2014/main" id="{BC8B819E-B392-4A61-B832-BFDF423CB27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a:extLst>
            <a:ext uri="{FF2B5EF4-FFF2-40B4-BE49-F238E27FC236}">
              <a16:creationId xmlns:a16="http://schemas.microsoft.com/office/drawing/2014/main" id="{964EF9A3-EBBD-4F70-B5ED-88F060A547D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a:extLst>
            <a:ext uri="{FF2B5EF4-FFF2-40B4-BE49-F238E27FC236}">
              <a16:creationId xmlns:a16="http://schemas.microsoft.com/office/drawing/2014/main" id="{2AA626C5-AE6C-4C6A-839E-066882E3786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a:extLst>
            <a:ext uri="{FF2B5EF4-FFF2-40B4-BE49-F238E27FC236}">
              <a16:creationId xmlns:a16="http://schemas.microsoft.com/office/drawing/2014/main" id="{8FF5395A-F857-4DED-9456-951E90C4DA8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a:extLst>
            <a:ext uri="{FF2B5EF4-FFF2-40B4-BE49-F238E27FC236}">
              <a16:creationId xmlns:a16="http://schemas.microsoft.com/office/drawing/2014/main" id="{F53492A2-1DC0-4498-AB5F-1F22F5359D3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a:extLst>
            <a:ext uri="{FF2B5EF4-FFF2-40B4-BE49-F238E27FC236}">
              <a16:creationId xmlns:a16="http://schemas.microsoft.com/office/drawing/2014/main" id="{24A0E767-0EEE-4430-B83F-8E5054F87DF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a:extLst>
            <a:ext uri="{FF2B5EF4-FFF2-40B4-BE49-F238E27FC236}">
              <a16:creationId xmlns:a16="http://schemas.microsoft.com/office/drawing/2014/main" id="{D849BEBA-73A7-402B-A6EC-49402FF83FC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a:extLst>
            <a:ext uri="{FF2B5EF4-FFF2-40B4-BE49-F238E27FC236}">
              <a16:creationId xmlns:a16="http://schemas.microsoft.com/office/drawing/2014/main" id="{51A5CC96-2C38-45D2-95EB-BCC0E815810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a:extLst>
            <a:ext uri="{FF2B5EF4-FFF2-40B4-BE49-F238E27FC236}">
              <a16:creationId xmlns:a16="http://schemas.microsoft.com/office/drawing/2014/main" id="{B5F19B0F-7553-4AAD-BE78-3EC01C654BB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a:extLst>
            <a:ext uri="{FF2B5EF4-FFF2-40B4-BE49-F238E27FC236}">
              <a16:creationId xmlns:a16="http://schemas.microsoft.com/office/drawing/2014/main" id="{775276DF-268A-4A85-ADC5-CD80ED38A665}"/>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5" name="直線コネクタ 394">
          <a:extLst>
            <a:ext uri="{FF2B5EF4-FFF2-40B4-BE49-F238E27FC236}">
              <a16:creationId xmlns:a16="http://schemas.microsoft.com/office/drawing/2014/main" id="{83D3004B-BBB6-44D3-A4A9-7978F595DAB1}"/>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6" name="テキスト ボックス 395">
          <a:extLst>
            <a:ext uri="{FF2B5EF4-FFF2-40B4-BE49-F238E27FC236}">
              <a16:creationId xmlns:a16="http://schemas.microsoft.com/office/drawing/2014/main" id="{10EBC877-AF88-4FAF-A1CB-93E1341FA572}"/>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7" name="直線コネクタ 396">
          <a:extLst>
            <a:ext uri="{FF2B5EF4-FFF2-40B4-BE49-F238E27FC236}">
              <a16:creationId xmlns:a16="http://schemas.microsoft.com/office/drawing/2014/main" id="{4D925D2B-BA69-4F1A-973D-0E4843E24026}"/>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8" name="テキスト ボックス 397">
          <a:extLst>
            <a:ext uri="{FF2B5EF4-FFF2-40B4-BE49-F238E27FC236}">
              <a16:creationId xmlns:a16="http://schemas.microsoft.com/office/drawing/2014/main" id="{33E9A11A-7399-4BFE-A93F-E41271F83C92}"/>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9" name="直線コネクタ 398">
          <a:extLst>
            <a:ext uri="{FF2B5EF4-FFF2-40B4-BE49-F238E27FC236}">
              <a16:creationId xmlns:a16="http://schemas.microsoft.com/office/drawing/2014/main" id="{2E965E94-F87E-4E1E-AB96-E127F7E97D87}"/>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0" name="テキスト ボックス 399">
          <a:extLst>
            <a:ext uri="{FF2B5EF4-FFF2-40B4-BE49-F238E27FC236}">
              <a16:creationId xmlns:a16="http://schemas.microsoft.com/office/drawing/2014/main" id="{324207D0-F576-484C-8654-3213C4CBFD25}"/>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1" name="直線コネクタ 400">
          <a:extLst>
            <a:ext uri="{FF2B5EF4-FFF2-40B4-BE49-F238E27FC236}">
              <a16:creationId xmlns:a16="http://schemas.microsoft.com/office/drawing/2014/main" id="{BB17EB71-E16F-4F00-8D28-B3F20700A94C}"/>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2" name="テキスト ボックス 401">
          <a:extLst>
            <a:ext uri="{FF2B5EF4-FFF2-40B4-BE49-F238E27FC236}">
              <a16:creationId xmlns:a16="http://schemas.microsoft.com/office/drawing/2014/main" id="{FEEDFE4B-761D-4681-B9D8-BB1AA4149444}"/>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3" name="直線コネクタ 402">
          <a:extLst>
            <a:ext uri="{FF2B5EF4-FFF2-40B4-BE49-F238E27FC236}">
              <a16:creationId xmlns:a16="http://schemas.microsoft.com/office/drawing/2014/main" id="{FD531B86-ECDF-43A9-A0AE-C36719BE7298}"/>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4" name="テキスト ボックス 403">
          <a:extLst>
            <a:ext uri="{FF2B5EF4-FFF2-40B4-BE49-F238E27FC236}">
              <a16:creationId xmlns:a16="http://schemas.microsoft.com/office/drawing/2014/main" id="{5C7ABBED-C3DD-4559-83E3-17C935DAAC0B}"/>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5" name="直線コネクタ 404">
          <a:extLst>
            <a:ext uri="{FF2B5EF4-FFF2-40B4-BE49-F238E27FC236}">
              <a16:creationId xmlns:a16="http://schemas.microsoft.com/office/drawing/2014/main" id="{A42FE06A-A095-41FE-B4C1-C054F7E0EE45}"/>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6" name="テキスト ボックス 405">
          <a:extLst>
            <a:ext uri="{FF2B5EF4-FFF2-40B4-BE49-F238E27FC236}">
              <a16:creationId xmlns:a16="http://schemas.microsoft.com/office/drawing/2014/main" id="{5B14771E-87A3-47B8-BE0F-25917D915B0A}"/>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7" name="直線コネクタ 406">
          <a:extLst>
            <a:ext uri="{FF2B5EF4-FFF2-40B4-BE49-F238E27FC236}">
              <a16:creationId xmlns:a16="http://schemas.microsoft.com/office/drawing/2014/main" id="{27C5A63B-CF13-452B-84D3-B7B6ED1F464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8" name="【市民会館】&#10;有形固定資産減価償却率グラフ枠">
          <a:extLst>
            <a:ext uri="{FF2B5EF4-FFF2-40B4-BE49-F238E27FC236}">
              <a16:creationId xmlns:a16="http://schemas.microsoft.com/office/drawing/2014/main" id="{13AD92CB-7F61-4A6F-B3DC-0463DCEF60B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157843</xdr:rowOff>
    </xdr:from>
    <xdr:to>
      <xdr:col>24</xdr:col>
      <xdr:colOff>62865</xdr:colOff>
      <xdr:row>109</xdr:row>
      <xdr:rowOff>35379</xdr:rowOff>
    </xdr:to>
    <xdr:cxnSp macro="">
      <xdr:nvCxnSpPr>
        <xdr:cNvPr id="409" name="直線コネクタ 408">
          <a:extLst>
            <a:ext uri="{FF2B5EF4-FFF2-40B4-BE49-F238E27FC236}">
              <a16:creationId xmlns:a16="http://schemas.microsoft.com/office/drawing/2014/main" id="{32D3010C-80B6-4F46-B6E5-1785344982A4}"/>
            </a:ext>
          </a:extLst>
        </xdr:cNvPr>
        <xdr:cNvCxnSpPr/>
      </xdr:nvCxnSpPr>
      <xdr:spPr>
        <a:xfrm flipV="1">
          <a:off x="4634865" y="1730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10" name="【市民会館】&#10;有形固定資産減価償却率最小値テキスト">
          <a:extLst>
            <a:ext uri="{FF2B5EF4-FFF2-40B4-BE49-F238E27FC236}">
              <a16:creationId xmlns:a16="http://schemas.microsoft.com/office/drawing/2014/main" id="{21E2A109-7083-41CF-B235-F2CF5990D27B}"/>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1" name="直線コネクタ 410">
          <a:extLst>
            <a:ext uri="{FF2B5EF4-FFF2-40B4-BE49-F238E27FC236}">
              <a16:creationId xmlns:a16="http://schemas.microsoft.com/office/drawing/2014/main" id="{8CB059F8-916F-4B7E-8553-92DC95CBFFE1}"/>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104520</xdr:rowOff>
    </xdr:from>
    <xdr:ext cx="405111" cy="259045"/>
    <xdr:sp macro="" textlink="">
      <xdr:nvSpPr>
        <xdr:cNvPr id="412" name="【市民会館】&#10;有形固定資産減価償却率最大値テキスト">
          <a:extLst>
            <a:ext uri="{FF2B5EF4-FFF2-40B4-BE49-F238E27FC236}">
              <a16:creationId xmlns:a16="http://schemas.microsoft.com/office/drawing/2014/main" id="{2D854442-C231-4A60-831C-2FC202B5E867}"/>
            </a:ext>
          </a:extLst>
        </xdr:cNvPr>
        <xdr:cNvSpPr txBox="1"/>
      </xdr:nvSpPr>
      <xdr:spPr>
        <a:xfrm>
          <a:off x="4673600" y="1707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157843</xdr:rowOff>
    </xdr:from>
    <xdr:to>
      <xdr:col>24</xdr:col>
      <xdr:colOff>152400</xdr:colOff>
      <xdr:row>100</xdr:row>
      <xdr:rowOff>157843</xdr:rowOff>
    </xdr:to>
    <xdr:cxnSp macro="">
      <xdr:nvCxnSpPr>
        <xdr:cNvPr id="413" name="直線コネクタ 412">
          <a:extLst>
            <a:ext uri="{FF2B5EF4-FFF2-40B4-BE49-F238E27FC236}">
              <a16:creationId xmlns:a16="http://schemas.microsoft.com/office/drawing/2014/main" id="{1E9E0A57-7B7D-4DA4-8281-1D43B683B591}"/>
            </a:ext>
          </a:extLst>
        </xdr:cNvPr>
        <xdr:cNvCxnSpPr/>
      </xdr:nvCxnSpPr>
      <xdr:spPr>
        <a:xfrm>
          <a:off x="4546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49547</xdr:rowOff>
    </xdr:from>
    <xdr:ext cx="405111" cy="259045"/>
    <xdr:sp macro="" textlink="">
      <xdr:nvSpPr>
        <xdr:cNvPr id="414" name="【市民会館】&#10;有形固定資産減価償却率平均値テキスト">
          <a:extLst>
            <a:ext uri="{FF2B5EF4-FFF2-40B4-BE49-F238E27FC236}">
              <a16:creationId xmlns:a16="http://schemas.microsoft.com/office/drawing/2014/main" id="{CF4D687E-DEA9-4AE6-A881-699FEAF7D6AE}"/>
            </a:ext>
          </a:extLst>
        </xdr:cNvPr>
        <xdr:cNvSpPr txBox="1"/>
      </xdr:nvSpPr>
      <xdr:spPr>
        <a:xfrm>
          <a:off x="4673600" y="1788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415" name="フローチャート: 判断 414">
          <a:extLst>
            <a:ext uri="{FF2B5EF4-FFF2-40B4-BE49-F238E27FC236}">
              <a16:creationId xmlns:a16="http://schemas.microsoft.com/office/drawing/2014/main" id="{11209E8E-148C-4FB9-9AEA-EB36723CFED4}"/>
            </a:ext>
          </a:extLst>
        </xdr:cNvPr>
        <xdr:cNvSpPr/>
      </xdr:nvSpPr>
      <xdr:spPr>
        <a:xfrm>
          <a:off x="4584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79284</xdr:rowOff>
    </xdr:from>
    <xdr:to>
      <xdr:col>20</xdr:col>
      <xdr:colOff>38100</xdr:colOff>
      <xdr:row>105</xdr:row>
      <xdr:rowOff>9434</xdr:rowOff>
    </xdr:to>
    <xdr:sp macro="" textlink="">
      <xdr:nvSpPr>
        <xdr:cNvPr id="416" name="フローチャート: 判断 415">
          <a:extLst>
            <a:ext uri="{FF2B5EF4-FFF2-40B4-BE49-F238E27FC236}">
              <a16:creationId xmlns:a16="http://schemas.microsoft.com/office/drawing/2014/main" id="{AF63E71E-B95C-4386-BFF9-D63DCC6B21AB}"/>
            </a:ext>
          </a:extLst>
        </xdr:cNvPr>
        <xdr:cNvSpPr/>
      </xdr:nvSpPr>
      <xdr:spPr>
        <a:xfrm>
          <a:off x="3746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7" name="フローチャート: 判断 416">
          <a:extLst>
            <a:ext uri="{FF2B5EF4-FFF2-40B4-BE49-F238E27FC236}">
              <a16:creationId xmlns:a16="http://schemas.microsoft.com/office/drawing/2014/main" id="{911692FA-066D-4AFD-9039-B3AC325B5E6A}"/>
            </a:ext>
          </a:extLst>
        </xdr:cNvPr>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18" name="フローチャート: 判断 417">
          <a:extLst>
            <a:ext uri="{FF2B5EF4-FFF2-40B4-BE49-F238E27FC236}">
              <a16:creationId xmlns:a16="http://schemas.microsoft.com/office/drawing/2014/main" id="{D2C85582-4C1D-4671-9534-D3C989EFD59F}"/>
            </a:ext>
          </a:extLst>
        </xdr:cNvPr>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22134</xdr:rowOff>
    </xdr:from>
    <xdr:to>
      <xdr:col>6</xdr:col>
      <xdr:colOff>38100</xdr:colOff>
      <xdr:row>104</xdr:row>
      <xdr:rowOff>123734</xdr:rowOff>
    </xdr:to>
    <xdr:sp macro="" textlink="">
      <xdr:nvSpPr>
        <xdr:cNvPr id="419" name="フローチャート: 判断 418">
          <a:extLst>
            <a:ext uri="{FF2B5EF4-FFF2-40B4-BE49-F238E27FC236}">
              <a16:creationId xmlns:a16="http://schemas.microsoft.com/office/drawing/2014/main" id="{14E391E7-03B2-40F4-B30E-D79AC35A4DC1}"/>
            </a:ext>
          </a:extLst>
        </xdr:cNvPr>
        <xdr:cNvSpPr/>
      </xdr:nvSpPr>
      <xdr:spPr>
        <a:xfrm>
          <a:off x="1079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650BD872-12E5-4D15-A5D8-0058EEC74B6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9E577674-16A6-4FF1-B0C1-0CD8EB1D43E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8FFC4CE4-B460-46FC-A0CD-ED1FCD5BEA0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B9ED9274-EBCF-475B-AF46-9A37BC23BC1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BBF4F8BF-2232-4145-85CF-076369E8C9B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157662</xdr:rowOff>
    </xdr:from>
    <xdr:to>
      <xdr:col>24</xdr:col>
      <xdr:colOff>114300</xdr:colOff>
      <xdr:row>104</xdr:row>
      <xdr:rowOff>87812</xdr:rowOff>
    </xdr:to>
    <xdr:sp macro="" textlink="">
      <xdr:nvSpPr>
        <xdr:cNvPr id="425" name="楕円 424">
          <a:extLst>
            <a:ext uri="{FF2B5EF4-FFF2-40B4-BE49-F238E27FC236}">
              <a16:creationId xmlns:a16="http://schemas.microsoft.com/office/drawing/2014/main" id="{7B66C83A-E54B-4170-AC92-12B185385AF0}"/>
            </a:ext>
          </a:extLst>
        </xdr:cNvPr>
        <xdr:cNvSpPr/>
      </xdr:nvSpPr>
      <xdr:spPr>
        <a:xfrm>
          <a:off x="4584700" y="178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9089</xdr:rowOff>
    </xdr:from>
    <xdr:ext cx="405111" cy="259045"/>
    <xdr:sp macro="" textlink="">
      <xdr:nvSpPr>
        <xdr:cNvPr id="426" name="【市民会館】&#10;有形固定資産減価償却率該当値テキスト">
          <a:extLst>
            <a:ext uri="{FF2B5EF4-FFF2-40B4-BE49-F238E27FC236}">
              <a16:creationId xmlns:a16="http://schemas.microsoft.com/office/drawing/2014/main" id="{CA212122-1B58-4BF4-9A1D-FF5617AC183C}"/>
            </a:ext>
          </a:extLst>
        </xdr:cNvPr>
        <xdr:cNvSpPr txBox="1"/>
      </xdr:nvSpPr>
      <xdr:spPr>
        <a:xfrm>
          <a:off x="4673600" y="17668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18869</xdr:rowOff>
    </xdr:from>
    <xdr:to>
      <xdr:col>20</xdr:col>
      <xdr:colOff>38100</xdr:colOff>
      <xdr:row>104</xdr:row>
      <xdr:rowOff>120469</xdr:rowOff>
    </xdr:to>
    <xdr:sp macro="" textlink="">
      <xdr:nvSpPr>
        <xdr:cNvPr id="427" name="楕円 426">
          <a:extLst>
            <a:ext uri="{FF2B5EF4-FFF2-40B4-BE49-F238E27FC236}">
              <a16:creationId xmlns:a16="http://schemas.microsoft.com/office/drawing/2014/main" id="{F831CDAE-7D54-4F84-B6C8-770F64A918A9}"/>
            </a:ext>
          </a:extLst>
        </xdr:cNvPr>
        <xdr:cNvSpPr/>
      </xdr:nvSpPr>
      <xdr:spPr>
        <a:xfrm>
          <a:off x="37465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37012</xdr:rowOff>
    </xdr:from>
    <xdr:to>
      <xdr:col>24</xdr:col>
      <xdr:colOff>63500</xdr:colOff>
      <xdr:row>104</xdr:row>
      <xdr:rowOff>69669</xdr:rowOff>
    </xdr:to>
    <xdr:cxnSp macro="">
      <xdr:nvCxnSpPr>
        <xdr:cNvPr id="428" name="直線コネクタ 427">
          <a:extLst>
            <a:ext uri="{FF2B5EF4-FFF2-40B4-BE49-F238E27FC236}">
              <a16:creationId xmlns:a16="http://schemas.microsoft.com/office/drawing/2014/main" id="{F39C0589-7B65-4F02-B17C-A80D47764AC2}"/>
            </a:ext>
          </a:extLst>
        </xdr:cNvPr>
        <xdr:cNvCxnSpPr/>
      </xdr:nvCxnSpPr>
      <xdr:spPr>
        <a:xfrm flipV="1">
          <a:off x="3797300" y="1786781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138068</xdr:rowOff>
    </xdr:from>
    <xdr:to>
      <xdr:col>15</xdr:col>
      <xdr:colOff>101600</xdr:colOff>
      <xdr:row>105</xdr:row>
      <xdr:rowOff>68218</xdr:rowOff>
    </xdr:to>
    <xdr:sp macro="" textlink="">
      <xdr:nvSpPr>
        <xdr:cNvPr id="429" name="楕円 428">
          <a:extLst>
            <a:ext uri="{FF2B5EF4-FFF2-40B4-BE49-F238E27FC236}">
              <a16:creationId xmlns:a16="http://schemas.microsoft.com/office/drawing/2014/main" id="{49B6B47A-9B6C-4F48-84F5-A4CE77057BB0}"/>
            </a:ext>
          </a:extLst>
        </xdr:cNvPr>
        <xdr:cNvSpPr/>
      </xdr:nvSpPr>
      <xdr:spPr>
        <a:xfrm>
          <a:off x="28575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69669</xdr:rowOff>
    </xdr:from>
    <xdr:to>
      <xdr:col>19</xdr:col>
      <xdr:colOff>177800</xdr:colOff>
      <xdr:row>105</xdr:row>
      <xdr:rowOff>17418</xdr:rowOff>
    </xdr:to>
    <xdr:cxnSp macro="">
      <xdr:nvCxnSpPr>
        <xdr:cNvPr id="430" name="直線コネクタ 429">
          <a:extLst>
            <a:ext uri="{FF2B5EF4-FFF2-40B4-BE49-F238E27FC236}">
              <a16:creationId xmlns:a16="http://schemas.microsoft.com/office/drawing/2014/main" id="{790F148B-F89D-4EB5-B576-45EDAEEA89C3}"/>
            </a:ext>
          </a:extLst>
        </xdr:cNvPr>
        <xdr:cNvCxnSpPr/>
      </xdr:nvCxnSpPr>
      <xdr:spPr>
        <a:xfrm flipV="1">
          <a:off x="2908300" y="17900469"/>
          <a:ext cx="889000" cy="1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431" name="楕円 430">
          <a:extLst>
            <a:ext uri="{FF2B5EF4-FFF2-40B4-BE49-F238E27FC236}">
              <a16:creationId xmlns:a16="http://schemas.microsoft.com/office/drawing/2014/main" id="{3F7B2FB8-EDEC-4972-BA1E-2F9860B1ACBE}"/>
            </a:ext>
          </a:extLst>
        </xdr:cNvPr>
        <xdr:cNvSpPr/>
      </xdr:nvSpPr>
      <xdr:spPr>
        <a:xfrm>
          <a:off x="1968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156211</xdr:rowOff>
    </xdr:from>
    <xdr:to>
      <xdr:col>15</xdr:col>
      <xdr:colOff>50800</xdr:colOff>
      <xdr:row>105</xdr:row>
      <xdr:rowOff>17418</xdr:rowOff>
    </xdr:to>
    <xdr:cxnSp macro="">
      <xdr:nvCxnSpPr>
        <xdr:cNvPr id="432" name="直線コネクタ 431">
          <a:extLst>
            <a:ext uri="{FF2B5EF4-FFF2-40B4-BE49-F238E27FC236}">
              <a16:creationId xmlns:a16="http://schemas.microsoft.com/office/drawing/2014/main" id="{5A677CAA-2516-49B3-BA52-BF4FEA2EBBDD}"/>
            </a:ext>
          </a:extLst>
        </xdr:cNvPr>
        <xdr:cNvCxnSpPr/>
      </xdr:nvCxnSpPr>
      <xdr:spPr>
        <a:xfrm>
          <a:off x="2019300" y="1798701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76019</xdr:rowOff>
    </xdr:from>
    <xdr:to>
      <xdr:col>6</xdr:col>
      <xdr:colOff>38100</xdr:colOff>
      <xdr:row>105</xdr:row>
      <xdr:rowOff>6169</xdr:rowOff>
    </xdr:to>
    <xdr:sp macro="" textlink="">
      <xdr:nvSpPr>
        <xdr:cNvPr id="433" name="楕円 432">
          <a:extLst>
            <a:ext uri="{FF2B5EF4-FFF2-40B4-BE49-F238E27FC236}">
              <a16:creationId xmlns:a16="http://schemas.microsoft.com/office/drawing/2014/main" id="{BF370D30-E26A-452B-872B-B603FA078087}"/>
            </a:ext>
          </a:extLst>
        </xdr:cNvPr>
        <xdr:cNvSpPr/>
      </xdr:nvSpPr>
      <xdr:spPr>
        <a:xfrm>
          <a:off x="10795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126819</xdr:rowOff>
    </xdr:from>
    <xdr:to>
      <xdr:col>10</xdr:col>
      <xdr:colOff>114300</xdr:colOff>
      <xdr:row>104</xdr:row>
      <xdr:rowOff>156211</xdr:rowOff>
    </xdr:to>
    <xdr:cxnSp macro="">
      <xdr:nvCxnSpPr>
        <xdr:cNvPr id="434" name="直線コネクタ 433">
          <a:extLst>
            <a:ext uri="{FF2B5EF4-FFF2-40B4-BE49-F238E27FC236}">
              <a16:creationId xmlns:a16="http://schemas.microsoft.com/office/drawing/2014/main" id="{88B3358B-AB62-430D-9880-60B54850BB02}"/>
            </a:ext>
          </a:extLst>
        </xdr:cNvPr>
        <xdr:cNvCxnSpPr/>
      </xdr:nvCxnSpPr>
      <xdr:spPr>
        <a:xfrm>
          <a:off x="1130300" y="1795761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561</xdr:rowOff>
    </xdr:from>
    <xdr:ext cx="405111" cy="259045"/>
    <xdr:sp macro="" textlink="">
      <xdr:nvSpPr>
        <xdr:cNvPr id="435" name="n_1aveValue【市民会館】&#10;有形固定資産減価償却率">
          <a:extLst>
            <a:ext uri="{FF2B5EF4-FFF2-40B4-BE49-F238E27FC236}">
              <a16:creationId xmlns:a16="http://schemas.microsoft.com/office/drawing/2014/main" id="{24DA71A1-58AB-45CC-A59E-4462A8FF6FC6}"/>
            </a:ext>
          </a:extLst>
        </xdr:cNvPr>
        <xdr:cNvSpPr txBox="1"/>
      </xdr:nvSpPr>
      <xdr:spPr>
        <a:xfrm>
          <a:off x="35820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436" name="n_2aveValue【市民会館】&#10;有形固定資産減価償却率">
          <a:extLst>
            <a:ext uri="{FF2B5EF4-FFF2-40B4-BE49-F238E27FC236}">
              <a16:creationId xmlns:a16="http://schemas.microsoft.com/office/drawing/2014/main" id="{31DA26AE-75BA-4691-A055-69B8F9C14028}"/>
            </a:ext>
          </a:extLst>
        </xdr:cNvPr>
        <xdr:cNvSpPr txBox="1"/>
      </xdr:nvSpPr>
      <xdr:spPr>
        <a:xfrm>
          <a:off x="2705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37" name="n_3aveValue【市民会館】&#10;有形固定資産減価償却率">
          <a:extLst>
            <a:ext uri="{FF2B5EF4-FFF2-40B4-BE49-F238E27FC236}">
              <a16:creationId xmlns:a16="http://schemas.microsoft.com/office/drawing/2014/main" id="{87E95BDC-2F06-422B-A8C0-EBF99FC85F73}"/>
            </a:ext>
          </a:extLst>
        </xdr:cNvPr>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140261</xdr:rowOff>
    </xdr:from>
    <xdr:ext cx="405111" cy="259045"/>
    <xdr:sp macro="" textlink="">
      <xdr:nvSpPr>
        <xdr:cNvPr id="438" name="n_4aveValue【市民会館】&#10;有形固定資産減価償却率">
          <a:extLst>
            <a:ext uri="{FF2B5EF4-FFF2-40B4-BE49-F238E27FC236}">
              <a16:creationId xmlns:a16="http://schemas.microsoft.com/office/drawing/2014/main" id="{12BAE02F-4B28-45B5-AFCA-236B0DC66A1E}"/>
            </a:ext>
          </a:extLst>
        </xdr:cNvPr>
        <xdr:cNvSpPr txBox="1"/>
      </xdr:nvSpPr>
      <xdr:spPr>
        <a:xfrm>
          <a:off x="927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136996</xdr:rowOff>
    </xdr:from>
    <xdr:ext cx="405111" cy="259045"/>
    <xdr:sp macro="" textlink="">
      <xdr:nvSpPr>
        <xdr:cNvPr id="439" name="n_1mainValue【市民会館】&#10;有形固定資産減価償却率">
          <a:extLst>
            <a:ext uri="{FF2B5EF4-FFF2-40B4-BE49-F238E27FC236}">
              <a16:creationId xmlns:a16="http://schemas.microsoft.com/office/drawing/2014/main" id="{D3E7150B-553A-481A-B3BE-D0369AD624EF}"/>
            </a:ext>
          </a:extLst>
        </xdr:cNvPr>
        <xdr:cNvSpPr txBox="1"/>
      </xdr:nvSpPr>
      <xdr:spPr>
        <a:xfrm>
          <a:off x="3582044"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59345</xdr:rowOff>
    </xdr:from>
    <xdr:ext cx="405111" cy="259045"/>
    <xdr:sp macro="" textlink="">
      <xdr:nvSpPr>
        <xdr:cNvPr id="440" name="n_2mainValue【市民会館】&#10;有形固定資産減価償却率">
          <a:extLst>
            <a:ext uri="{FF2B5EF4-FFF2-40B4-BE49-F238E27FC236}">
              <a16:creationId xmlns:a16="http://schemas.microsoft.com/office/drawing/2014/main" id="{55764327-D3C8-4B58-8EB8-EE987AA701CD}"/>
            </a:ext>
          </a:extLst>
        </xdr:cNvPr>
        <xdr:cNvSpPr txBox="1"/>
      </xdr:nvSpPr>
      <xdr:spPr>
        <a:xfrm>
          <a:off x="2705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26688</xdr:rowOff>
    </xdr:from>
    <xdr:ext cx="405111" cy="259045"/>
    <xdr:sp macro="" textlink="">
      <xdr:nvSpPr>
        <xdr:cNvPr id="441" name="n_3mainValue【市民会館】&#10;有形固定資産減価償却率">
          <a:extLst>
            <a:ext uri="{FF2B5EF4-FFF2-40B4-BE49-F238E27FC236}">
              <a16:creationId xmlns:a16="http://schemas.microsoft.com/office/drawing/2014/main" id="{BDA8D9EB-82E3-4814-9FA1-EDCBB3C5C8E5}"/>
            </a:ext>
          </a:extLst>
        </xdr:cNvPr>
        <xdr:cNvSpPr txBox="1"/>
      </xdr:nvSpPr>
      <xdr:spPr>
        <a:xfrm>
          <a:off x="1816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168746</xdr:rowOff>
    </xdr:from>
    <xdr:ext cx="405111" cy="259045"/>
    <xdr:sp macro="" textlink="">
      <xdr:nvSpPr>
        <xdr:cNvPr id="442" name="n_4mainValue【市民会館】&#10;有形固定資産減価償却率">
          <a:extLst>
            <a:ext uri="{FF2B5EF4-FFF2-40B4-BE49-F238E27FC236}">
              <a16:creationId xmlns:a16="http://schemas.microsoft.com/office/drawing/2014/main" id="{80AC132A-EF7F-4742-BB33-EE42B4F4CEFC}"/>
            </a:ext>
          </a:extLst>
        </xdr:cNvPr>
        <xdr:cNvSpPr txBox="1"/>
      </xdr:nvSpPr>
      <xdr:spPr>
        <a:xfrm>
          <a:off x="927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a:extLst>
            <a:ext uri="{FF2B5EF4-FFF2-40B4-BE49-F238E27FC236}">
              <a16:creationId xmlns:a16="http://schemas.microsoft.com/office/drawing/2014/main" id="{7485481F-F9BE-4277-9DD0-9498B5FAEE8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a:extLst>
            <a:ext uri="{FF2B5EF4-FFF2-40B4-BE49-F238E27FC236}">
              <a16:creationId xmlns:a16="http://schemas.microsoft.com/office/drawing/2014/main" id="{C8AB1B07-9513-40DA-92B4-90D647E8DF6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a:extLst>
            <a:ext uri="{FF2B5EF4-FFF2-40B4-BE49-F238E27FC236}">
              <a16:creationId xmlns:a16="http://schemas.microsoft.com/office/drawing/2014/main" id="{93E60E1F-0EDF-4614-89AF-9D93A7B000E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a:extLst>
            <a:ext uri="{FF2B5EF4-FFF2-40B4-BE49-F238E27FC236}">
              <a16:creationId xmlns:a16="http://schemas.microsoft.com/office/drawing/2014/main" id="{D47A3478-2331-4165-95A2-D56707B0E5F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a:extLst>
            <a:ext uri="{FF2B5EF4-FFF2-40B4-BE49-F238E27FC236}">
              <a16:creationId xmlns:a16="http://schemas.microsoft.com/office/drawing/2014/main" id="{8D8F110A-D814-4653-AB56-8B9175CB516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a:extLst>
            <a:ext uri="{FF2B5EF4-FFF2-40B4-BE49-F238E27FC236}">
              <a16:creationId xmlns:a16="http://schemas.microsoft.com/office/drawing/2014/main" id="{EC588727-386D-4952-B19C-8BC346FDBFC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a:extLst>
            <a:ext uri="{FF2B5EF4-FFF2-40B4-BE49-F238E27FC236}">
              <a16:creationId xmlns:a16="http://schemas.microsoft.com/office/drawing/2014/main" id="{5DFF3485-33E4-45E7-B08C-BDEC6BA8631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a:extLst>
            <a:ext uri="{FF2B5EF4-FFF2-40B4-BE49-F238E27FC236}">
              <a16:creationId xmlns:a16="http://schemas.microsoft.com/office/drawing/2014/main" id="{DCC31D69-FA09-4162-81A4-25BE3647177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1" name="テキスト ボックス 450">
          <a:extLst>
            <a:ext uri="{FF2B5EF4-FFF2-40B4-BE49-F238E27FC236}">
              <a16:creationId xmlns:a16="http://schemas.microsoft.com/office/drawing/2014/main" id="{52B01630-A60B-427D-BE70-009615677D6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a:extLst>
            <a:ext uri="{FF2B5EF4-FFF2-40B4-BE49-F238E27FC236}">
              <a16:creationId xmlns:a16="http://schemas.microsoft.com/office/drawing/2014/main" id="{78CBD8ED-DCA3-4145-9E34-AB5732E2B5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3" name="直線コネクタ 452">
          <a:extLst>
            <a:ext uri="{FF2B5EF4-FFF2-40B4-BE49-F238E27FC236}">
              <a16:creationId xmlns:a16="http://schemas.microsoft.com/office/drawing/2014/main" id="{3B3839F4-54FC-4512-825E-F71AA3578C0A}"/>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4" name="テキスト ボックス 453">
          <a:extLst>
            <a:ext uri="{FF2B5EF4-FFF2-40B4-BE49-F238E27FC236}">
              <a16:creationId xmlns:a16="http://schemas.microsoft.com/office/drawing/2014/main" id="{36CE17E4-A23A-4D9C-A714-C79F9B7CA374}"/>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5" name="直線コネクタ 454">
          <a:extLst>
            <a:ext uri="{FF2B5EF4-FFF2-40B4-BE49-F238E27FC236}">
              <a16:creationId xmlns:a16="http://schemas.microsoft.com/office/drawing/2014/main" id="{C207E9D3-0F74-452D-B490-FD1DE53C343E}"/>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6" name="テキスト ボックス 455">
          <a:extLst>
            <a:ext uri="{FF2B5EF4-FFF2-40B4-BE49-F238E27FC236}">
              <a16:creationId xmlns:a16="http://schemas.microsoft.com/office/drawing/2014/main" id="{AFC49886-0A48-44C1-9567-508ED11DD901}"/>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7" name="直線コネクタ 456">
          <a:extLst>
            <a:ext uri="{FF2B5EF4-FFF2-40B4-BE49-F238E27FC236}">
              <a16:creationId xmlns:a16="http://schemas.microsoft.com/office/drawing/2014/main" id="{069857B2-F7AF-4BBD-A98B-D92CF67ABC82}"/>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8" name="テキスト ボックス 457">
          <a:extLst>
            <a:ext uri="{FF2B5EF4-FFF2-40B4-BE49-F238E27FC236}">
              <a16:creationId xmlns:a16="http://schemas.microsoft.com/office/drawing/2014/main" id="{EB10D9E4-D272-4CEE-91AE-41135A766446}"/>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9" name="直線コネクタ 458">
          <a:extLst>
            <a:ext uri="{FF2B5EF4-FFF2-40B4-BE49-F238E27FC236}">
              <a16:creationId xmlns:a16="http://schemas.microsoft.com/office/drawing/2014/main" id="{8DC1A09F-5B14-47FA-B061-B4279D512309}"/>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60" name="テキスト ボックス 459">
          <a:extLst>
            <a:ext uri="{FF2B5EF4-FFF2-40B4-BE49-F238E27FC236}">
              <a16:creationId xmlns:a16="http://schemas.microsoft.com/office/drawing/2014/main" id="{BA0184B3-00C9-4136-ACCC-A66A5D796357}"/>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1" name="直線コネクタ 460">
          <a:extLst>
            <a:ext uri="{FF2B5EF4-FFF2-40B4-BE49-F238E27FC236}">
              <a16:creationId xmlns:a16="http://schemas.microsoft.com/office/drawing/2014/main" id="{44C60719-4429-458D-8C2E-ACABAFDF777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2" name="テキスト ボックス 461">
          <a:extLst>
            <a:ext uri="{FF2B5EF4-FFF2-40B4-BE49-F238E27FC236}">
              <a16:creationId xmlns:a16="http://schemas.microsoft.com/office/drawing/2014/main" id="{B90C474B-2F3C-432C-B2D3-A55EA428476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3" name="【市民会館】&#10;一人当たり面積グラフ枠">
          <a:extLst>
            <a:ext uri="{FF2B5EF4-FFF2-40B4-BE49-F238E27FC236}">
              <a16:creationId xmlns:a16="http://schemas.microsoft.com/office/drawing/2014/main" id="{0D476FF0-78FA-498C-9036-8612940CEAB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69342</xdr:rowOff>
    </xdr:from>
    <xdr:to>
      <xdr:col>54</xdr:col>
      <xdr:colOff>189865</xdr:colOff>
      <xdr:row>108</xdr:row>
      <xdr:rowOff>39624</xdr:rowOff>
    </xdr:to>
    <xdr:cxnSp macro="">
      <xdr:nvCxnSpPr>
        <xdr:cNvPr id="464" name="直線コネクタ 463">
          <a:extLst>
            <a:ext uri="{FF2B5EF4-FFF2-40B4-BE49-F238E27FC236}">
              <a16:creationId xmlns:a16="http://schemas.microsoft.com/office/drawing/2014/main" id="{9C069D6B-15E9-466B-946F-80B8A43090FF}"/>
            </a:ext>
          </a:extLst>
        </xdr:cNvPr>
        <xdr:cNvCxnSpPr/>
      </xdr:nvCxnSpPr>
      <xdr:spPr>
        <a:xfrm flipV="1">
          <a:off x="10476865" y="1738579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43451</xdr:rowOff>
    </xdr:from>
    <xdr:ext cx="469744" cy="259045"/>
    <xdr:sp macro="" textlink="">
      <xdr:nvSpPr>
        <xdr:cNvPr id="465" name="【市民会館】&#10;一人当たり面積最小値テキスト">
          <a:extLst>
            <a:ext uri="{FF2B5EF4-FFF2-40B4-BE49-F238E27FC236}">
              <a16:creationId xmlns:a16="http://schemas.microsoft.com/office/drawing/2014/main" id="{D834530D-8FC4-418D-93D6-BC5374D1A85D}"/>
            </a:ext>
          </a:extLst>
        </xdr:cNvPr>
        <xdr:cNvSpPr txBox="1"/>
      </xdr:nvSpPr>
      <xdr:spPr>
        <a:xfrm>
          <a:off x="10515600" y="1856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39624</xdr:rowOff>
    </xdr:from>
    <xdr:to>
      <xdr:col>55</xdr:col>
      <xdr:colOff>88900</xdr:colOff>
      <xdr:row>108</xdr:row>
      <xdr:rowOff>39624</xdr:rowOff>
    </xdr:to>
    <xdr:cxnSp macro="">
      <xdr:nvCxnSpPr>
        <xdr:cNvPr id="466" name="直線コネクタ 465">
          <a:extLst>
            <a:ext uri="{FF2B5EF4-FFF2-40B4-BE49-F238E27FC236}">
              <a16:creationId xmlns:a16="http://schemas.microsoft.com/office/drawing/2014/main" id="{FE110957-2146-4013-A0B1-7BAAE6118164}"/>
            </a:ext>
          </a:extLst>
        </xdr:cNvPr>
        <xdr:cNvCxnSpPr/>
      </xdr:nvCxnSpPr>
      <xdr:spPr>
        <a:xfrm>
          <a:off x="10388600" y="1855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16019</xdr:rowOff>
    </xdr:from>
    <xdr:ext cx="469744" cy="259045"/>
    <xdr:sp macro="" textlink="">
      <xdr:nvSpPr>
        <xdr:cNvPr id="467" name="【市民会館】&#10;一人当たり面積最大値テキスト">
          <a:extLst>
            <a:ext uri="{FF2B5EF4-FFF2-40B4-BE49-F238E27FC236}">
              <a16:creationId xmlns:a16="http://schemas.microsoft.com/office/drawing/2014/main" id="{CE4AB6F0-815E-460D-A9E7-F99FB2DA3F73}"/>
            </a:ext>
          </a:extLst>
        </xdr:cNvPr>
        <xdr:cNvSpPr txBox="1"/>
      </xdr:nvSpPr>
      <xdr:spPr>
        <a:xfrm>
          <a:off x="10515600" y="1716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69342</xdr:rowOff>
    </xdr:from>
    <xdr:to>
      <xdr:col>55</xdr:col>
      <xdr:colOff>88900</xdr:colOff>
      <xdr:row>101</xdr:row>
      <xdr:rowOff>69342</xdr:rowOff>
    </xdr:to>
    <xdr:cxnSp macro="">
      <xdr:nvCxnSpPr>
        <xdr:cNvPr id="468" name="直線コネクタ 467">
          <a:extLst>
            <a:ext uri="{FF2B5EF4-FFF2-40B4-BE49-F238E27FC236}">
              <a16:creationId xmlns:a16="http://schemas.microsoft.com/office/drawing/2014/main" id="{3464F3C1-418B-47F5-B562-04EA5E0BED0F}"/>
            </a:ext>
          </a:extLst>
        </xdr:cNvPr>
        <xdr:cNvCxnSpPr/>
      </xdr:nvCxnSpPr>
      <xdr:spPr>
        <a:xfrm>
          <a:off x="10388600" y="1738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9414</xdr:rowOff>
    </xdr:from>
    <xdr:ext cx="469744" cy="259045"/>
    <xdr:sp macro="" textlink="">
      <xdr:nvSpPr>
        <xdr:cNvPr id="469" name="【市民会館】&#10;一人当たり面積平均値テキスト">
          <a:extLst>
            <a:ext uri="{FF2B5EF4-FFF2-40B4-BE49-F238E27FC236}">
              <a16:creationId xmlns:a16="http://schemas.microsoft.com/office/drawing/2014/main" id="{8114273C-7916-473E-9BAA-87B848AA4ABF}"/>
            </a:ext>
          </a:extLst>
        </xdr:cNvPr>
        <xdr:cNvSpPr txBox="1"/>
      </xdr:nvSpPr>
      <xdr:spPr>
        <a:xfrm>
          <a:off x="10515600" y="17840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157987</xdr:rowOff>
    </xdr:from>
    <xdr:to>
      <xdr:col>55</xdr:col>
      <xdr:colOff>50800</xdr:colOff>
      <xdr:row>105</xdr:row>
      <xdr:rowOff>88137</xdr:rowOff>
    </xdr:to>
    <xdr:sp macro="" textlink="">
      <xdr:nvSpPr>
        <xdr:cNvPr id="470" name="フローチャート: 判断 469">
          <a:extLst>
            <a:ext uri="{FF2B5EF4-FFF2-40B4-BE49-F238E27FC236}">
              <a16:creationId xmlns:a16="http://schemas.microsoft.com/office/drawing/2014/main" id="{4E0DB10A-431D-4B1F-B706-44C455FDD549}"/>
            </a:ext>
          </a:extLst>
        </xdr:cNvPr>
        <xdr:cNvSpPr/>
      </xdr:nvSpPr>
      <xdr:spPr>
        <a:xfrm>
          <a:off x="10426700" y="179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254</xdr:rowOff>
    </xdr:from>
    <xdr:to>
      <xdr:col>50</xdr:col>
      <xdr:colOff>165100</xdr:colOff>
      <xdr:row>105</xdr:row>
      <xdr:rowOff>101854</xdr:rowOff>
    </xdr:to>
    <xdr:sp macro="" textlink="">
      <xdr:nvSpPr>
        <xdr:cNvPr id="471" name="フローチャート: 判断 470">
          <a:extLst>
            <a:ext uri="{FF2B5EF4-FFF2-40B4-BE49-F238E27FC236}">
              <a16:creationId xmlns:a16="http://schemas.microsoft.com/office/drawing/2014/main" id="{88CA6719-AE05-4D0F-A46B-93D26C1FF214}"/>
            </a:ext>
          </a:extLst>
        </xdr:cNvPr>
        <xdr:cNvSpPr/>
      </xdr:nvSpPr>
      <xdr:spPr>
        <a:xfrm>
          <a:off x="95885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72" name="フローチャート: 判断 471">
          <a:extLst>
            <a:ext uri="{FF2B5EF4-FFF2-40B4-BE49-F238E27FC236}">
              <a16:creationId xmlns:a16="http://schemas.microsoft.com/office/drawing/2014/main" id="{1CDBB7FB-EDAB-4FDB-8C37-4A1109468D0E}"/>
            </a:ext>
          </a:extLst>
        </xdr:cNvPr>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13970</xdr:rowOff>
    </xdr:from>
    <xdr:to>
      <xdr:col>41</xdr:col>
      <xdr:colOff>101600</xdr:colOff>
      <xdr:row>105</xdr:row>
      <xdr:rowOff>115570</xdr:rowOff>
    </xdr:to>
    <xdr:sp macro="" textlink="">
      <xdr:nvSpPr>
        <xdr:cNvPr id="473" name="フローチャート: 判断 472">
          <a:extLst>
            <a:ext uri="{FF2B5EF4-FFF2-40B4-BE49-F238E27FC236}">
              <a16:creationId xmlns:a16="http://schemas.microsoft.com/office/drawing/2014/main" id="{8386D0FB-DE5B-4F85-8630-CD6F4FEDAF25}"/>
            </a:ext>
          </a:extLst>
        </xdr:cNvPr>
        <xdr:cNvSpPr/>
      </xdr:nvSpPr>
      <xdr:spPr>
        <a:xfrm>
          <a:off x="781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xdr:rowOff>
    </xdr:from>
    <xdr:to>
      <xdr:col>36</xdr:col>
      <xdr:colOff>165100</xdr:colOff>
      <xdr:row>105</xdr:row>
      <xdr:rowOff>106426</xdr:rowOff>
    </xdr:to>
    <xdr:sp macro="" textlink="">
      <xdr:nvSpPr>
        <xdr:cNvPr id="474" name="フローチャート: 判断 473">
          <a:extLst>
            <a:ext uri="{FF2B5EF4-FFF2-40B4-BE49-F238E27FC236}">
              <a16:creationId xmlns:a16="http://schemas.microsoft.com/office/drawing/2014/main" id="{668AA8B5-6CDF-45FC-8C06-70415D245C95}"/>
            </a:ext>
          </a:extLst>
        </xdr:cNvPr>
        <xdr:cNvSpPr/>
      </xdr:nvSpPr>
      <xdr:spPr>
        <a:xfrm>
          <a:off x="6921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9F61C016-4276-4132-8C2C-014884874E0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28E1ACC8-C44B-4500-9EE6-589BF483ADC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D15419B0-ABF8-43DB-8015-4260C34DAFA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CC544FF4-E6BE-45B2-96A9-B15C6BD431A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AD72783F-3A04-4D43-8699-0093727DB18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32258</xdr:rowOff>
    </xdr:from>
    <xdr:to>
      <xdr:col>55</xdr:col>
      <xdr:colOff>50800</xdr:colOff>
      <xdr:row>105</xdr:row>
      <xdr:rowOff>133858</xdr:rowOff>
    </xdr:to>
    <xdr:sp macro="" textlink="">
      <xdr:nvSpPr>
        <xdr:cNvPr id="480" name="楕円 479">
          <a:extLst>
            <a:ext uri="{FF2B5EF4-FFF2-40B4-BE49-F238E27FC236}">
              <a16:creationId xmlns:a16="http://schemas.microsoft.com/office/drawing/2014/main" id="{909AEABD-467B-487F-96BE-E76F1C16FCC2}"/>
            </a:ext>
          </a:extLst>
        </xdr:cNvPr>
        <xdr:cNvSpPr/>
      </xdr:nvSpPr>
      <xdr:spPr>
        <a:xfrm>
          <a:off x="10426700" y="180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10685</xdr:rowOff>
    </xdr:from>
    <xdr:ext cx="469744" cy="259045"/>
    <xdr:sp macro="" textlink="">
      <xdr:nvSpPr>
        <xdr:cNvPr id="481" name="【市民会館】&#10;一人当たり面積該当値テキスト">
          <a:extLst>
            <a:ext uri="{FF2B5EF4-FFF2-40B4-BE49-F238E27FC236}">
              <a16:creationId xmlns:a16="http://schemas.microsoft.com/office/drawing/2014/main" id="{008EDF2A-91AF-459D-B71C-9BA949336402}"/>
            </a:ext>
          </a:extLst>
        </xdr:cNvPr>
        <xdr:cNvSpPr txBox="1"/>
      </xdr:nvSpPr>
      <xdr:spPr>
        <a:xfrm>
          <a:off x="10515600" y="1801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32258</xdr:rowOff>
    </xdr:from>
    <xdr:to>
      <xdr:col>50</xdr:col>
      <xdr:colOff>165100</xdr:colOff>
      <xdr:row>105</xdr:row>
      <xdr:rowOff>133858</xdr:rowOff>
    </xdr:to>
    <xdr:sp macro="" textlink="">
      <xdr:nvSpPr>
        <xdr:cNvPr id="482" name="楕円 481">
          <a:extLst>
            <a:ext uri="{FF2B5EF4-FFF2-40B4-BE49-F238E27FC236}">
              <a16:creationId xmlns:a16="http://schemas.microsoft.com/office/drawing/2014/main" id="{6B112246-7A4D-4BCD-B149-B0DE62A04B2A}"/>
            </a:ext>
          </a:extLst>
        </xdr:cNvPr>
        <xdr:cNvSpPr/>
      </xdr:nvSpPr>
      <xdr:spPr>
        <a:xfrm>
          <a:off x="9588500" y="180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83058</xdr:rowOff>
    </xdr:from>
    <xdr:to>
      <xdr:col>55</xdr:col>
      <xdr:colOff>0</xdr:colOff>
      <xdr:row>105</xdr:row>
      <xdr:rowOff>83058</xdr:rowOff>
    </xdr:to>
    <xdr:cxnSp macro="">
      <xdr:nvCxnSpPr>
        <xdr:cNvPr id="483" name="直線コネクタ 482">
          <a:extLst>
            <a:ext uri="{FF2B5EF4-FFF2-40B4-BE49-F238E27FC236}">
              <a16:creationId xmlns:a16="http://schemas.microsoft.com/office/drawing/2014/main" id="{F0B7AEBC-DF44-45D0-909F-9262AD0DA576}"/>
            </a:ext>
          </a:extLst>
        </xdr:cNvPr>
        <xdr:cNvCxnSpPr/>
      </xdr:nvCxnSpPr>
      <xdr:spPr>
        <a:xfrm>
          <a:off x="9639300" y="180853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55118</xdr:rowOff>
    </xdr:from>
    <xdr:to>
      <xdr:col>46</xdr:col>
      <xdr:colOff>38100</xdr:colOff>
      <xdr:row>105</xdr:row>
      <xdr:rowOff>156718</xdr:rowOff>
    </xdr:to>
    <xdr:sp macro="" textlink="">
      <xdr:nvSpPr>
        <xdr:cNvPr id="484" name="楕円 483">
          <a:extLst>
            <a:ext uri="{FF2B5EF4-FFF2-40B4-BE49-F238E27FC236}">
              <a16:creationId xmlns:a16="http://schemas.microsoft.com/office/drawing/2014/main" id="{E1AC8D0D-75E1-4F20-B249-64D299FB6BE3}"/>
            </a:ext>
          </a:extLst>
        </xdr:cNvPr>
        <xdr:cNvSpPr/>
      </xdr:nvSpPr>
      <xdr:spPr>
        <a:xfrm>
          <a:off x="8699500" y="180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83058</xdr:rowOff>
    </xdr:from>
    <xdr:to>
      <xdr:col>50</xdr:col>
      <xdr:colOff>114300</xdr:colOff>
      <xdr:row>105</xdr:row>
      <xdr:rowOff>105918</xdr:rowOff>
    </xdr:to>
    <xdr:cxnSp macro="">
      <xdr:nvCxnSpPr>
        <xdr:cNvPr id="485" name="直線コネクタ 484">
          <a:extLst>
            <a:ext uri="{FF2B5EF4-FFF2-40B4-BE49-F238E27FC236}">
              <a16:creationId xmlns:a16="http://schemas.microsoft.com/office/drawing/2014/main" id="{14188B2C-4378-487B-9566-EC44A4E0180E}"/>
            </a:ext>
          </a:extLst>
        </xdr:cNvPr>
        <xdr:cNvCxnSpPr/>
      </xdr:nvCxnSpPr>
      <xdr:spPr>
        <a:xfrm flipV="1">
          <a:off x="8750300" y="180853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55118</xdr:rowOff>
    </xdr:from>
    <xdr:to>
      <xdr:col>41</xdr:col>
      <xdr:colOff>101600</xdr:colOff>
      <xdr:row>105</xdr:row>
      <xdr:rowOff>156718</xdr:rowOff>
    </xdr:to>
    <xdr:sp macro="" textlink="">
      <xdr:nvSpPr>
        <xdr:cNvPr id="486" name="楕円 485">
          <a:extLst>
            <a:ext uri="{FF2B5EF4-FFF2-40B4-BE49-F238E27FC236}">
              <a16:creationId xmlns:a16="http://schemas.microsoft.com/office/drawing/2014/main" id="{3E666938-5C8A-44D2-AA2B-55ED498D73F0}"/>
            </a:ext>
          </a:extLst>
        </xdr:cNvPr>
        <xdr:cNvSpPr/>
      </xdr:nvSpPr>
      <xdr:spPr>
        <a:xfrm>
          <a:off x="7810500" y="180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105918</xdr:rowOff>
    </xdr:from>
    <xdr:to>
      <xdr:col>45</xdr:col>
      <xdr:colOff>177800</xdr:colOff>
      <xdr:row>105</xdr:row>
      <xdr:rowOff>105918</xdr:rowOff>
    </xdr:to>
    <xdr:cxnSp macro="">
      <xdr:nvCxnSpPr>
        <xdr:cNvPr id="487" name="直線コネクタ 486">
          <a:extLst>
            <a:ext uri="{FF2B5EF4-FFF2-40B4-BE49-F238E27FC236}">
              <a16:creationId xmlns:a16="http://schemas.microsoft.com/office/drawing/2014/main" id="{AA34A471-3FCB-4594-ABC2-38EF3B4433FA}"/>
            </a:ext>
          </a:extLst>
        </xdr:cNvPr>
        <xdr:cNvCxnSpPr/>
      </xdr:nvCxnSpPr>
      <xdr:spPr>
        <a:xfrm>
          <a:off x="7861300" y="181081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45974</xdr:rowOff>
    </xdr:from>
    <xdr:to>
      <xdr:col>36</xdr:col>
      <xdr:colOff>165100</xdr:colOff>
      <xdr:row>105</xdr:row>
      <xdr:rowOff>147574</xdr:rowOff>
    </xdr:to>
    <xdr:sp macro="" textlink="">
      <xdr:nvSpPr>
        <xdr:cNvPr id="488" name="楕円 487">
          <a:extLst>
            <a:ext uri="{FF2B5EF4-FFF2-40B4-BE49-F238E27FC236}">
              <a16:creationId xmlns:a16="http://schemas.microsoft.com/office/drawing/2014/main" id="{13663CFC-0E21-4111-AE23-DE5A4A245E58}"/>
            </a:ext>
          </a:extLst>
        </xdr:cNvPr>
        <xdr:cNvSpPr/>
      </xdr:nvSpPr>
      <xdr:spPr>
        <a:xfrm>
          <a:off x="6921500" y="180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96774</xdr:rowOff>
    </xdr:from>
    <xdr:to>
      <xdr:col>41</xdr:col>
      <xdr:colOff>50800</xdr:colOff>
      <xdr:row>105</xdr:row>
      <xdr:rowOff>105918</xdr:rowOff>
    </xdr:to>
    <xdr:cxnSp macro="">
      <xdr:nvCxnSpPr>
        <xdr:cNvPr id="489" name="直線コネクタ 488">
          <a:extLst>
            <a:ext uri="{FF2B5EF4-FFF2-40B4-BE49-F238E27FC236}">
              <a16:creationId xmlns:a16="http://schemas.microsoft.com/office/drawing/2014/main" id="{0A237336-6A78-4DAB-B707-01F3DABFB64D}"/>
            </a:ext>
          </a:extLst>
        </xdr:cNvPr>
        <xdr:cNvCxnSpPr/>
      </xdr:nvCxnSpPr>
      <xdr:spPr>
        <a:xfrm>
          <a:off x="6972300" y="180990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118381</xdr:rowOff>
    </xdr:from>
    <xdr:ext cx="469744" cy="259045"/>
    <xdr:sp macro="" textlink="">
      <xdr:nvSpPr>
        <xdr:cNvPr id="490" name="n_1aveValue【市民会館】&#10;一人当たり面積">
          <a:extLst>
            <a:ext uri="{FF2B5EF4-FFF2-40B4-BE49-F238E27FC236}">
              <a16:creationId xmlns:a16="http://schemas.microsoft.com/office/drawing/2014/main" id="{B0CCEEB5-1654-47DA-AB2E-2839CE718643}"/>
            </a:ext>
          </a:extLst>
        </xdr:cNvPr>
        <xdr:cNvSpPr txBox="1"/>
      </xdr:nvSpPr>
      <xdr:spPr>
        <a:xfrm>
          <a:off x="9391727" y="1777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91" name="n_2aveValue【市民会館】&#10;一人当たり面積">
          <a:extLst>
            <a:ext uri="{FF2B5EF4-FFF2-40B4-BE49-F238E27FC236}">
              <a16:creationId xmlns:a16="http://schemas.microsoft.com/office/drawing/2014/main" id="{BC7E45D6-16B4-46FB-A430-ABC389EFB43F}"/>
            </a:ext>
          </a:extLst>
        </xdr:cNvPr>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132097</xdr:rowOff>
    </xdr:from>
    <xdr:ext cx="469744" cy="259045"/>
    <xdr:sp macro="" textlink="">
      <xdr:nvSpPr>
        <xdr:cNvPr id="492" name="n_3aveValue【市民会館】&#10;一人当たり面積">
          <a:extLst>
            <a:ext uri="{FF2B5EF4-FFF2-40B4-BE49-F238E27FC236}">
              <a16:creationId xmlns:a16="http://schemas.microsoft.com/office/drawing/2014/main" id="{5E915FED-DA43-43CB-8152-4956EDB10C01}"/>
            </a:ext>
          </a:extLst>
        </xdr:cNvPr>
        <xdr:cNvSpPr txBox="1"/>
      </xdr:nvSpPr>
      <xdr:spPr>
        <a:xfrm>
          <a:off x="7626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122953</xdr:rowOff>
    </xdr:from>
    <xdr:ext cx="469744" cy="259045"/>
    <xdr:sp macro="" textlink="">
      <xdr:nvSpPr>
        <xdr:cNvPr id="493" name="n_4aveValue【市民会館】&#10;一人当たり面積">
          <a:extLst>
            <a:ext uri="{FF2B5EF4-FFF2-40B4-BE49-F238E27FC236}">
              <a16:creationId xmlns:a16="http://schemas.microsoft.com/office/drawing/2014/main" id="{18F13541-3ECE-46FE-A446-C7241C14BEB5}"/>
            </a:ext>
          </a:extLst>
        </xdr:cNvPr>
        <xdr:cNvSpPr txBox="1"/>
      </xdr:nvSpPr>
      <xdr:spPr>
        <a:xfrm>
          <a:off x="6737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124985</xdr:rowOff>
    </xdr:from>
    <xdr:ext cx="469744" cy="259045"/>
    <xdr:sp macro="" textlink="">
      <xdr:nvSpPr>
        <xdr:cNvPr id="494" name="n_1mainValue【市民会館】&#10;一人当たり面積">
          <a:extLst>
            <a:ext uri="{FF2B5EF4-FFF2-40B4-BE49-F238E27FC236}">
              <a16:creationId xmlns:a16="http://schemas.microsoft.com/office/drawing/2014/main" id="{AEBBBE2F-DB35-4738-9A8F-53CE4C73B4BB}"/>
            </a:ext>
          </a:extLst>
        </xdr:cNvPr>
        <xdr:cNvSpPr txBox="1"/>
      </xdr:nvSpPr>
      <xdr:spPr>
        <a:xfrm>
          <a:off x="9391727"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147845</xdr:rowOff>
    </xdr:from>
    <xdr:ext cx="469744" cy="259045"/>
    <xdr:sp macro="" textlink="">
      <xdr:nvSpPr>
        <xdr:cNvPr id="495" name="n_2mainValue【市民会館】&#10;一人当たり面積">
          <a:extLst>
            <a:ext uri="{FF2B5EF4-FFF2-40B4-BE49-F238E27FC236}">
              <a16:creationId xmlns:a16="http://schemas.microsoft.com/office/drawing/2014/main" id="{C02AF2EE-AF93-4EEA-9F38-F212BC964A46}"/>
            </a:ext>
          </a:extLst>
        </xdr:cNvPr>
        <xdr:cNvSpPr txBox="1"/>
      </xdr:nvSpPr>
      <xdr:spPr>
        <a:xfrm>
          <a:off x="8515427"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147845</xdr:rowOff>
    </xdr:from>
    <xdr:ext cx="469744" cy="259045"/>
    <xdr:sp macro="" textlink="">
      <xdr:nvSpPr>
        <xdr:cNvPr id="496" name="n_3mainValue【市民会館】&#10;一人当たり面積">
          <a:extLst>
            <a:ext uri="{FF2B5EF4-FFF2-40B4-BE49-F238E27FC236}">
              <a16:creationId xmlns:a16="http://schemas.microsoft.com/office/drawing/2014/main" id="{14BFF33D-D2BA-4621-92AE-A6E37DB9DA49}"/>
            </a:ext>
          </a:extLst>
        </xdr:cNvPr>
        <xdr:cNvSpPr txBox="1"/>
      </xdr:nvSpPr>
      <xdr:spPr>
        <a:xfrm>
          <a:off x="7626427"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138701</xdr:rowOff>
    </xdr:from>
    <xdr:ext cx="469744" cy="259045"/>
    <xdr:sp macro="" textlink="">
      <xdr:nvSpPr>
        <xdr:cNvPr id="497" name="n_4mainValue【市民会館】&#10;一人当たり面積">
          <a:extLst>
            <a:ext uri="{FF2B5EF4-FFF2-40B4-BE49-F238E27FC236}">
              <a16:creationId xmlns:a16="http://schemas.microsoft.com/office/drawing/2014/main" id="{4A631DF7-09C1-4177-9898-1F6ACF819617}"/>
            </a:ext>
          </a:extLst>
        </xdr:cNvPr>
        <xdr:cNvSpPr txBox="1"/>
      </xdr:nvSpPr>
      <xdr:spPr>
        <a:xfrm>
          <a:off x="67374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8" name="正方形/長方形 497">
          <a:extLst>
            <a:ext uri="{FF2B5EF4-FFF2-40B4-BE49-F238E27FC236}">
              <a16:creationId xmlns:a16="http://schemas.microsoft.com/office/drawing/2014/main" id="{53BE1A97-9751-4C68-BB84-85029BC9111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9" name="正方形/長方形 498">
          <a:extLst>
            <a:ext uri="{FF2B5EF4-FFF2-40B4-BE49-F238E27FC236}">
              <a16:creationId xmlns:a16="http://schemas.microsoft.com/office/drawing/2014/main" id="{B9186D29-6F5E-4EFA-8E03-4F19ECEBCC3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0" name="正方形/長方形 499">
          <a:extLst>
            <a:ext uri="{FF2B5EF4-FFF2-40B4-BE49-F238E27FC236}">
              <a16:creationId xmlns:a16="http://schemas.microsoft.com/office/drawing/2014/main" id="{DFFA0596-3891-4F60-A602-90B4AAF3FC7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1" name="正方形/長方形 500">
          <a:extLst>
            <a:ext uri="{FF2B5EF4-FFF2-40B4-BE49-F238E27FC236}">
              <a16:creationId xmlns:a16="http://schemas.microsoft.com/office/drawing/2014/main" id="{7DD76C90-5531-48DF-BE5F-727C5F491F7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2" name="正方形/長方形 501">
          <a:extLst>
            <a:ext uri="{FF2B5EF4-FFF2-40B4-BE49-F238E27FC236}">
              <a16:creationId xmlns:a16="http://schemas.microsoft.com/office/drawing/2014/main" id="{28B1FAA5-2E53-43CB-BE31-B1B7B0CF2AD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3" name="正方形/長方形 502">
          <a:extLst>
            <a:ext uri="{FF2B5EF4-FFF2-40B4-BE49-F238E27FC236}">
              <a16:creationId xmlns:a16="http://schemas.microsoft.com/office/drawing/2014/main" id="{215DED4C-0765-4AB5-87C4-3B2E311EC53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4" name="正方形/長方形 503">
          <a:extLst>
            <a:ext uri="{FF2B5EF4-FFF2-40B4-BE49-F238E27FC236}">
              <a16:creationId xmlns:a16="http://schemas.microsoft.com/office/drawing/2014/main" id="{87A642B3-A08A-4725-909E-F746970BC93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正方形/長方形 504">
          <a:extLst>
            <a:ext uri="{FF2B5EF4-FFF2-40B4-BE49-F238E27FC236}">
              <a16:creationId xmlns:a16="http://schemas.microsoft.com/office/drawing/2014/main" id="{2A080FAF-F6E0-4EE9-8E0E-E4BBA7706E8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6" name="テキスト ボックス 505">
          <a:extLst>
            <a:ext uri="{FF2B5EF4-FFF2-40B4-BE49-F238E27FC236}">
              <a16:creationId xmlns:a16="http://schemas.microsoft.com/office/drawing/2014/main" id="{5C01CA58-F75F-49C5-8C18-FC0D6D6EB3B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7" name="直線コネクタ 506">
          <a:extLst>
            <a:ext uri="{FF2B5EF4-FFF2-40B4-BE49-F238E27FC236}">
              <a16:creationId xmlns:a16="http://schemas.microsoft.com/office/drawing/2014/main" id="{D4B389D5-1A58-4574-B1FE-BD484BEE5E9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8" name="テキスト ボックス 507">
          <a:extLst>
            <a:ext uri="{FF2B5EF4-FFF2-40B4-BE49-F238E27FC236}">
              <a16:creationId xmlns:a16="http://schemas.microsoft.com/office/drawing/2014/main" id="{034416E7-7E23-4ACC-9DA4-6A72A42569B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9" name="直線コネクタ 508">
          <a:extLst>
            <a:ext uri="{FF2B5EF4-FFF2-40B4-BE49-F238E27FC236}">
              <a16:creationId xmlns:a16="http://schemas.microsoft.com/office/drawing/2014/main" id="{289A6871-15CE-401C-BFF5-E4242E5A408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0" name="テキスト ボックス 509">
          <a:extLst>
            <a:ext uri="{FF2B5EF4-FFF2-40B4-BE49-F238E27FC236}">
              <a16:creationId xmlns:a16="http://schemas.microsoft.com/office/drawing/2014/main" id="{BF744B7B-9996-4FE1-A7DC-9C2BAAB9508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1" name="直線コネクタ 510">
          <a:extLst>
            <a:ext uri="{FF2B5EF4-FFF2-40B4-BE49-F238E27FC236}">
              <a16:creationId xmlns:a16="http://schemas.microsoft.com/office/drawing/2014/main" id="{F0EFA2CC-E756-49B8-A0E5-9591DE9EB35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2" name="テキスト ボックス 511">
          <a:extLst>
            <a:ext uri="{FF2B5EF4-FFF2-40B4-BE49-F238E27FC236}">
              <a16:creationId xmlns:a16="http://schemas.microsoft.com/office/drawing/2014/main" id="{94C0802D-458E-4F38-ABC2-F89BBC1B2AF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3" name="直線コネクタ 512">
          <a:extLst>
            <a:ext uri="{FF2B5EF4-FFF2-40B4-BE49-F238E27FC236}">
              <a16:creationId xmlns:a16="http://schemas.microsoft.com/office/drawing/2014/main" id="{39B2EA98-C9AC-4F9B-8171-4C136A96070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4" name="テキスト ボックス 513">
          <a:extLst>
            <a:ext uri="{FF2B5EF4-FFF2-40B4-BE49-F238E27FC236}">
              <a16:creationId xmlns:a16="http://schemas.microsoft.com/office/drawing/2014/main" id="{D10CB3AB-6072-435E-BD1D-99A1C95EFD0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5" name="直線コネクタ 514">
          <a:extLst>
            <a:ext uri="{FF2B5EF4-FFF2-40B4-BE49-F238E27FC236}">
              <a16:creationId xmlns:a16="http://schemas.microsoft.com/office/drawing/2014/main" id="{C91846C2-B7DC-4C93-8DED-4C0801EEE39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6" name="テキスト ボックス 515">
          <a:extLst>
            <a:ext uri="{FF2B5EF4-FFF2-40B4-BE49-F238E27FC236}">
              <a16:creationId xmlns:a16="http://schemas.microsoft.com/office/drawing/2014/main" id="{2FEF274C-4862-4660-AFE8-A6574C19E9F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7" name="直線コネクタ 516">
          <a:extLst>
            <a:ext uri="{FF2B5EF4-FFF2-40B4-BE49-F238E27FC236}">
              <a16:creationId xmlns:a16="http://schemas.microsoft.com/office/drawing/2014/main" id="{3E9BE226-1015-449A-83A8-79AE47BC6BA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8" name="テキスト ボックス 517">
          <a:extLst>
            <a:ext uri="{FF2B5EF4-FFF2-40B4-BE49-F238E27FC236}">
              <a16:creationId xmlns:a16="http://schemas.microsoft.com/office/drawing/2014/main" id="{D7B9A04D-D9F6-459C-802E-B844CF897F92}"/>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9" name="直線コネクタ 518">
          <a:extLst>
            <a:ext uri="{FF2B5EF4-FFF2-40B4-BE49-F238E27FC236}">
              <a16:creationId xmlns:a16="http://schemas.microsoft.com/office/drawing/2014/main" id="{AE0539E9-840E-40B5-988D-3E8602E7CC6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0" name="テキスト ボックス 519">
          <a:extLst>
            <a:ext uri="{FF2B5EF4-FFF2-40B4-BE49-F238E27FC236}">
              <a16:creationId xmlns:a16="http://schemas.microsoft.com/office/drawing/2014/main" id="{6F454372-726E-4AD5-A79E-EBFC9FA92A4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1" name="直線コネクタ 520">
          <a:extLst>
            <a:ext uri="{FF2B5EF4-FFF2-40B4-BE49-F238E27FC236}">
              <a16:creationId xmlns:a16="http://schemas.microsoft.com/office/drawing/2014/main" id="{CDDC55FD-A088-4A6A-8C9F-D7F2FC7F6FA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2" name="【一般廃棄物処理施設】&#10;有形固定資産減価償却率グラフ枠">
          <a:extLst>
            <a:ext uri="{FF2B5EF4-FFF2-40B4-BE49-F238E27FC236}">
              <a16:creationId xmlns:a16="http://schemas.microsoft.com/office/drawing/2014/main" id="{59595F89-59DA-4A60-AAC8-DB83511287C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48441</xdr:rowOff>
    </xdr:to>
    <xdr:cxnSp macro="">
      <xdr:nvCxnSpPr>
        <xdr:cNvPr id="523" name="直線コネクタ 522">
          <a:extLst>
            <a:ext uri="{FF2B5EF4-FFF2-40B4-BE49-F238E27FC236}">
              <a16:creationId xmlns:a16="http://schemas.microsoft.com/office/drawing/2014/main" id="{C74FF16E-1C2F-4E31-B82C-4FC3B96285C0}"/>
            </a:ext>
          </a:extLst>
        </xdr:cNvPr>
        <xdr:cNvCxnSpPr/>
      </xdr:nvCxnSpPr>
      <xdr:spPr>
        <a:xfrm flipV="1">
          <a:off x="16318864" y="5879374"/>
          <a:ext cx="0" cy="136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524" name="【一般廃棄物処理施設】&#10;有形固定資産減価償却率最小値テキスト">
          <a:extLst>
            <a:ext uri="{FF2B5EF4-FFF2-40B4-BE49-F238E27FC236}">
              <a16:creationId xmlns:a16="http://schemas.microsoft.com/office/drawing/2014/main" id="{866CC38A-4543-4EC4-B8DE-B7C3FCA5CEAE}"/>
            </a:ext>
          </a:extLst>
        </xdr:cNvPr>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525" name="直線コネクタ 524">
          <a:extLst>
            <a:ext uri="{FF2B5EF4-FFF2-40B4-BE49-F238E27FC236}">
              <a16:creationId xmlns:a16="http://schemas.microsoft.com/office/drawing/2014/main" id="{AD477773-0C22-4237-B354-9A31029B7E81}"/>
            </a:ext>
          </a:extLst>
        </xdr:cNvPr>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526" name="【一般廃棄物処理施設】&#10;有形固定資産減価償却率最大値テキスト">
          <a:extLst>
            <a:ext uri="{FF2B5EF4-FFF2-40B4-BE49-F238E27FC236}">
              <a16:creationId xmlns:a16="http://schemas.microsoft.com/office/drawing/2014/main" id="{BAAC400E-1970-4F1A-B8C7-FF47376B6485}"/>
            </a:ext>
          </a:extLst>
        </xdr:cNvPr>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527" name="直線コネクタ 526">
          <a:extLst>
            <a:ext uri="{FF2B5EF4-FFF2-40B4-BE49-F238E27FC236}">
              <a16:creationId xmlns:a16="http://schemas.microsoft.com/office/drawing/2014/main" id="{FA052310-735B-4E41-BC6E-5F2877486FED}"/>
            </a:ext>
          </a:extLst>
        </xdr:cNvPr>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40113</xdr:rowOff>
    </xdr:from>
    <xdr:ext cx="405111" cy="259045"/>
    <xdr:sp macro="" textlink="">
      <xdr:nvSpPr>
        <xdr:cNvPr id="528" name="【一般廃棄物処理施設】&#10;有形固定資産減価償却率平均値テキスト">
          <a:extLst>
            <a:ext uri="{FF2B5EF4-FFF2-40B4-BE49-F238E27FC236}">
              <a16:creationId xmlns:a16="http://schemas.microsoft.com/office/drawing/2014/main" id="{4CBC9835-D868-4B74-93F5-0DACA5ABC6CB}"/>
            </a:ext>
          </a:extLst>
        </xdr:cNvPr>
        <xdr:cNvSpPr txBox="1"/>
      </xdr:nvSpPr>
      <xdr:spPr>
        <a:xfrm>
          <a:off x="16357600" y="638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17235</xdr:rowOff>
    </xdr:from>
    <xdr:to>
      <xdr:col>85</xdr:col>
      <xdr:colOff>177800</xdr:colOff>
      <xdr:row>38</xdr:row>
      <xdr:rowOff>118835</xdr:rowOff>
    </xdr:to>
    <xdr:sp macro="" textlink="">
      <xdr:nvSpPr>
        <xdr:cNvPr id="529" name="フローチャート: 判断 528">
          <a:extLst>
            <a:ext uri="{FF2B5EF4-FFF2-40B4-BE49-F238E27FC236}">
              <a16:creationId xmlns:a16="http://schemas.microsoft.com/office/drawing/2014/main" id="{64E27ACE-970F-4514-B641-5F10B95A5880}"/>
            </a:ext>
          </a:extLst>
        </xdr:cNvPr>
        <xdr:cNvSpPr/>
      </xdr:nvSpPr>
      <xdr:spPr>
        <a:xfrm>
          <a:off x="162687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530" name="フローチャート: 判断 529">
          <a:extLst>
            <a:ext uri="{FF2B5EF4-FFF2-40B4-BE49-F238E27FC236}">
              <a16:creationId xmlns:a16="http://schemas.microsoft.com/office/drawing/2014/main" id="{ED6A5DA2-565F-4AAB-90FA-912BFFCD826C}"/>
            </a:ext>
          </a:extLst>
        </xdr:cNvPr>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15603</xdr:rowOff>
    </xdr:from>
    <xdr:to>
      <xdr:col>76</xdr:col>
      <xdr:colOff>165100</xdr:colOff>
      <xdr:row>38</xdr:row>
      <xdr:rowOff>117203</xdr:rowOff>
    </xdr:to>
    <xdr:sp macro="" textlink="">
      <xdr:nvSpPr>
        <xdr:cNvPr id="531" name="フローチャート: 判断 530">
          <a:extLst>
            <a:ext uri="{FF2B5EF4-FFF2-40B4-BE49-F238E27FC236}">
              <a16:creationId xmlns:a16="http://schemas.microsoft.com/office/drawing/2014/main" id="{AC4F83AE-7848-4CA3-B410-FFE38EE27501}"/>
            </a:ext>
          </a:extLst>
        </xdr:cNvPr>
        <xdr:cNvSpPr/>
      </xdr:nvSpPr>
      <xdr:spPr>
        <a:xfrm>
          <a:off x="14541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142966</xdr:rowOff>
    </xdr:from>
    <xdr:to>
      <xdr:col>72</xdr:col>
      <xdr:colOff>38100</xdr:colOff>
      <xdr:row>38</xdr:row>
      <xdr:rowOff>73116</xdr:rowOff>
    </xdr:to>
    <xdr:sp macro="" textlink="">
      <xdr:nvSpPr>
        <xdr:cNvPr id="532" name="フローチャート: 判断 531">
          <a:extLst>
            <a:ext uri="{FF2B5EF4-FFF2-40B4-BE49-F238E27FC236}">
              <a16:creationId xmlns:a16="http://schemas.microsoft.com/office/drawing/2014/main" id="{4BBE9577-5603-4543-A7D1-94D4E94400C9}"/>
            </a:ext>
          </a:extLst>
        </xdr:cNvPr>
        <xdr:cNvSpPr/>
      </xdr:nvSpPr>
      <xdr:spPr>
        <a:xfrm>
          <a:off x="13652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134801</xdr:rowOff>
    </xdr:from>
    <xdr:to>
      <xdr:col>67</xdr:col>
      <xdr:colOff>101600</xdr:colOff>
      <xdr:row>38</xdr:row>
      <xdr:rowOff>64951</xdr:rowOff>
    </xdr:to>
    <xdr:sp macro="" textlink="">
      <xdr:nvSpPr>
        <xdr:cNvPr id="533" name="フローチャート: 判断 532">
          <a:extLst>
            <a:ext uri="{FF2B5EF4-FFF2-40B4-BE49-F238E27FC236}">
              <a16:creationId xmlns:a16="http://schemas.microsoft.com/office/drawing/2014/main" id="{E7DC691E-15D2-4910-AA07-E5B512BEEA4C}"/>
            </a:ext>
          </a:extLst>
        </xdr:cNvPr>
        <xdr:cNvSpPr/>
      </xdr:nvSpPr>
      <xdr:spPr>
        <a:xfrm>
          <a:off x="12763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221EF461-63E5-4695-A6A7-EB573B5EA90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2FD1EC11-B3A1-43F6-B3C7-9E8BB56841C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DBFFE951-EC3E-446E-8B1B-A7AD3F8F17B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5CC11E62-B811-450A-BB07-1DE42C6FB6F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8810A28E-ED00-48D4-9C0E-6A5847EBCCA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169091</xdr:rowOff>
    </xdr:from>
    <xdr:to>
      <xdr:col>85</xdr:col>
      <xdr:colOff>177800</xdr:colOff>
      <xdr:row>40</xdr:row>
      <xdr:rowOff>99241</xdr:rowOff>
    </xdr:to>
    <xdr:sp macro="" textlink="">
      <xdr:nvSpPr>
        <xdr:cNvPr id="539" name="楕円 538">
          <a:extLst>
            <a:ext uri="{FF2B5EF4-FFF2-40B4-BE49-F238E27FC236}">
              <a16:creationId xmlns:a16="http://schemas.microsoft.com/office/drawing/2014/main" id="{B60766A9-0DC2-40B7-9D8F-C490F12831DA}"/>
            </a:ext>
          </a:extLst>
        </xdr:cNvPr>
        <xdr:cNvSpPr/>
      </xdr:nvSpPr>
      <xdr:spPr>
        <a:xfrm>
          <a:off x="16268700" y="685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147518</xdr:rowOff>
    </xdr:from>
    <xdr:ext cx="405111" cy="259045"/>
    <xdr:sp macro="" textlink="">
      <xdr:nvSpPr>
        <xdr:cNvPr id="540" name="【一般廃棄物処理施設】&#10;有形固定資産減価償却率該当値テキスト">
          <a:extLst>
            <a:ext uri="{FF2B5EF4-FFF2-40B4-BE49-F238E27FC236}">
              <a16:creationId xmlns:a16="http://schemas.microsoft.com/office/drawing/2014/main" id="{84FEB2F8-4AE3-417B-A70A-50BDF9471907}"/>
            </a:ext>
          </a:extLst>
        </xdr:cNvPr>
        <xdr:cNvSpPr txBox="1"/>
      </xdr:nvSpPr>
      <xdr:spPr>
        <a:xfrm>
          <a:off x="16357600" y="683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129903</xdr:rowOff>
    </xdr:from>
    <xdr:to>
      <xdr:col>81</xdr:col>
      <xdr:colOff>101600</xdr:colOff>
      <xdr:row>40</xdr:row>
      <xdr:rowOff>60053</xdr:rowOff>
    </xdr:to>
    <xdr:sp macro="" textlink="">
      <xdr:nvSpPr>
        <xdr:cNvPr id="541" name="楕円 540">
          <a:extLst>
            <a:ext uri="{FF2B5EF4-FFF2-40B4-BE49-F238E27FC236}">
              <a16:creationId xmlns:a16="http://schemas.microsoft.com/office/drawing/2014/main" id="{455E49C8-F643-40EB-932E-3D23E402F7F5}"/>
            </a:ext>
          </a:extLst>
        </xdr:cNvPr>
        <xdr:cNvSpPr/>
      </xdr:nvSpPr>
      <xdr:spPr>
        <a:xfrm>
          <a:off x="15430500" y="681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9253</xdr:rowOff>
    </xdr:from>
    <xdr:to>
      <xdr:col>85</xdr:col>
      <xdr:colOff>127000</xdr:colOff>
      <xdr:row>40</xdr:row>
      <xdr:rowOff>48441</xdr:rowOff>
    </xdr:to>
    <xdr:cxnSp macro="">
      <xdr:nvCxnSpPr>
        <xdr:cNvPr id="542" name="直線コネクタ 541">
          <a:extLst>
            <a:ext uri="{FF2B5EF4-FFF2-40B4-BE49-F238E27FC236}">
              <a16:creationId xmlns:a16="http://schemas.microsoft.com/office/drawing/2014/main" id="{A145C3A6-05C0-48DC-B0D0-B58A7EA87573}"/>
            </a:ext>
          </a:extLst>
        </xdr:cNvPr>
        <xdr:cNvCxnSpPr/>
      </xdr:nvCxnSpPr>
      <xdr:spPr>
        <a:xfrm>
          <a:off x="15481300" y="686725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79284</xdr:rowOff>
    </xdr:from>
    <xdr:to>
      <xdr:col>76</xdr:col>
      <xdr:colOff>165100</xdr:colOff>
      <xdr:row>40</xdr:row>
      <xdr:rowOff>9434</xdr:rowOff>
    </xdr:to>
    <xdr:sp macro="" textlink="">
      <xdr:nvSpPr>
        <xdr:cNvPr id="543" name="楕円 542">
          <a:extLst>
            <a:ext uri="{FF2B5EF4-FFF2-40B4-BE49-F238E27FC236}">
              <a16:creationId xmlns:a16="http://schemas.microsoft.com/office/drawing/2014/main" id="{5A30FA80-68A5-453F-B854-73FE4B223F11}"/>
            </a:ext>
          </a:extLst>
        </xdr:cNvPr>
        <xdr:cNvSpPr/>
      </xdr:nvSpPr>
      <xdr:spPr>
        <a:xfrm>
          <a:off x="145415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130084</xdr:rowOff>
    </xdr:from>
    <xdr:to>
      <xdr:col>81</xdr:col>
      <xdr:colOff>50800</xdr:colOff>
      <xdr:row>40</xdr:row>
      <xdr:rowOff>9253</xdr:rowOff>
    </xdr:to>
    <xdr:cxnSp macro="">
      <xdr:nvCxnSpPr>
        <xdr:cNvPr id="544" name="直線コネクタ 543">
          <a:extLst>
            <a:ext uri="{FF2B5EF4-FFF2-40B4-BE49-F238E27FC236}">
              <a16:creationId xmlns:a16="http://schemas.microsoft.com/office/drawing/2014/main" id="{C33FA4B0-C742-4F59-82A1-FC4675734F90}"/>
            </a:ext>
          </a:extLst>
        </xdr:cNvPr>
        <xdr:cNvCxnSpPr/>
      </xdr:nvCxnSpPr>
      <xdr:spPr>
        <a:xfrm>
          <a:off x="14592300" y="681663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907</xdr:rowOff>
    </xdr:from>
    <xdr:to>
      <xdr:col>72</xdr:col>
      <xdr:colOff>38100</xdr:colOff>
      <xdr:row>39</xdr:row>
      <xdr:rowOff>102507</xdr:rowOff>
    </xdr:to>
    <xdr:sp macro="" textlink="">
      <xdr:nvSpPr>
        <xdr:cNvPr id="545" name="楕円 544">
          <a:extLst>
            <a:ext uri="{FF2B5EF4-FFF2-40B4-BE49-F238E27FC236}">
              <a16:creationId xmlns:a16="http://schemas.microsoft.com/office/drawing/2014/main" id="{14E99CF9-D1A9-4D9B-B400-9CD9ABB53D40}"/>
            </a:ext>
          </a:extLst>
        </xdr:cNvPr>
        <xdr:cNvSpPr/>
      </xdr:nvSpPr>
      <xdr:spPr>
        <a:xfrm>
          <a:off x="13652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51707</xdr:rowOff>
    </xdr:from>
    <xdr:to>
      <xdr:col>76</xdr:col>
      <xdr:colOff>114300</xdr:colOff>
      <xdr:row>39</xdr:row>
      <xdr:rowOff>130084</xdr:rowOff>
    </xdr:to>
    <xdr:cxnSp macro="">
      <xdr:nvCxnSpPr>
        <xdr:cNvPr id="546" name="直線コネクタ 545">
          <a:extLst>
            <a:ext uri="{FF2B5EF4-FFF2-40B4-BE49-F238E27FC236}">
              <a16:creationId xmlns:a16="http://schemas.microsoft.com/office/drawing/2014/main" id="{71BB7A19-BFF1-45B7-BD0D-AF25FBF552DF}"/>
            </a:ext>
          </a:extLst>
        </xdr:cNvPr>
        <xdr:cNvCxnSpPr/>
      </xdr:nvCxnSpPr>
      <xdr:spPr>
        <a:xfrm>
          <a:off x="13703300" y="673825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3101</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2FC958BD-CC98-47F9-A6E0-708693758FA8}"/>
            </a:ext>
          </a:extLst>
        </xdr:cNvPr>
        <xdr:cNvSpPr txBox="1"/>
      </xdr:nvSpPr>
      <xdr:spPr>
        <a:xfrm>
          <a:off x="152660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133730</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93094BDF-DE99-4823-B275-9537B13BC2D9}"/>
            </a:ext>
          </a:extLst>
        </xdr:cNvPr>
        <xdr:cNvSpPr txBox="1"/>
      </xdr:nvSpPr>
      <xdr:spPr>
        <a:xfrm>
          <a:off x="14389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89643</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2E8DF5B7-AA2C-4445-98FF-A749A7FA87BD}"/>
            </a:ext>
          </a:extLst>
        </xdr:cNvPr>
        <xdr:cNvSpPr txBox="1"/>
      </xdr:nvSpPr>
      <xdr:spPr>
        <a:xfrm>
          <a:off x="13500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81478</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8388263D-B9E8-402F-B5D7-EFBB957B9A1B}"/>
            </a:ext>
          </a:extLst>
        </xdr:cNvPr>
        <xdr:cNvSpPr txBox="1"/>
      </xdr:nvSpPr>
      <xdr:spPr>
        <a:xfrm>
          <a:off x="12611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51180</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2F0BFDC9-6CD8-4AEA-BCF8-A714DBAFEA56}"/>
            </a:ext>
          </a:extLst>
        </xdr:cNvPr>
        <xdr:cNvSpPr txBox="1"/>
      </xdr:nvSpPr>
      <xdr:spPr>
        <a:xfrm>
          <a:off x="15266044" y="690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561</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E1B5870C-F94A-4D9D-A5A3-7A8672012682}"/>
            </a:ext>
          </a:extLst>
        </xdr:cNvPr>
        <xdr:cNvSpPr txBox="1"/>
      </xdr:nvSpPr>
      <xdr:spPr>
        <a:xfrm>
          <a:off x="14389744" y="685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93634</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E9E3E57E-8B67-4A63-842C-772710300EDE}"/>
            </a:ext>
          </a:extLst>
        </xdr:cNvPr>
        <xdr:cNvSpPr txBox="1"/>
      </xdr:nvSpPr>
      <xdr:spPr>
        <a:xfrm>
          <a:off x="13500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0792F306-D5A2-4ED2-9157-64845E4321E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F99660A0-1428-422D-A128-C3B6E0996BE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75EB8E69-9777-4A55-84FD-7612B4DD370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B653B7C3-B779-47D9-9DA5-03BD0FF4AC6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68ED7E0D-65D3-4F92-8BEA-33788EE8A63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6AB524B6-569A-45C0-88EF-0E2382E1456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A25AEB79-EA91-4518-BED4-97ABCDD362B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62441F49-7532-491B-BC31-5103E90ACFD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9E8F9343-3A9E-45D0-9219-02A89A8EF48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F5158AAD-11C2-4A11-B63A-15ECDC48D04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a:extLst>
            <a:ext uri="{FF2B5EF4-FFF2-40B4-BE49-F238E27FC236}">
              <a16:creationId xmlns:a16="http://schemas.microsoft.com/office/drawing/2014/main" id="{8D2DAC70-7491-49BF-9829-664E45DCCEA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5" name="テキスト ボックス 564">
          <a:extLst>
            <a:ext uri="{FF2B5EF4-FFF2-40B4-BE49-F238E27FC236}">
              <a16:creationId xmlns:a16="http://schemas.microsoft.com/office/drawing/2014/main" id="{B75290D4-6417-4D46-BBAC-084742873F16}"/>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a:extLst>
            <a:ext uri="{FF2B5EF4-FFF2-40B4-BE49-F238E27FC236}">
              <a16:creationId xmlns:a16="http://schemas.microsoft.com/office/drawing/2014/main" id="{C3B033B8-CBE1-4A7F-B51F-32B8E8F1248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7" name="テキスト ボックス 566">
          <a:extLst>
            <a:ext uri="{FF2B5EF4-FFF2-40B4-BE49-F238E27FC236}">
              <a16:creationId xmlns:a16="http://schemas.microsoft.com/office/drawing/2014/main" id="{30F41069-337B-489A-A1CA-946785F69D83}"/>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a:extLst>
            <a:ext uri="{FF2B5EF4-FFF2-40B4-BE49-F238E27FC236}">
              <a16:creationId xmlns:a16="http://schemas.microsoft.com/office/drawing/2014/main" id="{4F9FC018-98BC-4994-A518-06C25483CA1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9" name="テキスト ボックス 568">
          <a:extLst>
            <a:ext uri="{FF2B5EF4-FFF2-40B4-BE49-F238E27FC236}">
              <a16:creationId xmlns:a16="http://schemas.microsoft.com/office/drawing/2014/main" id="{EE95AC4C-CC27-4569-8C52-EEFB5E9CC01B}"/>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a:extLst>
            <a:ext uri="{FF2B5EF4-FFF2-40B4-BE49-F238E27FC236}">
              <a16:creationId xmlns:a16="http://schemas.microsoft.com/office/drawing/2014/main" id="{0C44536C-5DD7-43F0-835E-7E764FD3E2D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1" name="テキスト ボックス 570">
          <a:extLst>
            <a:ext uri="{FF2B5EF4-FFF2-40B4-BE49-F238E27FC236}">
              <a16:creationId xmlns:a16="http://schemas.microsoft.com/office/drawing/2014/main" id="{F3F9CBC3-74CE-4B78-97EE-9036F2C676C8}"/>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4DF46321-23BC-41C3-8423-2EEDBD2566C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a:extLst>
            <a:ext uri="{FF2B5EF4-FFF2-40B4-BE49-F238E27FC236}">
              <a16:creationId xmlns:a16="http://schemas.microsoft.com/office/drawing/2014/main" id="{DB2B793A-9A95-4415-AB73-38E65AD35025}"/>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a:extLst>
            <a:ext uri="{FF2B5EF4-FFF2-40B4-BE49-F238E27FC236}">
              <a16:creationId xmlns:a16="http://schemas.microsoft.com/office/drawing/2014/main" id="{794DC6E7-2A4F-412B-9949-D127A613672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9906</xdr:rowOff>
    </xdr:from>
    <xdr:to>
      <xdr:col>116</xdr:col>
      <xdr:colOff>62864</xdr:colOff>
      <xdr:row>41</xdr:row>
      <xdr:rowOff>121124</xdr:rowOff>
    </xdr:to>
    <xdr:cxnSp macro="">
      <xdr:nvCxnSpPr>
        <xdr:cNvPr id="575" name="直線コネクタ 574">
          <a:extLst>
            <a:ext uri="{FF2B5EF4-FFF2-40B4-BE49-F238E27FC236}">
              <a16:creationId xmlns:a16="http://schemas.microsoft.com/office/drawing/2014/main" id="{95229731-5C4E-4B57-B9F3-9831C95C13A5}"/>
            </a:ext>
          </a:extLst>
        </xdr:cNvPr>
        <xdr:cNvCxnSpPr/>
      </xdr:nvCxnSpPr>
      <xdr:spPr>
        <a:xfrm flipV="1">
          <a:off x="22160864" y="5839206"/>
          <a:ext cx="0" cy="1311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124951</xdr:rowOff>
    </xdr:from>
    <xdr:ext cx="469744" cy="259045"/>
    <xdr:sp macro="" textlink="">
      <xdr:nvSpPr>
        <xdr:cNvPr id="576" name="【一般廃棄物処理施設】&#10;一人当たり有形固定資産（償却資産）額最小値テキスト">
          <a:extLst>
            <a:ext uri="{FF2B5EF4-FFF2-40B4-BE49-F238E27FC236}">
              <a16:creationId xmlns:a16="http://schemas.microsoft.com/office/drawing/2014/main" id="{9C864F05-2060-4398-8166-CB425A96D919}"/>
            </a:ext>
          </a:extLst>
        </xdr:cNvPr>
        <xdr:cNvSpPr txBox="1"/>
      </xdr:nvSpPr>
      <xdr:spPr>
        <a:xfrm>
          <a:off x="22199600" y="715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121124</xdr:rowOff>
    </xdr:from>
    <xdr:to>
      <xdr:col>116</xdr:col>
      <xdr:colOff>152400</xdr:colOff>
      <xdr:row>41</xdr:row>
      <xdr:rowOff>121124</xdr:rowOff>
    </xdr:to>
    <xdr:cxnSp macro="">
      <xdr:nvCxnSpPr>
        <xdr:cNvPr id="577" name="直線コネクタ 576">
          <a:extLst>
            <a:ext uri="{FF2B5EF4-FFF2-40B4-BE49-F238E27FC236}">
              <a16:creationId xmlns:a16="http://schemas.microsoft.com/office/drawing/2014/main" id="{3C50F510-CDE1-422C-985F-A0E3A2B57C17}"/>
            </a:ext>
          </a:extLst>
        </xdr:cNvPr>
        <xdr:cNvCxnSpPr/>
      </xdr:nvCxnSpPr>
      <xdr:spPr>
        <a:xfrm>
          <a:off x="22072600" y="715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128033</xdr:rowOff>
    </xdr:from>
    <xdr:ext cx="599010" cy="259045"/>
    <xdr:sp macro="" textlink="">
      <xdr:nvSpPr>
        <xdr:cNvPr id="578" name="【一般廃棄物処理施設】&#10;一人当たり有形固定資産（償却資産）額最大値テキスト">
          <a:extLst>
            <a:ext uri="{FF2B5EF4-FFF2-40B4-BE49-F238E27FC236}">
              <a16:creationId xmlns:a16="http://schemas.microsoft.com/office/drawing/2014/main" id="{756BDCAB-F9BB-431A-93BA-A0EA185A9705}"/>
            </a:ext>
          </a:extLst>
        </xdr:cNvPr>
        <xdr:cNvSpPr txBox="1"/>
      </xdr:nvSpPr>
      <xdr:spPr>
        <a:xfrm>
          <a:off x="22199600" y="561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9906</xdr:rowOff>
    </xdr:from>
    <xdr:to>
      <xdr:col>116</xdr:col>
      <xdr:colOff>152400</xdr:colOff>
      <xdr:row>34</xdr:row>
      <xdr:rowOff>9906</xdr:rowOff>
    </xdr:to>
    <xdr:cxnSp macro="">
      <xdr:nvCxnSpPr>
        <xdr:cNvPr id="579" name="直線コネクタ 578">
          <a:extLst>
            <a:ext uri="{FF2B5EF4-FFF2-40B4-BE49-F238E27FC236}">
              <a16:creationId xmlns:a16="http://schemas.microsoft.com/office/drawing/2014/main" id="{856199C5-EBBD-44F3-A498-24763DF7709D}"/>
            </a:ext>
          </a:extLst>
        </xdr:cNvPr>
        <xdr:cNvCxnSpPr/>
      </xdr:nvCxnSpPr>
      <xdr:spPr>
        <a:xfrm>
          <a:off x="22072600" y="58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28782</xdr:rowOff>
    </xdr:from>
    <xdr:ext cx="534377" cy="259045"/>
    <xdr:sp macro="" textlink="">
      <xdr:nvSpPr>
        <xdr:cNvPr id="580" name="【一般廃棄物処理施設】&#10;一人当たり有形固定資産（償却資産）額平均値テキスト">
          <a:extLst>
            <a:ext uri="{FF2B5EF4-FFF2-40B4-BE49-F238E27FC236}">
              <a16:creationId xmlns:a16="http://schemas.microsoft.com/office/drawing/2014/main" id="{6EA2DA61-369B-44F2-B55A-100DD1F1E6FF}"/>
            </a:ext>
          </a:extLst>
        </xdr:cNvPr>
        <xdr:cNvSpPr txBox="1"/>
      </xdr:nvSpPr>
      <xdr:spPr>
        <a:xfrm>
          <a:off x="22199600" y="6543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5905</xdr:rowOff>
    </xdr:from>
    <xdr:to>
      <xdr:col>116</xdr:col>
      <xdr:colOff>114300</xdr:colOff>
      <xdr:row>39</xdr:row>
      <xdr:rowOff>107505</xdr:rowOff>
    </xdr:to>
    <xdr:sp macro="" textlink="">
      <xdr:nvSpPr>
        <xdr:cNvPr id="581" name="フローチャート: 判断 580">
          <a:extLst>
            <a:ext uri="{FF2B5EF4-FFF2-40B4-BE49-F238E27FC236}">
              <a16:creationId xmlns:a16="http://schemas.microsoft.com/office/drawing/2014/main" id="{86D1E4B7-A85D-4193-A2D4-64C8FD806DFA}"/>
            </a:ext>
          </a:extLst>
        </xdr:cNvPr>
        <xdr:cNvSpPr/>
      </xdr:nvSpPr>
      <xdr:spPr>
        <a:xfrm>
          <a:off x="22110700" y="66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14002</xdr:rowOff>
    </xdr:from>
    <xdr:to>
      <xdr:col>112</xdr:col>
      <xdr:colOff>38100</xdr:colOff>
      <xdr:row>39</xdr:row>
      <xdr:rowOff>115602</xdr:rowOff>
    </xdr:to>
    <xdr:sp macro="" textlink="">
      <xdr:nvSpPr>
        <xdr:cNvPr id="582" name="フローチャート: 判断 581">
          <a:extLst>
            <a:ext uri="{FF2B5EF4-FFF2-40B4-BE49-F238E27FC236}">
              <a16:creationId xmlns:a16="http://schemas.microsoft.com/office/drawing/2014/main" id="{643CC3A0-3347-4E22-BA1F-EEAE12439A46}"/>
            </a:ext>
          </a:extLst>
        </xdr:cNvPr>
        <xdr:cNvSpPr/>
      </xdr:nvSpPr>
      <xdr:spPr>
        <a:xfrm>
          <a:off x="21272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31252</xdr:rowOff>
    </xdr:from>
    <xdr:to>
      <xdr:col>107</xdr:col>
      <xdr:colOff>101600</xdr:colOff>
      <xdr:row>39</xdr:row>
      <xdr:rowOff>132852</xdr:rowOff>
    </xdr:to>
    <xdr:sp macro="" textlink="">
      <xdr:nvSpPr>
        <xdr:cNvPr id="583" name="フローチャート: 判断 582">
          <a:extLst>
            <a:ext uri="{FF2B5EF4-FFF2-40B4-BE49-F238E27FC236}">
              <a16:creationId xmlns:a16="http://schemas.microsoft.com/office/drawing/2014/main" id="{53DF085C-DD4C-481A-A003-7ACCED38650C}"/>
            </a:ext>
          </a:extLst>
        </xdr:cNvPr>
        <xdr:cNvSpPr/>
      </xdr:nvSpPr>
      <xdr:spPr>
        <a:xfrm>
          <a:off x="20383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64788</xdr:rowOff>
    </xdr:from>
    <xdr:to>
      <xdr:col>102</xdr:col>
      <xdr:colOff>165100</xdr:colOff>
      <xdr:row>39</xdr:row>
      <xdr:rowOff>166388</xdr:rowOff>
    </xdr:to>
    <xdr:sp macro="" textlink="">
      <xdr:nvSpPr>
        <xdr:cNvPr id="584" name="フローチャート: 判断 583">
          <a:extLst>
            <a:ext uri="{FF2B5EF4-FFF2-40B4-BE49-F238E27FC236}">
              <a16:creationId xmlns:a16="http://schemas.microsoft.com/office/drawing/2014/main" id="{C984E133-4A93-4CDC-BA21-9B664DE6CC57}"/>
            </a:ext>
          </a:extLst>
        </xdr:cNvPr>
        <xdr:cNvSpPr/>
      </xdr:nvSpPr>
      <xdr:spPr>
        <a:xfrm>
          <a:off x="19494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77278</xdr:rowOff>
    </xdr:from>
    <xdr:to>
      <xdr:col>98</xdr:col>
      <xdr:colOff>38100</xdr:colOff>
      <xdr:row>40</xdr:row>
      <xdr:rowOff>7428</xdr:rowOff>
    </xdr:to>
    <xdr:sp macro="" textlink="">
      <xdr:nvSpPr>
        <xdr:cNvPr id="585" name="フローチャート: 判断 584">
          <a:extLst>
            <a:ext uri="{FF2B5EF4-FFF2-40B4-BE49-F238E27FC236}">
              <a16:creationId xmlns:a16="http://schemas.microsoft.com/office/drawing/2014/main" id="{C53A0CFF-899A-4AAA-AF6D-304CF9B365DD}"/>
            </a:ext>
          </a:extLst>
        </xdr:cNvPr>
        <xdr:cNvSpPr/>
      </xdr:nvSpPr>
      <xdr:spPr>
        <a:xfrm>
          <a:off x="18605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2A00485A-F15F-4AC6-A05C-3F584F9360B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CA6F3F46-6243-4B27-83D2-8D83E3B7E70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1A1CB9B4-061B-46F4-BCB2-0F7328CE1CF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EBDF47E8-0CC8-4EE0-88FF-5D4085F20A1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FA0EAED3-C540-4EC8-A503-59F250262C2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41694</xdr:rowOff>
    </xdr:from>
    <xdr:to>
      <xdr:col>116</xdr:col>
      <xdr:colOff>114300</xdr:colOff>
      <xdr:row>39</xdr:row>
      <xdr:rowOff>143294</xdr:rowOff>
    </xdr:to>
    <xdr:sp macro="" textlink="">
      <xdr:nvSpPr>
        <xdr:cNvPr id="591" name="楕円 590">
          <a:extLst>
            <a:ext uri="{FF2B5EF4-FFF2-40B4-BE49-F238E27FC236}">
              <a16:creationId xmlns:a16="http://schemas.microsoft.com/office/drawing/2014/main" id="{6DA2DA78-F13A-424A-A5FD-1B7946A95B9D}"/>
            </a:ext>
          </a:extLst>
        </xdr:cNvPr>
        <xdr:cNvSpPr/>
      </xdr:nvSpPr>
      <xdr:spPr>
        <a:xfrm>
          <a:off x="22110700" y="672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20121</xdr:rowOff>
    </xdr:from>
    <xdr:ext cx="534377" cy="259045"/>
    <xdr:sp macro="" textlink="">
      <xdr:nvSpPr>
        <xdr:cNvPr id="592" name="【一般廃棄物処理施設】&#10;一人当たり有形固定資産（償却資産）額該当値テキスト">
          <a:extLst>
            <a:ext uri="{FF2B5EF4-FFF2-40B4-BE49-F238E27FC236}">
              <a16:creationId xmlns:a16="http://schemas.microsoft.com/office/drawing/2014/main" id="{464FF38A-01DB-448C-8B55-B32E87F0EAB8}"/>
            </a:ext>
          </a:extLst>
        </xdr:cNvPr>
        <xdr:cNvSpPr txBox="1"/>
      </xdr:nvSpPr>
      <xdr:spPr>
        <a:xfrm>
          <a:off x="22199600" y="670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52201</xdr:rowOff>
    </xdr:from>
    <xdr:to>
      <xdr:col>112</xdr:col>
      <xdr:colOff>38100</xdr:colOff>
      <xdr:row>39</xdr:row>
      <xdr:rowOff>153801</xdr:rowOff>
    </xdr:to>
    <xdr:sp macro="" textlink="">
      <xdr:nvSpPr>
        <xdr:cNvPr id="593" name="楕円 592">
          <a:extLst>
            <a:ext uri="{FF2B5EF4-FFF2-40B4-BE49-F238E27FC236}">
              <a16:creationId xmlns:a16="http://schemas.microsoft.com/office/drawing/2014/main" id="{A26993E2-0210-4783-867E-645A0CA718C7}"/>
            </a:ext>
          </a:extLst>
        </xdr:cNvPr>
        <xdr:cNvSpPr/>
      </xdr:nvSpPr>
      <xdr:spPr>
        <a:xfrm>
          <a:off x="21272500" y="673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92494</xdr:rowOff>
    </xdr:from>
    <xdr:to>
      <xdr:col>116</xdr:col>
      <xdr:colOff>63500</xdr:colOff>
      <xdr:row>39</xdr:row>
      <xdr:rowOff>103001</xdr:rowOff>
    </xdr:to>
    <xdr:cxnSp macro="">
      <xdr:nvCxnSpPr>
        <xdr:cNvPr id="594" name="直線コネクタ 593">
          <a:extLst>
            <a:ext uri="{FF2B5EF4-FFF2-40B4-BE49-F238E27FC236}">
              <a16:creationId xmlns:a16="http://schemas.microsoft.com/office/drawing/2014/main" id="{CBB5576F-34EA-4BF2-BBCB-2FC310E25B47}"/>
            </a:ext>
          </a:extLst>
        </xdr:cNvPr>
        <xdr:cNvCxnSpPr/>
      </xdr:nvCxnSpPr>
      <xdr:spPr>
        <a:xfrm flipV="1">
          <a:off x="21323300" y="6779044"/>
          <a:ext cx="838200" cy="1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55557</xdr:rowOff>
    </xdr:from>
    <xdr:to>
      <xdr:col>107</xdr:col>
      <xdr:colOff>101600</xdr:colOff>
      <xdr:row>39</xdr:row>
      <xdr:rowOff>157157</xdr:rowOff>
    </xdr:to>
    <xdr:sp macro="" textlink="">
      <xdr:nvSpPr>
        <xdr:cNvPr id="595" name="楕円 594">
          <a:extLst>
            <a:ext uri="{FF2B5EF4-FFF2-40B4-BE49-F238E27FC236}">
              <a16:creationId xmlns:a16="http://schemas.microsoft.com/office/drawing/2014/main" id="{AFE520C0-E777-4A05-9E71-2FD3F8779EE9}"/>
            </a:ext>
          </a:extLst>
        </xdr:cNvPr>
        <xdr:cNvSpPr/>
      </xdr:nvSpPr>
      <xdr:spPr>
        <a:xfrm>
          <a:off x="20383500" y="674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103001</xdr:rowOff>
    </xdr:from>
    <xdr:to>
      <xdr:col>111</xdr:col>
      <xdr:colOff>177800</xdr:colOff>
      <xdr:row>39</xdr:row>
      <xdr:rowOff>106357</xdr:rowOff>
    </xdr:to>
    <xdr:cxnSp macro="">
      <xdr:nvCxnSpPr>
        <xdr:cNvPr id="596" name="直線コネクタ 595">
          <a:extLst>
            <a:ext uri="{FF2B5EF4-FFF2-40B4-BE49-F238E27FC236}">
              <a16:creationId xmlns:a16="http://schemas.microsoft.com/office/drawing/2014/main" id="{308BCBD4-BF6C-4E08-856F-0F461B8ADEA8}"/>
            </a:ext>
          </a:extLst>
        </xdr:cNvPr>
        <xdr:cNvCxnSpPr/>
      </xdr:nvCxnSpPr>
      <xdr:spPr>
        <a:xfrm flipV="1">
          <a:off x="20434300" y="6789551"/>
          <a:ext cx="889000" cy="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18666</xdr:rowOff>
    </xdr:from>
    <xdr:to>
      <xdr:col>102</xdr:col>
      <xdr:colOff>165100</xdr:colOff>
      <xdr:row>39</xdr:row>
      <xdr:rowOff>120266</xdr:rowOff>
    </xdr:to>
    <xdr:sp macro="" textlink="">
      <xdr:nvSpPr>
        <xdr:cNvPr id="597" name="楕円 596">
          <a:extLst>
            <a:ext uri="{FF2B5EF4-FFF2-40B4-BE49-F238E27FC236}">
              <a16:creationId xmlns:a16="http://schemas.microsoft.com/office/drawing/2014/main" id="{9F76242E-D078-4877-BAA7-04E3C048F533}"/>
            </a:ext>
          </a:extLst>
        </xdr:cNvPr>
        <xdr:cNvSpPr/>
      </xdr:nvSpPr>
      <xdr:spPr>
        <a:xfrm>
          <a:off x="19494500" y="670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69466</xdr:rowOff>
    </xdr:from>
    <xdr:to>
      <xdr:col>107</xdr:col>
      <xdr:colOff>50800</xdr:colOff>
      <xdr:row>39</xdr:row>
      <xdr:rowOff>106357</xdr:rowOff>
    </xdr:to>
    <xdr:cxnSp macro="">
      <xdr:nvCxnSpPr>
        <xdr:cNvPr id="598" name="直線コネクタ 597">
          <a:extLst>
            <a:ext uri="{FF2B5EF4-FFF2-40B4-BE49-F238E27FC236}">
              <a16:creationId xmlns:a16="http://schemas.microsoft.com/office/drawing/2014/main" id="{7128F65B-4DAA-44DC-903D-20BE3D25C12E}"/>
            </a:ext>
          </a:extLst>
        </xdr:cNvPr>
        <xdr:cNvCxnSpPr/>
      </xdr:nvCxnSpPr>
      <xdr:spPr>
        <a:xfrm>
          <a:off x="19545300" y="6756016"/>
          <a:ext cx="889000" cy="3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132129</xdr:rowOff>
    </xdr:from>
    <xdr:ext cx="534377" cy="259045"/>
    <xdr:sp macro="" textlink="">
      <xdr:nvSpPr>
        <xdr:cNvPr id="599" name="n_1aveValue【一般廃棄物処理施設】&#10;一人当たり有形固定資産（償却資産）額">
          <a:extLst>
            <a:ext uri="{FF2B5EF4-FFF2-40B4-BE49-F238E27FC236}">
              <a16:creationId xmlns:a16="http://schemas.microsoft.com/office/drawing/2014/main" id="{017B5890-1301-4FE0-A067-AB9E74C50420}"/>
            </a:ext>
          </a:extLst>
        </xdr:cNvPr>
        <xdr:cNvSpPr txBox="1"/>
      </xdr:nvSpPr>
      <xdr:spPr>
        <a:xfrm>
          <a:off x="21043411" y="647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149379</xdr:rowOff>
    </xdr:from>
    <xdr:ext cx="534377" cy="259045"/>
    <xdr:sp macro="" textlink="">
      <xdr:nvSpPr>
        <xdr:cNvPr id="600" name="n_2aveValue【一般廃棄物処理施設】&#10;一人当たり有形固定資産（償却資産）額">
          <a:extLst>
            <a:ext uri="{FF2B5EF4-FFF2-40B4-BE49-F238E27FC236}">
              <a16:creationId xmlns:a16="http://schemas.microsoft.com/office/drawing/2014/main" id="{9A8792F6-2BD6-4389-9710-9A44E5BE6B64}"/>
            </a:ext>
          </a:extLst>
        </xdr:cNvPr>
        <xdr:cNvSpPr txBox="1"/>
      </xdr:nvSpPr>
      <xdr:spPr>
        <a:xfrm>
          <a:off x="20167111" y="649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157515</xdr:rowOff>
    </xdr:from>
    <xdr:ext cx="534377" cy="259045"/>
    <xdr:sp macro="" textlink="">
      <xdr:nvSpPr>
        <xdr:cNvPr id="601" name="n_3aveValue【一般廃棄物処理施設】&#10;一人当たり有形固定資産（償却資産）額">
          <a:extLst>
            <a:ext uri="{FF2B5EF4-FFF2-40B4-BE49-F238E27FC236}">
              <a16:creationId xmlns:a16="http://schemas.microsoft.com/office/drawing/2014/main" id="{06AD97D2-1AF5-4182-A161-6AEDD85656F3}"/>
            </a:ext>
          </a:extLst>
        </xdr:cNvPr>
        <xdr:cNvSpPr txBox="1"/>
      </xdr:nvSpPr>
      <xdr:spPr>
        <a:xfrm>
          <a:off x="19278111" y="684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23955</xdr:rowOff>
    </xdr:from>
    <xdr:ext cx="534377" cy="259045"/>
    <xdr:sp macro="" textlink="">
      <xdr:nvSpPr>
        <xdr:cNvPr id="602" name="n_4aveValue【一般廃棄物処理施設】&#10;一人当たり有形固定資産（償却資産）額">
          <a:extLst>
            <a:ext uri="{FF2B5EF4-FFF2-40B4-BE49-F238E27FC236}">
              <a16:creationId xmlns:a16="http://schemas.microsoft.com/office/drawing/2014/main" id="{00B707BE-2E1D-474D-AF82-5C5DEA0ABE7B}"/>
            </a:ext>
          </a:extLst>
        </xdr:cNvPr>
        <xdr:cNvSpPr txBox="1"/>
      </xdr:nvSpPr>
      <xdr:spPr>
        <a:xfrm>
          <a:off x="18389111" y="65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144928</xdr:rowOff>
    </xdr:from>
    <xdr:ext cx="534377" cy="259045"/>
    <xdr:sp macro="" textlink="">
      <xdr:nvSpPr>
        <xdr:cNvPr id="603" name="n_1mainValue【一般廃棄物処理施設】&#10;一人当たり有形固定資産（償却資産）額">
          <a:extLst>
            <a:ext uri="{FF2B5EF4-FFF2-40B4-BE49-F238E27FC236}">
              <a16:creationId xmlns:a16="http://schemas.microsoft.com/office/drawing/2014/main" id="{9D53B102-8BF3-439A-B464-4407AA15ED85}"/>
            </a:ext>
          </a:extLst>
        </xdr:cNvPr>
        <xdr:cNvSpPr txBox="1"/>
      </xdr:nvSpPr>
      <xdr:spPr>
        <a:xfrm>
          <a:off x="21043411" y="683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148284</xdr:rowOff>
    </xdr:from>
    <xdr:ext cx="534377" cy="259045"/>
    <xdr:sp macro="" textlink="">
      <xdr:nvSpPr>
        <xdr:cNvPr id="604" name="n_2mainValue【一般廃棄物処理施設】&#10;一人当たり有形固定資産（償却資産）額">
          <a:extLst>
            <a:ext uri="{FF2B5EF4-FFF2-40B4-BE49-F238E27FC236}">
              <a16:creationId xmlns:a16="http://schemas.microsoft.com/office/drawing/2014/main" id="{0DCD8A89-7AB6-45A2-95D6-F535B494318D}"/>
            </a:ext>
          </a:extLst>
        </xdr:cNvPr>
        <xdr:cNvSpPr txBox="1"/>
      </xdr:nvSpPr>
      <xdr:spPr>
        <a:xfrm>
          <a:off x="20167111" y="683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136793</xdr:rowOff>
    </xdr:from>
    <xdr:ext cx="534377" cy="259045"/>
    <xdr:sp macro="" textlink="">
      <xdr:nvSpPr>
        <xdr:cNvPr id="605" name="n_3mainValue【一般廃棄物処理施設】&#10;一人当たり有形固定資産（償却資産）額">
          <a:extLst>
            <a:ext uri="{FF2B5EF4-FFF2-40B4-BE49-F238E27FC236}">
              <a16:creationId xmlns:a16="http://schemas.microsoft.com/office/drawing/2014/main" id="{355E672B-1456-45B9-8C3F-63C2F97193DA}"/>
            </a:ext>
          </a:extLst>
        </xdr:cNvPr>
        <xdr:cNvSpPr txBox="1"/>
      </xdr:nvSpPr>
      <xdr:spPr>
        <a:xfrm>
          <a:off x="19278111" y="648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a:extLst>
            <a:ext uri="{FF2B5EF4-FFF2-40B4-BE49-F238E27FC236}">
              <a16:creationId xmlns:a16="http://schemas.microsoft.com/office/drawing/2014/main" id="{B73B9A49-274E-4B79-A21C-D9D6133493A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a:extLst>
            <a:ext uri="{FF2B5EF4-FFF2-40B4-BE49-F238E27FC236}">
              <a16:creationId xmlns:a16="http://schemas.microsoft.com/office/drawing/2014/main" id="{562282CE-C4D8-469A-9E0F-8481B2B4EA4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a:extLst>
            <a:ext uri="{FF2B5EF4-FFF2-40B4-BE49-F238E27FC236}">
              <a16:creationId xmlns:a16="http://schemas.microsoft.com/office/drawing/2014/main" id="{CA83FBB4-23D6-4F01-B3C7-497F0A5AF74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a:extLst>
            <a:ext uri="{FF2B5EF4-FFF2-40B4-BE49-F238E27FC236}">
              <a16:creationId xmlns:a16="http://schemas.microsoft.com/office/drawing/2014/main" id="{E1E623F2-EACE-42E3-A032-5E1564D58E0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a:extLst>
            <a:ext uri="{FF2B5EF4-FFF2-40B4-BE49-F238E27FC236}">
              <a16:creationId xmlns:a16="http://schemas.microsoft.com/office/drawing/2014/main" id="{7D694A72-D419-4FB2-AA9C-21A6DBD504E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a:extLst>
            <a:ext uri="{FF2B5EF4-FFF2-40B4-BE49-F238E27FC236}">
              <a16:creationId xmlns:a16="http://schemas.microsoft.com/office/drawing/2014/main" id="{992CC76E-5269-47BB-80B7-FC009F04BA9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a:extLst>
            <a:ext uri="{FF2B5EF4-FFF2-40B4-BE49-F238E27FC236}">
              <a16:creationId xmlns:a16="http://schemas.microsoft.com/office/drawing/2014/main" id="{A8EA5422-CB59-40CF-9D59-9E55A67560E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a:extLst>
            <a:ext uri="{FF2B5EF4-FFF2-40B4-BE49-F238E27FC236}">
              <a16:creationId xmlns:a16="http://schemas.microsoft.com/office/drawing/2014/main" id="{4B4F817C-D615-4EB7-851C-63F2655E7ED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a:extLst>
            <a:ext uri="{FF2B5EF4-FFF2-40B4-BE49-F238E27FC236}">
              <a16:creationId xmlns:a16="http://schemas.microsoft.com/office/drawing/2014/main" id="{BA101E1B-6612-4D3A-A581-B89933BEA15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a:extLst>
            <a:ext uri="{FF2B5EF4-FFF2-40B4-BE49-F238E27FC236}">
              <a16:creationId xmlns:a16="http://schemas.microsoft.com/office/drawing/2014/main" id="{3AD494DD-B3FB-4D62-B809-AD1B7EB7E34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a:extLst>
            <a:ext uri="{FF2B5EF4-FFF2-40B4-BE49-F238E27FC236}">
              <a16:creationId xmlns:a16="http://schemas.microsoft.com/office/drawing/2014/main" id="{5FA73261-329A-44C1-8452-910E575C7AA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7" name="直線コネクタ 616">
          <a:extLst>
            <a:ext uri="{FF2B5EF4-FFF2-40B4-BE49-F238E27FC236}">
              <a16:creationId xmlns:a16="http://schemas.microsoft.com/office/drawing/2014/main" id="{61577401-2816-432B-A273-E75055F368A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8" name="テキスト ボックス 617">
          <a:extLst>
            <a:ext uri="{FF2B5EF4-FFF2-40B4-BE49-F238E27FC236}">
              <a16:creationId xmlns:a16="http://schemas.microsoft.com/office/drawing/2014/main" id="{02DFB64C-47D9-4EDC-B7D5-18837165CFD7}"/>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9" name="直線コネクタ 618">
          <a:extLst>
            <a:ext uri="{FF2B5EF4-FFF2-40B4-BE49-F238E27FC236}">
              <a16:creationId xmlns:a16="http://schemas.microsoft.com/office/drawing/2014/main" id="{B7ED54FA-1769-484A-9150-156D2E7D17D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0" name="テキスト ボックス 619">
          <a:extLst>
            <a:ext uri="{FF2B5EF4-FFF2-40B4-BE49-F238E27FC236}">
              <a16:creationId xmlns:a16="http://schemas.microsoft.com/office/drawing/2014/main" id="{A6105F6E-EB56-4E0B-8443-F515413D52BD}"/>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1" name="直線コネクタ 620">
          <a:extLst>
            <a:ext uri="{FF2B5EF4-FFF2-40B4-BE49-F238E27FC236}">
              <a16:creationId xmlns:a16="http://schemas.microsoft.com/office/drawing/2014/main" id="{3DAA3434-3702-4C1A-9C59-5DC8EFCFC174}"/>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2" name="テキスト ボックス 621">
          <a:extLst>
            <a:ext uri="{FF2B5EF4-FFF2-40B4-BE49-F238E27FC236}">
              <a16:creationId xmlns:a16="http://schemas.microsoft.com/office/drawing/2014/main" id="{2241D89B-629F-495F-AF30-63972223B75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3" name="直線コネクタ 622">
          <a:extLst>
            <a:ext uri="{FF2B5EF4-FFF2-40B4-BE49-F238E27FC236}">
              <a16:creationId xmlns:a16="http://schemas.microsoft.com/office/drawing/2014/main" id="{C05E5CBA-5880-4779-8493-9579B863A36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4" name="テキスト ボックス 623">
          <a:extLst>
            <a:ext uri="{FF2B5EF4-FFF2-40B4-BE49-F238E27FC236}">
              <a16:creationId xmlns:a16="http://schemas.microsoft.com/office/drawing/2014/main" id="{C9E7493C-3730-418D-BCF9-53A78567BF3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5" name="直線コネクタ 624">
          <a:extLst>
            <a:ext uri="{FF2B5EF4-FFF2-40B4-BE49-F238E27FC236}">
              <a16:creationId xmlns:a16="http://schemas.microsoft.com/office/drawing/2014/main" id="{DEF706C1-F55E-4232-A050-A5A285B3366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6" name="テキスト ボックス 625">
          <a:extLst>
            <a:ext uri="{FF2B5EF4-FFF2-40B4-BE49-F238E27FC236}">
              <a16:creationId xmlns:a16="http://schemas.microsoft.com/office/drawing/2014/main" id="{11085CDF-96B0-40EF-B4F4-70B13615E34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7" name="直線コネクタ 626">
          <a:extLst>
            <a:ext uri="{FF2B5EF4-FFF2-40B4-BE49-F238E27FC236}">
              <a16:creationId xmlns:a16="http://schemas.microsoft.com/office/drawing/2014/main" id="{8D3A6078-35DF-4220-B5EB-F9831CA6B688}"/>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8" name="テキスト ボックス 627">
          <a:extLst>
            <a:ext uri="{FF2B5EF4-FFF2-40B4-BE49-F238E27FC236}">
              <a16:creationId xmlns:a16="http://schemas.microsoft.com/office/drawing/2014/main" id="{5DA08A1E-066C-4521-9DD0-7BA22BFFE959}"/>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A09485B9-C172-4F08-8375-B8DAED07E88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0" name="【保健センター・保健所】&#10;有形固定資産減価償却率グラフ枠">
          <a:extLst>
            <a:ext uri="{FF2B5EF4-FFF2-40B4-BE49-F238E27FC236}">
              <a16:creationId xmlns:a16="http://schemas.microsoft.com/office/drawing/2014/main" id="{6070A578-C509-4640-A268-EE0472F005B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52251</xdr:rowOff>
    </xdr:from>
    <xdr:to>
      <xdr:col>85</xdr:col>
      <xdr:colOff>126364</xdr:colOff>
      <xdr:row>64</xdr:row>
      <xdr:rowOff>104503</xdr:rowOff>
    </xdr:to>
    <xdr:cxnSp macro="">
      <xdr:nvCxnSpPr>
        <xdr:cNvPr id="631" name="直線コネクタ 630">
          <a:extLst>
            <a:ext uri="{FF2B5EF4-FFF2-40B4-BE49-F238E27FC236}">
              <a16:creationId xmlns:a16="http://schemas.microsoft.com/office/drawing/2014/main" id="{96FB1BF6-90DE-4E70-A590-DBE85AF4B285}"/>
            </a:ext>
          </a:extLst>
        </xdr:cNvPr>
        <xdr:cNvCxnSpPr/>
      </xdr:nvCxnSpPr>
      <xdr:spPr>
        <a:xfrm flipV="1">
          <a:off x="16318864" y="948200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32" name="【保健センター・保健所】&#10;有形固定資産減価償却率最小値テキスト">
          <a:extLst>
            <a:ext uri="{FF2B5EF4-FFF2-40B4-BE49-F238E27FC236}">
              <a16:creationId xmlns:a16="http://schemas.microsoft.com/office/drawing/2014/main" id="{0B6F3A1E-6393-4110-A2E2-DCAAF7DDDF06}"/>
            </a:ext>
          </a:extLst>
        </xdr:cNvPr>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33" name="直線コネクタ 632">
          <a:extLst>
            <a:ext uri="{FF2B5EF4-FFF2-40B4-BE49-F238E27FC236}">
              <a16:creationId xmlns:a16="http://schemas.microsoft.com/office/drawing/2014/main" id="{FD2D6AE5-8D76-4F1A-AAB8-6A02D5B4A365}"/>
            </a:ext>
          </a:extLst>
        </xdr:cNvPr>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170378</xdr:rowOff>
    </xdr:from>
    <xdr:ext cx="340478" cy="259045"/>
    <xdr:sp macro="" textlink="">
      <xdr:nvSpPr>
        <xdr:cNvPr id="634" name="【保健センター・保健所】&#10;有形固定資産減価償却率最大値テキスト">
          <a:extLst>
            <a:ext uri="{FF2B5EF4-FFF2-40B4-BE49-F238E27FC236}">
              <a16:creationId xmlns:a16="http://schemas.microsoft.com/office/drawing/2014/main" id="{8CC4786A-9622-46C4-8470-C92AAAB76712}"/>
            </a:ext>
          </a:extLst>
        </xdr:cNvPr>
        <xdr:cNvSpPr txBox="1"/>
      </xdr:nvSpPr>
      <xdr:spPr>
        <a:xfrm>
          <a:off x="16357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52251</xdr:rowOff>
    </xdr:from>
    <xdr:to>
      <xdr:col>86</xdr:col>
      <xdr:colOff>25400</xdr:colOff>
      <xdr:row>55</xdr:row>
      <xdr:rowOff>52251</xdr:rowOff>
    </xdr:to>
    <xdr:cxnSp macro="">
      <xdr:nvCxnSpPr>
        <xdr:cNvPr id="635" name="直線コネクタ 634">
          <a:extLst>
            <a:ext uri="{FF2B5EF4-FFF2-40B4-BE49-F238E27FC236}">
              <a16:creationId xmlns:a16="http://schemas.microsoft.com/office/drawing/2014/main" id="{CEA73046-C758-47A1-B79D-26926E9310DA}"/>
            </a:ext>
          </a:extLst>
        </xdr:cNvPr>
        <xdr:cNvCxnSpPr/>
      </xdr:nvCxnSpPr>
      <xdr:spPr>
        <a:xfrm>
          <a:off x="16230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32130</xdr:rowOff>
    </xdr:from>
    <xdr:ext cx="405111" cy="259045"/>
    <xdr:sp macro="" textlink="">
      <xdr:nvSpPr>
        <xdr:cNvPr id="636" name="【保健センター・保健所】&#10;有形固定資産減価償却率平均値テキスト">
          <a:extLst>
            <a:ext uri="{FF2B5EF4-FFF2-40B4-BE49-F238E27FC236}">
              <a16:creationId xmlns:a16="http://schemas.microsoft.com/office/drawing/2014/main" id="{CDF6EDCA-36B0-403E-B9B0-267FC19EA23C}"/>
            </a:ext>
          </a:extLst>
        </xdr:cNvPr>
        <xdr:cNvSpPr txBox="1"/>
      </xdr:nvSpPr>
      <xdr:spPr>
        <a:xfrm>
          <a:off x="16357600" y="1014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637" name="フローチャート: 判断 636">
          <a:extLst>
            <a:ext uri="{FF2B5EF4-FFF2-40B4-BE49-F238E27FC236}">
              <a16:creationId xmlns:a16="http://schemas.microsoft.com/office/drawing/2014/main" id="{61EB4E95-3730-4752-A781-2BAF1C75A986}"/>
            </a:ext>
          </a:extLst>
        </xdr:cNvPr>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92891</xdr:rowOff>
    </xdr:from>
    <xdr:to>
      <xdr:col>81</xdr:col>
      <xdr:colOff>101600</xdr:colOff>
      <xdr:row>60</xdr:row>
      <xdr:rowOff>23041</xdr:rowOff>
    </xdr:to>
    <xdr:sp macro="" textlink="">
      <xdr:nvSpPr>
        <xdr:cNvPr id="638" name="フローチャート: 判断 637">
          <a:extLst>
            <a:ext uri="{FF2B5EF4-FFF2-40B4-BE49-F238E27FC236}">
              <a16:creationId xmlns:a16="http://schemas.microsoft.com/office/drawing/2014/main" id="{17DF596D-491A-46BE-8D8A-BEC8E38790B4}"/>
            </a:ext>
          </a:extLst>
        </xdr:cNvPr>
        <xdr:cNvSpPr/>
      </xdr:nvSpPr>
      <xdr:spPr>
        <a:xfrm>
          <a:off x="15430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639" name="フローチャート: 判断 638">
          <a:extLst>
            <a:ext uri="{FF2B5EF4-FFF2-40B4-BE49-F238E27FC236}">
              <a16:creationId xmlns:a16="http://schemas.microsoft.com/office/drawing/2014/main" id="{D187372F-B708-49F9-AA30-F5F013BB6EB4}"/>
            </a:ext>
          </a:extLst>
        </xdr:cNvPr>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640" name="フローチャート: 判断 639">
          <a:extLst>
            <a:ext uri="{FF2B5EF4-FFF2-40B4-BE49-F238E27FC236}">
              <a16:creationId xmlns:a16="http://schemas.microsoft.com/office/drawing/2014/main" id="{56DC5C11-D8E0-4B86-8C02-3E813CDC2983}"/>
            </a:ext>
          </a:extLst>
        </xdr:cNvPr>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37374</xdr:rowOff>
    </xdr:from>
    <xdr:to>
      <xdr:col>67</xdr:col>
      <xdr:colOff>101600</xdr:colOff>
      <xdr:row>59</xdr:row>
      <xdr:rowOff>138974</xdr:rowOff>
    </xdr:to>
    <xdr:sp macro="" textlink="">
      <xdr:nvSpPr>
        <xdr:cNvPr id="641" name="フローチャート: 判断 640">
          <a:extLst>
            <a:ext uri="{FF2B5EF4-FFF2-40B4-BE49-F238E27FC236}">
              <a16:creationId xmlns:a16="http://schemas.microsoft.com/office/drawing/2014/main" id="{42C42212-496B-4AB0-978D-16C4D295A997}"/>
            </a:ext>
          </a:extLst>
        </xdr:cNvPr>
        <xdr:cNvSpPr/>
      </xdr:nvSpPr>
      <xdr:spPr>
        <a:xfrm>
          <a:off x="12763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3DB1E4EA-DD40-4CAC-86A8-84718FECB39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CC0398DF-1793-4485-A732-7AB53A53259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DB8807A1-7FFA-45A6-BE90-3AD65084E16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C15A779A-E7FB-4381-91AC-980418BA334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293EDF4F-5783-46BE-B345-FC524A626A8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53703</xdr:rowOff>
    </xdr:from>
    <xdr:to>
      <xdr:col>85</xdr:col>
      <xdr:colOff>177800</xdr:colOff>
      <xdr:row>58</xdr:row>
      <xdr:rowOff>155303</xdr:rowOff>
    </xdr:to>
    <xdr:sp macro="" textlink="">
      <xdr:nvSpPr>
        <xdr:cNvPr id="647" name="楕円 646">
          <a:extLst>
            <a:ext uri="{FF2B5EF4-FFF2-40B4-BE49-F238E27FC236}">
              <a16:creationId xmlns:a16="http://schemas.microsoft.com/office/drawing/2014/main" id="{BD484B68-010E-4BC8-89E6-25E5B654049D}"/>
            </a:ext>
          </a:extLst>
        </xdr:cNvPr>
        <xdr:cNvSpPr/>
      </xdr:nvSpPr>
      <xdr:spPr>
        <a:xfrm>
          <a:off x="16268700" y="99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76580</xdr:rowOff>
    </xdr:from>
    <xdr:ext cx="405111" cy="259045"/>
    <xdr:sp macro="" textlink="">
      <xdr:nvSpPr>
        <xdr:cNvPr id="648" name="【保健センター・保健所】&#10;有形固定資産減価償却率該当値テキスト">
          <a:extLst>
            <a:ext uri="{FF2B5EF4-FFF2-40B4-BE49-F238E27FC236}">
              <a16:creationId xmlns:a16="http://schemas.microsoft.com/office/drawing/2014/main" id="{5A3A87AA-97C3-4DFB-A941-AC527AFD7D30}"/>
            </a:ext>
          </a:extLst>
        </xdr:cNvPr>
        <xdr:cNvSpPr txBox="1"/>
      </xdr:nvSpPr>
      <xdr:spPr>
        <a:xfrm>
          <a:off x="16357600" y="9849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27577</xdr:rowOff>
    </xdr:from>
    <xdr:to>
      <xdr:col>81</xdr:col>
      <xdr:colOff>101600</xdr:colOff>
      <xdr:row>58</xdr:row>
      <xdr:rowOff>129177</xdr:rowOff>
    </xdr:to>
    <xdr:sp macro="" textlink="">
      <xdr:nvSpPr>
        <xdr:cNvPr id="649" name="楕円 648">
          <a:extLst>
            <a:ext uri="{FF2B5EF4-FFF2-40B4-BE49-F238E27FC236}">
              <a16:creationId xmlns:a16="http://schemas.microsoft.com/office/drawing/2014/main" id="{2E5EA9EB-2E25-49BB-90DA-5B433A439DAC}"/>
            </a:ext>
          </a:extLst>
        </xdr:cNvPr>
        <xdr:cNvSpPr/>
      </xdr:nvSpPr>
      <xdr:spPr>
        <a:xfrm>
          <a:off x="15430500" y="99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78377</xdr:rowOff>
    </xdr:from>
    <xdr:to>
      <xdr:col>85</xdr:col>
      <xdr:colOff>127000</xdr:colOff>
      <xdr:row>58</xdr:row>
      <xdr:rowOff>104503</xdr:rowOff>
    </xdr:to>
    <xdr:cxnSp macro="">
      <xdr:nvCxnSpPr>
        <xdr:cNvPr id="650" name="直線コネクタ 649">
          <a:extLst>
            <a:ext uri="{FF2B5EF4-FFF2-40B4-BE49-F238E27FC236}">
              <a16:creationId xmlns:a16="http://schemas.microsoft.com/office/drawing/2014/main" id="{B3F897B1-BBF9-4B78-A728-2A3501BF4AA2}"/>
            </a:ext>
          </a:extLst>
        </xdr:cNvPr>
        <xdr:cNvCxnSpPr/>
      </xdr:nvCxnSpPr>
      <xdr:spPr>
        <a:xfrm>
          <a:off x="15481300" y="1002247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123916</xdr:rowOff>
    </xdr:from>
    <xdr:to>
      <xdr:col>76</xdr:col>
      <xdr:colOff>165100</xdr:colOff>
      <xdr:row>58</xdr:row>
      <xdr:rowOff>54066</xdr:rowOff>
    </xdr:to>
    <xdr:sp macro="" textlink="">
      <xdr:nvSpPr>
        <xdr:cNvPr id="651" name="楕円 650">
          <a:extLst>
            <a:ext uri="{FF2B5EF4-FFF2-40B4-BE49-F238E27FC236}">
              <a16:creationId xmlns:a16="http://schemas.microsoft.com/office/drawing/2014/main" id="{A2DA3222-C748-430B-919F-9094D61A062D}"/>
            </a:ext>
          </a:extLst>
        </xdr:cNvPr>
        <xdr:cNvSpPr/>
      </xdr:nvSpPr>
      <xdr:spPr>
        <a:xfrm>
          <a:off x="14541500" y="989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3266</xdr:rowOff>
    </xdr:from>
    <xdr:to>
      <xdr:col>81</xdr:col>
      <xdr:colOff>50800</xdr:colOff>
      <xdr:row>58</xdr:row>
      <xdr:rowOff>78377</xdr:rowOff>
    </xdr:to>
    <xdr:cxnSp macro="">
      <xdr:nvCxnSpPr>
        <xdr:cNvPr id="652" name="直線コネクタ 651">
          <a:extLst>
            <a:ext uri="{FF2B5EF4-FFF2-40B4-BE49-F238E27FC236}">
              <a16:creationId xmlns:a16="http://schemas.microsoft.com/office/drawing/2014/main" id="{A825F503-9974-4C0A-8A78-00E9A428E499}"/>
            </a:ext>
          </a:extLst>
        </xdr:cNvPr>
        <xdr:cNvCxnSpPr/>
      </xdr:nvCxnSpPr>
      <xdr:spPr>
        <a:xfrm>
          <a:off x="14592300" y="994736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132080</xdr:rowOff>
    </xdr:from>
    <xdr:to>
      <xdr:col>72</xdr:col>
      <xdr:colOff>38100</xdr:colOff>
      <xdr:row>58</xdr:row>
      <xdr:rowOff>62230</xdr:rowOff>
    </xdr:to>
    <xdr:sp macro="" textlink="">
      <xdr:nvSpPr>
        <xdr:cNvPr id="653" name="楕円 652">
          <a:extLst>
            <a:ext uri="{FF2B5EF4-FFF2-40B4-BE49-F238E27FC236}">
              <a16:creationId xmlns:a16="http://schemas.microsoft.com/office/drawing/2014/main" id="{0ED270C7-A323-4207-847C-80A9F8EB4AEF}"/>
            </a:ext>
          </a:extLst>
        </xdr:cNvPr>
        <xdr:cNvSpPr/>
      </xdr:nvSpPr>
      <xdr:spPr>
        <a:xfrm>
          <a:off x="13652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3266</xdr:rowOff>
    </xdr:from>
    <xdr:to>
      <xdr:col>76</xdr:col>
      <xdr:colOff>114300</xdr:colOff>
      <xdr:row>58</xdr:row>
      <xdr:rowOff>11430</xdr:rowOff>
    </xdr:to>
    <xdr:cxnSp macro="">
      <xdr:nvCxnSpPr>
        <xdr:cNvPr id="654" name="直線コネクタ 653">
          <a:extLst>
            <a:ext uri="{FF2B5EF4-FFF2-40B4-BE49-F238E27FC236}">
              <a16:creationId xmlns:a16="http://schemas.microsoft.com/office/drawing/2014/main" id="{1121159F-A11E-4FD7-8F19-EE48351A462A}"/>
            </a:ext>
          </a:extLst>
        </xdr:cNvPr>
        <xdr:cNvCxnSpPr/>
      </xdr:nvCxnSpPr>
      <xdr:spPr>
        <a:xfrm flipV="1">
          <a:off x="13703300" y="994736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34109</xdr:rowOff>
    </xdr:from>
    <xdr:to>
      <xdr:col>67</xdr:col>
      <xdr:colOff>101600</xdr:colOff>
      <xdr:row>58</xdr:row>
      <xdr:rowOff>135709</xdr:rowOff>
    </xdr:to>
    <xdr:sp macro="" textlink="">
      <xdr:nvSpPr>
        <xdr:cNvPr id="655" name="楕円 654">
          <a:extLst>
            <a:ext uri="{FF2B5EF4-FFF2-40B4-BE49-F238E27FC236}">
              <a16:creationId xmlns:a16="http://schemas.microsoft.com/office/drawing/2014/main" id="{01C85338-CB7B-430B-A6D1-D9BCC8B66023}"/>
            </a:ext>
          </a:extLst>
        </xdr:cNvPr>
        <xdr:cNvSpPr/>
      </xdr:nvSpPr>
      <xdr:spPr>
        <a:xfrm>
          <a:off x="12763500" y="99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11430</xdr:rowOff>
    </xdr:from>
    <xdr:to>
      <xdr:col>71</xdr:col>
      <xdr:colOff>177800</xdr:colOff>
      <xdr:row>58</xdr:row>
      <xdr:rowOff>84909</xdr:rowOff>
    </xdr:to>
    <xdr:cxnSp macro="">
      <xdr:nvCxnSpPr>
        <xdr:cNvPr id="656" name="直線コネクタ 655">
          <a:extLst>
            <a:ext uri="{FF2B5EF4-FFF2-40B4-BE49-F238E27FC236}">
              <a16:creationId xmlns:a16="http://schemas.microsoft.com/office/drawing/2014/main" id="{61160E7C-ABA7-4706-983D-AFC44C87615C}"/>
            </a:ext>
          </a:extLst>
        </xdr:cNvPr>
        <xdr:cNvCxnSpPr/>
      </xdr:nvCxnSpPr>
      <xdr:spPr>
        <a:xfrm flipV="1">
          <a:off x="12814300" y="9955530"/>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14168</xdr:rowOff>
    </xdr:from>
    <xdr:ext cx="405111" cy="259045"/>
    <xdr:sp macro="" textlink="">
      <xdr:nvSpPr>
        <xdr:cNvPr id="657" name="n_1aveValue【保健センター・保健所】&#10;有形固定資産減価償却率">
          <a:extLst>
            <a:ext uri="{FF2B5EF4-FFF2-40B4-BE49-F238E27FC236}">
              <a16:creationId xmlns:a16="http://schemas.microsoft.com/office/drawing/2014/main" id="{5C5F1243-B3CF-4395-82F6-B61A3334EACB}"/>
            </a:ext>
          </a:extLst>
        </xdr:cNvPr>
        <xdr:cNvSpPr txBox="1"/>
      </xdr:nvSpPr>
      <xdr:spPr>
        <a:xfrm>
          <a:off x="15266044" y="1030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170923</xdr:rowOff>
    </xdr:from>
    <xdr:ext cx="405111" cy="259045"/>
    <xdr:sp macro="" textlink="">
      <xdr:nvSpPr>
        <xdr:cNvPr id="658" name="n_2aveValue【保健センター・保健所】&#10;有形固定資産減価償却率">
          <a:extLst>
            <a:ext uri="{FF2B5EF4-FFF2-40B4-BE49-F238E27FC236}">
              <a16:creationId xmlns:a16="http://schemas.microsoft.com/office/drawing/2014/main" id="{36B6A32C-40ED-4956-8190-7385FED792DA}"/>
            </a:ext>
          </a:extLst>
        </xdr:cNvPr>
        <xdr:cNvSpPr txBox="1"/>
      </xdr:nvSpPr>
      <xdr:spPr>
        <a:xfrm>
          <a:off x="14389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148062</xdr:rowOff>
    </xdr:from>
    <xdr:ext cx="405111" cy="259045"/>
    <xdr:sp macro="" textlink="">
      <xdr:nvSpPr>
        <xdr:cNvPr id="659" name="n_3aveValue【保健センター・保健所】&#10;有形固定資産減価償却率">
          <a:extLst>
            <a:ext uri="{FF2B5EF4-FFF2-40B4-BE49-F238E27FC236}">
              <a16:creationId xmlns:a16="http://schemas.microsoft.com/office/drawing/2014/main" id="{C695EC7E-56B6-46A8-9A0F-D7C61EB179CF}"/>
            </a:ext>
          </a:extLst>
        </xdr:cNvPr>
        <xdr:cNvSpPr txBox="1"/>
      </xdr:nvSpPr>
      <xdr:spPr>
        <a:xfrm>
          <a:off x="13500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130101</xdr:rowOff>
    </xdr:from>
    <xdr:ext cx="405111" cy="259045"/>
    <xdr:sp macro="" textlink="">
      <xdr:nvSpPr>
        <xdr:cNvPr id="660" name="n_4aveValue【保健センター・保健所】&#10;有形固定資産減価償却率">
          <a:extLst>
            <a:ext uri="{FF2B5EF4-FFF2-40B4-BE49-F238E27FC236}">
              <a16:creationId xmlns:a16="http://schemas.microsoft.com/office/drawing/2014/main" id="{EDBC35F5-310D-42AA-8E8D-3135E88C8394}"/>
            </a:ext>
          </a:extLst>
        </xdr:cNvPr>
        <xdr:cNvSpPr txBox="1"/>
      </xdr:nvSpPr>
      <xdr:spPr>
        <a:xfrm>
          <a:off x="12611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145704</xdr:rowOff>
    </xdr:from>
    <xdr:ext cx="405111" cy="259045"/>
    <xdr:sp macro="" textlink="">
      <xdr:nvSpPr>
        <xdr:cNvPr id="661" name="n_1mainValue【保健センター・保健所】&#10;有形固定資産減価償却率">
          <a:extLst>
            <a:ext uri="{FF2B5EF4-FFF2-40B4-BE49-F238E27FC236}">
              <a16:creationId xmlns:a16="http://schemas.microsoft.com/office/drawing/2014/main" id="{7DBD9D23-128F-426D-86E4-F7D29F9551B2}"/>
            </a:ext>
          </a:extLst>
        </xdr:cNvPr>
        <xdr:cNvSpPr txBox="1"/>
      </xdr:nvSpPr>
      <xdr:spPr>
        <a:xfrm>
          <a:off x="15266044" y="974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70593</xdr:rowOff>
    </xdr:from>
    <xdr:ext cx="405111" cy="259045"/>
    <xdr:sp macro="" textlink="">
      <xdr:nvSpPr>
        <xdr:cNvPr id="662" name="n_2mainValue【保健センター・保健所】&#10;有形固定資産減価償却率">
          <a:extLst>
            <a:ext uri="{FF2B5EF4-FFF2-40B4-BE49-F238E27FC236}">
              <a16:creationId xmlns:a16="http://schemas.microsoft.com/office/drawing/2014/main" id="{3788D540-D739-4D55-96D2-D2CB74773002}"/>
            </a:ext>
          </a:extLst>
        </xdr:cNvPr>
        <xdr:cNvSpPr txBox="1"/>
      </xdr:nvSpPr>
      <xdr:spPr>
        <a:xfrm>
          <a:off x="14389744" y="967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78757</xdr:rowOff>
    </xdr:from>
    <xdr:ext cx="405111" cy="259045"/>
    <xdr:sp macro="" textlink="">
      <xdr:nvSpPr>
        <xdr:cNvPr id="663" name="n_3mainValue【保健センター・保健所】&#10;有形固定資産減価償却率">
          <a:extLst>
            <a:ext uri="{FF2B5EF4-FFF2-40B4-BE49-F238E27FC236}">
              <a16:creationId xmlns:a16="http://schemas.microsoft.com/office/drawing/2014/main" id="{79681AED-A9BE-4D68-A352-41032A7384FE}"/>
            </a:ext>
          </a:extLst>
        </xdr:cNvPr>
        <xdr:cNvSpPr txBox="1"/>
      </xdr:nvSpPr>
      <xdr:spPr>
        <a:xfrm>
          <a:off x="13500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152236</xdr:rowOff>
    </xdr:from>
    <xdr:ext cx="405111" cy="259045"/>
    <xdr:sp macro="" textlink="">
      <xdr:nvSpPr>
        <xdr:cNvPr id="664" name="n_4mainValue【保健センター・保健所】&#10;有形固定資産減価償却率">
          <a:extLst>
            <a:ext uri="{FF2B5EF4-FFF2-40B4-BE49-F238E27FC236}">
              <a16:creationId xmlns:a16="http://schemas.microsoft.com/office/drawing/2014/main" id="{2B090818-A0D0-4D03-8C74-529C38B794F0}"/>
            </a:ext>
          </a:extLst>
        </xdr:cNvPr>
        <xdr:cNvSpPr txBox="1"/>
      </xdr:nvSpPr>
      <xdr:spPr>
        <a:xfrm>
          <a:off x="12611744" y="9753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a:extLst>
            <a:ext uri="{FF2B5EF4-FFF2-40B4-BE49-F238E27FC236}">
              <a16:creationId xmlns:a16="http://schemas.microsoft.com/office/drawing/2014/main" id="{3FD0CD7A-5040-42A5-B7C3-EAC6CECB59F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a:extLst>
            <a:ext uri="{FF2B5EF4-FFF2-40B4-BE49-F238E27FC236}">
              <a16:creationId xmlns:a16="http://schemas.microsoft.com/office/drawing/2014/main" id="{CE6DE2BB-7894-4602-BA8F-7EF82E539B4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a:extLst>
            <a:ext uri="{FF2B5EF4-FFF2-40B4-BE49-F238E27FC236}">
              <a16:creationId xmlns:a16="http://schemas.microsoft.com/office/drawing/2014/main" id="{8B643729-788E-4051-91BF-8A984AE99BA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a:extLst>
            <a:ext uri="{FF2B5EF4-FFF2-40B4-BE49-F238E27FC236}">
              <a16:creationId xmlns:a16="http://schemas.microsoft.com/office/drawing/2014/main" id="{DBC4AEE9-C401-4C57-91E2-CB1F6B824A1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a:extLst>
            <a:ext uri="{FF2B5EF4-FFF2-40B4-BE49-F238E27FC236}">
              <a16:creationId xmlns:a16="http://schemas.microsoft.com/office/drawing/2014/main" id="{AE2EB3BF-CA87-4DEB-8275-26A4A4CB486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a:extLst>
            <a:ext uri="{FF2B5EF4-FFF2-40B4-BE49-F238E27FC236}">
              <a16:creationId xmlns:a16="http://schemas.microsoft.com/office/drawing/2014/main" id="{2576C29B-14EB-4716-ABBA-6B381D857D8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a:extLst>
            <a:ext uri="{FF2B5EF4-FFF2-40B4-BE49-F238E27FC236}">
              <a16:creationId xmlns:a16="http://schemas.microsoft.com/office/drawing/2014/main" id="{EDDCFF2F-E0CB-4BA4-B46F-1DE55B63413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a:extLst>
            <a:ext uri="{FF2B5EF4-FFF2-40B4-BE49-F238E27FC236}">
              <a16:creationId xmlns:a16="http://schemas.microsoft.com/office/drawing/2014/main" id="{B5DF725F-4FA8-4A4F-B89A-99673CA0006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a:extLst>
            <a:ext uri="{FF2B5EF4-FFF2-40B4-BE49-F238E27FC236}">
              <a16:creationId xmlns:a16="http://schemas.microsoft.com/office/drawing/2014/main" id="{E5A62207-B0B1-44E0-8AF0-D8E97BE68C1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a:extLst>
            <a:ext uri="{FF2B5EF4-FFF2-40B4-BE49-F238E27FC236}">
              <a16:creationId xmlns:a16="http://schemas.microsoft.com/office/drawing/2014/main" id="{85C8CE2F-032E-4A31-9A07-A0FDD77F454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5" name="直線コネクタ 674">
          <a:extLst>
            <a:ext uri="{FF2B5EF4-FFF2-40B4-BE49-F238E27FC236}">
              <a16:creationId xmlns:a16="http://schemas.microsoft.com/office/drawing/2014/main" id="{8CFCEDAF-85AA-4F1D-A559-B76FA847EF9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6" name="テキスト ボックス 675">
          <a:extLst>
            <a:ext uri="{FF2B5EF4-FFF2-40B4-BE49-F238E27FC236}">
              <a16:creationId xmlns:a16="http://schemas.microsoft.com/office/drawing/2014/main" id="{BB61C1DB-90EB-40BC-B0DD-114384F2731E}"/>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7" name="直線コネクタ 676">
          <a:extLst>
            <a:ext uri="{FF2B5EF4-FFF2-40B4-BE49-F238E27FC236}">
              <a16:creationId xmlns:a16="http://schemas.microsoft.com/office/drawing/2014/main" id="{D4528E96-9736-498A-9583-D509F280DBAD}"/>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8" name="テキスト ボックス 677">
          <a:extLst>
            <a:ext uri="{FF2B5EF4-FFF2-40B4-BE49-F238E27FC236}">
              <a16:creationId xmlns:a16="http://schemas.microsoft.com/office/drawing/2014/main" id="{A2618347-831C-4CEE-A2B7-686C47840C2D}"/>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9" name="直線コネクタ 678">
          <a:extLst>
            <a:ext uri="{FF2B5EF4-FFF2-40B4-BE49-F238E27FC236}">
              <a16:creationId xmlns:a16="http://schemas.microsoft.com/office/drawing/2014/main" id="{06C47AA3-76C4-4EB3-835E-10AA71498F9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0" name="テキスト ボックス 679">
          <a:extLst>
            <a:ext uri="{FF2B5EF4-FFF2-40B4-BE49-F238E27FC236}">
              <a16:creationId xmlns:a16="http://schemas.microsoft.com/office/drawing/2014/main" id="{D047BDD8-2B00-4C6A-951A-47001ED5CE0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1" name="直線コネクタ 680">
          <a:extLst>
            <a:ext uri="{FF2B5EF4-FFF2-40B4-BE49-F238E27FC236}">
              <a16:creationId xmlns:a16="http://schemas.microsoft.com/office/drawing/2014/main" id="{FF2A9DE2-92D2-4C9B-9037-431B9E00E77F}"/>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2" name="テキスト ボックス 681">
          <a:extLst>
            <a:ext uri="{FF2B5EF4-FFF2-40B4-BE49-F238E27FC236}">
              <a16:creationId xmlns:a16="http://schemas.microsoft.com/office/drawing/2014/main" id="{4308E0B6-3B7F-412A-913F-E8A0A31F26AF}"/>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3" name="直線コネクタ 682">
          <a:extLst>
            <a:ext uri="{FF2B5EF4-FFF2-40B4-BE49-F238E27FC236}">
              <a16:creationId xmlns:a16="http://schemas.microsoft.com/office/drawing/2014/main" id="{A2EB03AA-3EB1-493F-9696-32DB9A0FF0B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4" name="テキスト ボックス 683">
          <a:extLst>
            <a:ext uri="{FF2B5EF4-FFF2-40B4-BE49-F238E27FC236}">
              <a16:creationId xmlns:a16="http://schemas.microsoft.com/office/drawing/2014/main" id="{A4D70796-3BCD-483E-9E68-0B716D9F5409}"/>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a:extLst>
            <a:ext uri="{FF2B5EF4-FFF2-40B4-BE49-F238E27FC236}">
              <a16:creationId xmlns:a16="http://schemas.microsoft.com/office/drawing/2014/main" id="{BDA2A6C2-CEE8-4C68-A53C-44FA92465C9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a:extLst>
            <a:ext uri="{FF2B5EF4-FFF2-40B4-BE49-F238E27FC236}">
              <a16:creationId xmlns:a16="http://schemas.microsoft.com/office/drawing/2014/main" id="{896480A9-94D6-4565-9D3B-A82CD379FDB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保健センター・保健所】&#10;一人当たり面積グラフ枠">
          <a:extLst>
            <a:ext uri="{FF2B5EF4-FFF2-40B4-BE49-F238E27FC236}">
              <a16:creationId xmlns:a16="http://schemas.microsoft.com/office/drawing/2014/main" id="{A0BABD37-DDD8-40AF-A01B-B6FC5A245A6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53340</xdr:rowOff>
    </xdr:from>
    <xdr:to>
      <xdr:col>116</xdr:col>
      <xdr:colOff>62864</xdr:colOff>
      <xdr:row>63</xdr:row>
      <xdr:rowOff>156210</xdr:rowOff>
    </xdr:to>
    <xdr:cxnSp macro="">
      <xdr:nvCxnSpPr>
        <xdr:cNvPr id="688" name="直線コネクタ 687">
          <a:extLst>
            <a:ext uri="{FF2B5EF4-FFF2-40B4-BE49-F238E27FC236}">
              <a16:creationId xmlns:a16="http://schemas.microsoft.com/office/drawing/2014/main" id="{308C25C1-4CC7-474A-90CF-54054EEC62D1}"/>
            </a:ext>
          </a:extLst>
        </xdr:cNvPr>
        <xdr:cNvCxnSpPr/>
      </xdr:nvCxnSpPr>
      <xdr:spPr>
        <a:xfrm flipV="1">
          <a:off x="22160864" y="96545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89" name="【保健センター・保健所】&#10;一人当たり面積最小値テキスト">
          <a:extLst>
            <a:ext uri="{FF2B5EF4-FFF2-40B4-BE49-F238E27FC236}">
              <a16:creationId xmlns:a16="http://schemas.microsoft.com/office/drawing/2014/main" id="{4494E4D8-9EF5-45D4-BE0B-516FDAFB7E1B}"/>
            </a:ext>
          </a:extLst>
        </xdr:cNvPr>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90" name="直線コネクタ 689">
          <a:extLst>
            <a:ext uri="{FF2B5EF4-FFF2-40B4-BE49-F238E27FC236}">
              <a16:creationId xmlns:a16="http://schemas.microsoft.com/office/drawing/2014/main" id="{0ED526E4-41BD-4A42-8869-3CA4E1038A8E}"/>
            </a:ext>
          </a:extLst>
        </xdr:cNvPr>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17</xdr:rowOff>
    </xdr:from>
    <xdr:ext cx="469744" cy="259045"/>
    <xdr:sp macro="" textlink="">
      <xdr:nvSpPr>
        <xdr:cNvPr id="691" name="【保健センター・保健所】&#10;一人当たり面積最大値テキスト">
          <a:extLst>
            <a:ext uri="{FF2B5EF4-FFF2-40B4-BE49-F238E27FC236}">
              <a16:creationId xmlns:a16="http://schemas.microsoft.com/office/drawing/2014/main" id="{5D46ABA3-D9DA-46B1-ABFA-AD51BD92B59B}"/>
            </a:ext>
          </a:extLst>
        </xdr:cNvPr>
        <xdr:cNvSpPr txBox="1"/>
      </xdr:nvSpPr>
      <xdr:spPr>
        <a:xfrm>
          <a:off x="22199600" y="942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53340</xdr:rowOff>
    </xdr:from>
    <xdr:to>
      <xdr:col>116</xdr:col>
      <xdr:colOff>152400</xdr:colOff>
      <xdr:row>56</xdr:row>
      <xdr:rowOff>53340</xdr:rowOff>
    </xdr:to>
    <xdr:cxnSp macro="">
      <xdr:nvCxnSpPr>
        <xdr:cNvPr id="692" name="直線コネクタ 691">
          <a:extLst>
            <a:ext uri="{FF2B5EF4-FFF2-40B4-BE49-F238E27FC236}">
              <a16:creationId xmlns:a16="http://schemas.microsoft.com/office/drawing/2014/main" id="{EAC33F14-4AD9-40D2-BFE7-F18A1B0CC990}"/>
            </a:ext>
          </a:extLst>
        </xdr:cNvPr>
        <xdr:cNvCxnSpPr/>
      </xdr:nvCxnSpPr>
      <xdr:spPr>
        <a:xfrm>
          <a:off x="22072600" y="965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693" name="【保健センター・保健所】&#10;一人当たり面積平均値テキスト">
          <a:extLst>
            <a:ext uri="{FF2B5EF4-FFF2-40B4-BE49-F238E27FC236}">
              <a16:creationId xmlns:a16="http://schemas.microsoft.com/office/drawing/2014/main" id="{596B164F-5C94-4C2A-B1CF-9DD406F233B6}"/>
            </a:ext>
          </a:extLst>
        </xdr:cNvPr>
        <xdr:cNvSpPr txBox="1"/>
      </xdr:nvSpPr>
      <xdr:spPr>
        <a:xfrm>
          <a:off x="22199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94" name="フローチャート: 判断 693">
          <a:extLst>
            <a:ext uri="{FF2B5EF4-FFF2-40B4-BE49-F238E27FC236}">
              <a16:creationId xmlns:a16="http://schemas.microsoft.com/office/drawing/2014/main" id="{A287A2F7-EE23-4445-ABEA-0F006211C5B3}"/>
            </a:ext>
          </a:extLst>
        </xdr:cNvPr>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695" name="フローチャート: 判断 694">
          <a:extLst>
            <a:ext uri="{FF2B5EF4-FFF2-40B4-BE49-F238E27FC236}">
              <a16:creationId xmlns:a16="http://schemas.microsoft.com/office/drawing/2014/main" id="{F9BFE1B2-0396-46D2-80A3-67F40FC595E4}"/>
            </a:ext>
          </a:extLst>
        </xdr:cNvPr>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696" name="フローチャート: 判断 695">
          <a:extLst>
            <a:ext uri="{FF2B5EF4-FFF2-40B4-BE49-F238E27FC236}">
              <a16:creationId xmlns:a16="http://schemas.microsoft.com/office/drawing/2014/main" id="{5A33A3FB-7763-489F-A6F7-E4A3C0D72792}"/>
            </a:ext>
          </a:extLst>
        </xdr:cNvPr>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697" name="フローチャート: 判断 696">
          <a:extLst>
            <a:ext uri="{FF2B5EF4-FFF2-40B4-BE49-F238E27FC236}">
              <a16:creationId xmlns:a16="http://schemas.microsoft.com/office/drawing/2014/main" id="{6B386D8B-7E59-40E5-93A2-E912B659565E}"/>
            </a:ext>
          </a:extLst>
        </xdr:cNvPr>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128270</xdr:rowOff>
    </xdr:from>
    <xdr:to>
      <xdr:col>98</xdr:col>
      <xdr:colOff>38100</xdr:colOff>
      <xdr:row>62</xdr:row>
      <xdr:rowOff>58420</xdr:rowOff>
    </xdr:to>
    <xdr:sp macro="" textlink="">
      <xdr:nvSpPr>
        <xdr:cNvPr id="698" name="フローチャート: 判断 697">
          <a:extLst>
            <a:ext uri="{FF2B5EF4-FFF2-40B4-BE49-F238E27FC236}">
              <a16:creationId xmlns:a16="http://schemas.microsoft.com/office/drawing/2014/main" id="{AAD7B7AC-1713-4B11-A6B6-CF3393143958}"/>
            </a:ext>
          </a:extLst>
        </xdr:cNvPr>
        <xdr:cNvSpPr/>
      </xdr:nvSpPr>
      <xdr:spPr>
        <a:xfrm>
          <a:off x="18605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797BDE70-DE02-498B-8560-FC65746D0E3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DA816C2-5CA2-4DC4-9656-F6753F3C4A5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1A3D451E-39F5-476B-AF38-2C665070F7E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4B02457A-89B4-4458-90DE-7582EBCF8F8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209E37C4-DDC9-4067-9A44-25E2D94D51F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101600</xdr:rowOff>
    </xdr:from>
    <xdr:to>
      <xdr:col>116</xdr:col>
      <xdr:colOff>114300</xdr:colOff>
      <xdr:row>61</xdr:row>
      <xdr:rowOff>31750</xdr:rowOff>
    </xdr:to>
    <xdr:sp macro="" textlink="">
      <xdr:nvSpPr>
        <xdr:cNvPr id="704" name="楕円 703">
          <a:extLst>
            <a:ext uri="{FF2B5EF4-FFF2-40B4-BE49-F238E27FC236}">
              <a16:creationId xmlns:a16="http://schemas.microsoft.com/office/drawing/2014/main" id="{5D08264F-0460-4648-8364-899D74655D3E}"/>
            </a:ext>
          </a:extLst>
        </xdr:cNvPr>
        <xdr:cNvSpPr/>
      </xdr:nvSpPr>
      <xdr:spPr>
        <a:xfrm>
          <a:off x="221107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124477</xdr:rowOff>
    </xdr:from>
    <xdr:ext cx="469744" cy="259045"/>
    <xdr:sp macro="" textlink="">
      <xdr:nvSpPr>
        <xdr:cNvPr id="705" name="【保健センター・保健所】&#10;一人当たり面積該当値テキスト">
          <a:extLst>
            <a:ext uri="{FF2B5EF4-FFF2-40B4-BE49-F238E27FC236}">
              <a16:creationId xmlns:a16="http://schemas.microsoft.com/office/drawing/2014/main" id="{8EA44D5A-E230-45AE-AD33-885FF9276A35}"/>
            </a:ext>
          </a:extLst>
        </xdr:cNvPr>
        <xdr:cNvSpPr txBox="1"/>
      </xdr:nvSpPr>
      <xdr:spPr>
        <a:xfrm>
          <a:off x="22199600"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101600</xdr:rowOff>
    </xdr:from>
    <xdr:to>
      <xdr:col>112</xdr:col>
      <xdr:colOff>38100</xdr:colOff>
      <xdr:row>61</xdr:row>
      <xdr:rowOff>31750</xdr:rowOff>
    </xdr:to>
    <xdr:sp macro="" textlink="">
      <xdr:nvSpPr>
        <xdr:cNvPr id="706" name="楕円 705">
          <a:extLst>
            <a:ext uri="{FF2B5EF4-FFF2-40B4-BE49-F238E27FC236}">
              <a16:creationId xmlns:a16="http://schemas.microsoft.com/office/drawing/2014/main" id="{63C5DA20-9776-411F-B145-41009A5F3DB9}"/>
            </a:ext>
          </a:extLst>
        </xdr:cNvPr>
        <xdr:cNvSpPr/>
      </xdr:nvSpPr>
      <xdr:spPr>
        <a:xfrm>
          <a:off x="21272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152400</xdr:rowOff>
    </xdr:from>
    <xdr:to>
      <xdr:col>116</xdr:col>
      <xdr:colOff>63500</xdr:colOff>
      <xdr:row>60</xdr:row>
      <xdr:rowOff>152400</xdr:rowOff>
    </xdr:to>
    <xdr:cxnSp macro="">
      <xdr:nvCxnSpPr>
        <xdr:cNvPr id="707" name="直線コネクタ 706">
          <a:extLst>
            <a:ext uri="{FF2B5EF4-FFF2-40B4-BE49-F238E27FC236}">
              <a16:creationId xmlns:a16="http://schemas.microsoft.com/office/drawing/2014/main" id="{866192CA-EF69-441E-B7EF-21F72531CD49}"/>
            </a:ext>
          </a:extLst>
        </xdr:cNvPr>
        <xdr:cNvCxnSpPr/>
      </xdr:nvCxnSpPr>
      <xdr:spPr>
        <a:xfrm>
          <a:off x="21323300" y="10439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101600</xdr:rowOff>
    </xdr:from>
    <xdr:to>
      <xdr:col>107</xdr:col>
      <xdr:colOff>101600</xdr:colOff>
      <xdr:row>61</xdr:row>
      <xdr:rowOff>31750</xdr:rowOff>
    </xdr:to>
    <xdr:sp macro="" textlink="">
      <xdr:nvSpPr>
        <xdr:cNvPr id="708" name="楕円 707">
          <a:extLst>
            <a:ext uri="{FF2B5EF4-FFF2-40B4-BE49-F238E27FC236}">
              <a16:creationId xmlns:a16="http://schemas.microsoft.com/office/drawing/2014/main" id="{75C7904D-7C11-4622-8024-296AF796D035}"/>
            </a:ext>
          </a:extLst>
        </xdr:cNvPr>
        <xdr:cNvSpPr/>
      </xdr:nvSpPr>
      <xdr:spPr>
        <a:xfrm>
          <a:off x="20383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152400</xdr:rowOff>
    </xdr:from>
    <xdr:to>
      <xdr:col>111</xdr:col>
      <xdr:colOff>177800</xdr:colOff>
      <xdr:row>60</xdr:row>
      <xdr:rowOff>152400</xdr:rowOff>
    </xdr:to>
    <xdr:cxnSp macro="">
      <xdr:nvCxnSpPr>
        <xdr:cNvPr id="709" name="直線コネクタ 708">
          <a:extLst>
            <a:ext uri="{FF2B5EF4-FFF2-40B4-BE49-F238E27FC236}">
              <a16:creationId xmlns:a16="http://schemas.microsoft.com/office/drawing/2014/main" id="{36A0A61D-70D9-471A-B8FC-C3F9F18C0725}"/>
            </a:ext>
          </a:extLst>
        </xdr:cNvPr>
        <xdr:cNvCxnSpPr/>
      </xdr:nvCxnSpPr>
      <xdr:spPr>
        <a:xfrm>
          <a:off x="20434300" y="1043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109220</xdr:rowOff>
    </xdr:from>
    <xdr:to>
      <xdr:col>102</xdr:col>
      <xdr:colOff>165100</xdr:colOff>
      <xdr:row>61</xdr:row>
      <xdr:rowOff>39370</xdr:rowOff>
    </xdr:to>
    <xdr:sp macro="" textlink="">
      <xdr:nvSpPr>
        <xdr:cNvPr id="710" name="楕円 709">
          <a:extLst>
            <a:ext uri="{FF2B5EF4-FFF2-40B4-BE49-F238E27FC236}">
              <a16:creationId xmlns:a16="http://schemas.microsoft.com/office/drawing/2014/main" id="{7A262BFA-8F9E-4537-861C-C268A11DDD74}"/>
            </a:ext>
          </a:extLst>
        </xdr:cNvPr>
        <xdr:cNvSpPr/>
      </xdr:nvSpPr>
      <xdr:spPr>
        <a:xfrm>
          <a:off x="19494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152400</xdr:rowOff>
    </xdr:from>
    <xdr:to>
      <xdr:col>107</xdr:col>
      <xdr:colOff>50800</xdr:colOff>
      <xdr:row>60</xdr:row>
      <xdr:rowOff>160020</xdr:rowOff>
    </xdr:to>
    <xdr:cxnSp macro="">
      <xdr:nvCxnSpPr>
        <xdr:cNvPr id="711" name="直線コネクタ 710">
          <a:extLst>
            <a:ext uri="{FF2B5EF4-FFF2-40B4-BE49-F238E27FC236}">
              <a16:creationId xmlns:a16="http://schemas.microsoft.com/office/drawing/2014/main" id="{F2EBC841-9454-494E-A7EC-E59BC3543DE4}"/>
            </a:ext>
          </a:extLst>
        </xdr:cNvPr>
        <xdr:cNvCxnSpPr/>
      </xdr:nvCxnSpPr>
      <xdr:spPr>
        <a:xfrm flipV="1">
          <a:off x="19545300" y="10439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143510</xdr:rowOff>
    </xdr:from>
    <xdr:to>
      <xdr:col>98</xdr:col>
      <xdr:colOff>38100</xdr:colOff>
      <xdr:row>60</xdr:row>
      <xdr:rowOff>73660</xdr:rowOff>
    </xdr:to>
    <xdr:sp macro="" textlink="">
      <xdr:nvSpPr>
        <xdr:cNvPr id="712" name="楕円 711">
          <a:extLst>
            <a:ext uri="{FF2B5EF4-FFF2-40B4-BE49-F238E27FC236}">
              <a16:creationId xmlns:a16="http://schemas.microsoft.com/office/drawing/2014/main" id="{0A504C69-C03F-40FE-B146-5634A26D174A}"/>
            </a:ext>
          </a:extLst>
        </xdr:cNvPr>
        <xdr:cNvSpPr/>
      </xdr:nvSpPr>
      <xdr:spPr>
        <a:xfrm>
          <a:off x="18605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22860</xdr:rowOff>
    </xdr:from>
    <xdr:to>
      <xdr:col>102</xdr:col>
      <xdr:colOff>114300</xdr:colOff>
      <xdr:row>60</xdr:row>
      <xdr:rowOff>160020</xdr:rowOff>
    </xdr:to>
    <xdr:cxnSp macro="">
      <xdr:nvCxnSpPr>
        <xdr:cNvPr id="713" name="直線コネクタ 712">
          <a:extLst>
            <a:ext uri="{FF2B5EF4-FFF2-40B4-BE49-F238E27FC236}">
              <a16:creationId xmlns:a16="http://schemas.microsoft.com/office/drawing/2014/main" id="{85CA19F4-64A0-4B09-825E-76D52122E4B8}"/>
            </a:ext>
          </a:extLst>
        </xdr:cNvPr>
        <xdr:cNvCxnSpPr/>
      </xdr:nvCxnSpPr>
      <xdr:spPr>
        <a:xfrm>
          <a:off x="18656300" y="103098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64787</xdr:rowOff>
    </xdr:from>
    <xdr:ext cx="469744" cy="259045"/>
    <xdr:sp macro="" textlink="">
      <xdr:nvSpPr>
        <xdr:cNvPr id="714" name="n_1aveValue【保健センター・保健所】&#10;一人当たり面積">
          <a:extLst>
            <a:ext uri="{FF2B5EF4-FFF2-40B4-BE49-F238E27FC236}">
              <a16:creationId xmlns:a16="http://schemas.microsoft.com/office/drawing/2014/main" id="{4FFA8CBC-00AC-43F4-BE00-75E62962B0F8}"/>
            </a:ext>
          </a:extLst>
        </xdr:cNvPr>
        <xdr:cNvSpPr txBox="1"/>
      </xdr:nvSpPr>
      <xdr:spPr>
        <a:xfrm>
          <a:off x="21075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57167</xdr:rowOff>
    </xdr:from>
    <xdr:ext cx="469744" cy="259045"/>
    <xdr:sp macro="" textlink="">
      <xdr:nvSpPr>
        <xdr:cNvPr id="715" name="n_2aveValue【保健センター・保健所】&#10;一人当たり面積">
          <a:extLst>
            <a:ext uri="{FF2B5EF4-FFF2-40B4-BE49-F238E27FC236}">
              <a16:creationId xmlns:a16="http://schemas.microsoft.com/office/drawing/2014/main" id="{2BBF980D-6891-4D76-BD88-E02F0BA12CF9}"/>
            </a:ext>
          </a:extLst>
        </xdr:cNvPr>
        <xdr:cNvSpPr txBox="1"/>
      </xdr:nvSpPr>
      <xdr:spPr>
        <a:xfrm>
          <a:off x="20199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57167</xdr:rowOff>
    </xdr:from>
    <xdr:ext cx="469744" cy="259045"/>
    <xdr:sp macro="" textlink="">
      <xdr:nvSpPr>
        <xdr:cNvPr id="716" name="n_3aveValue【保健センター・保健所】&#10;一人当たり面積">
          <a:extLst>
            <a:ext uri="{FF2B5EF4-FFF2-40B4-BE49-F238E27FC236}">
              <a16:creationId xmlns:a16="http://schemas.microsoft.com/office/drawing/2014/main" id="{B16F36C1-9624-4223-BF7C-E371261BD039}"/>
            </a:ext>
          </a:extLst>
        </xdr:cNvPr>
        <xdr:cNvSpPr txBox="1"/>
      </xdr:nvSpPr>
      <xdr:spPr>
        <a:xfrm>
          <a:off x="19310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49547</xdr:rowOff>
    </xdr:from>
    <xdr:ext cx="469744" cy="259045"/>
    <xdr:sp macro="" textlink="">
      <xdr:nvSpPr>
        <xdr:cNvPr id="717" name="n_4aveValue【保健センター・保健所】&#10;一人当たり面積">
          <a:extLst>
            <a:ext uri="{FF2B5EF4-FFF2-40B4-BE49-F238E27FC236}">
              <a16:creationId xmlns:a16="http://schemas.microsoft.com/office/drawing/2014/main" id="{14BE9337-7173-4800-8130-D4FC3492BF47}"/>
            </a:ext>
          </a:extLst>
        </xdr:cNvPr>
        <xdr:cNvSpPr txBox="1"/>
      </xdr:nvSpPr>
      <xdr:spPr>
        <a:xfrm>
          <a:off x="184214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48277</xdr:rowOff>
    </xdr:from>
    <xdr:ext cx="469744" cy="259045"/>
    <xdr:sp macro="" textlink="">
      <xdr:nvSpPr>
        <xdr:cNvPr id="718" name="n_1mainValue【保健センター・保健所】&#10;一人当たり面積">
          <a:extLst>
            <a:ext uri="{FF2B5EF4-FFF2-40B4-BE49-F238E27FC236}">
              <a16:creationId xmlns:a16="http://schemas.microsoft.com/office/drawing/2014/main" id="{0B65B1C5-9B88-4794-89AA-9A48BD91BC55}"/>
            </a:ext>
          </a:extLst>
        </xdr:cNvPr>
        <xdr:cNvSpPr txBox="1"/>
      </xdr:nvSpPr>
      <xdr:spPr>
        <a:xfrm>
          <a:off x="210757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48277</xdr:rowOff>
    </xdr:from>
    <xdr:ext cx="469744" cy="259045"/>
    <xdr:sp macro="" textlink="">
      <xdr:nvSpPr>
        <xdr:cNvPr id="719" name="n_2mainValue【保健センター・保健所】&#10;一人当たり面積">
          <a:extLst>
            <a:ext uri="{FF2B5EF4-FFF2-40B4-BE49-F238E27FC236}">
              <a16:creationId xmlns:a16="http://schemas.microsoft.com/office/drawing/2014/main" id="{5271ABAD-7D5D-4CB2-BA8C-0D54F92C31DF}"/>
            </a:ext>
          </a:extLst>
        </xdr:cNvPr>
        <xdr:cNvSpPr txBox="1"/>
      </xdr:nvSpPr>
      <xdr:spPr>
        <a:xfrm>
          <a:off x="20199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55897</xdr:rowOff>
    </xdr:from>
    <xdr:ext cx="469744" cy="259045"/>
    <xdr:sp macro="" textlink="">
      <xdr:nvSpPr>
        <xdr:cNvPr id="720" name="n_3mainValue【保健センター・保健所】&#10;一人当たり面積">
          <a:extLst>
            <a:ext uri="{FF2B5EF4-FFF2-40B4-BE49-F238E27FC236}">
              <a16:creationId xmlns:a16="http://schemas.microsoft.com/office/drawing/2014/main" id="{9F9B0FA6-D9B6-44CE-A40B-1AF69082FD48}"/>
            </a:ext>
          </a:extLst>
        </xdr:cNvPr>
        <xdr:cNvSpPr txBox="1"/>
      </xdr:nvSpPr>
      <xdr:spPr>
        <a:xfrm>
          <a:off x="19310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90187</xdr:rowOff>
    </xdr:from>
    <xdr:ext cx="469744" cy="259045"/>
    <xdr:sp macro="" textlink="">
      <xdr:nvSpPr>
        <xdr:cNvPr id="721" name="n_4mainValue【保健センター・保健所】&#10;一人当たり面積">
          <a:extLst>
            <a:ext uri="{FF2B5EF4-FFF2-40B4-BE49-F238E27FC236}">
              <a16:creationId xmlns:a16="http://schemas.microsoft.com/office/drawing/2014/main" id="{4620CD7B-8A81-406C-9FE8-2D75A81B332E}"/>
            </a:ext>
          </a:extLst>
        </xdr:cNvPr>
        <xdr:cNvSpPr txBox="1"/>
      </xdr:nvSpPr>
      <xdr:spPr>
        <a:xfrm>
          <a:off x="184214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a:extLst>
            <a:ext uri="{FF2B5EF4-FFF2-40B4-BE49-F238E27FC236}">
              <a16:creationId xmlns:a16="http://schemas.microsoft.com/office/drawing/2014/main" id="{979B9B1C-DB37-4821-8134-0AB9454D705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a:extLst>
            <a:ext uri="{FF2B5EF4-FFF2-40B4-BE49-F238E27FC236}">
              <a16:creationId xmlns:a16="http://schemas.microsoft.com/office/drawing/2014/main" id="{CDA5436F-FD61-4660-B8B6-E8A624385FD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a:extLst>
            <a:ext uri="{FF2B5EF4-FFF2-40B4-BE49-F238E27FC236}">
              <a16:creationId xmlns:a16="http://schemas.microsoft.com/office/drawing/2014/main" id="{15FF7262-6E91-4632-9A9C-FF908B7C26E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a:extLst>
            <a:ext uri="{FF2B5EF4-FFF2-40B4-BE49-F238E27FC236}">
              <a16:creationId xmlns:a16="http://schemas.microsoft.com/office/drawing/2014/main" id="{F66AEBC7-3F04-4C84-9776-07D037387AD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a:extLst>
            <a:ext uri="{FF2B5EF4-FFF2-40B4-BE49-F238E27FC236}">
              <a16:creationId xmlns:a16="http://schemas.microsoft.com/office/drawing/2014/main" id="{222247AA-4CA6-49E6-ADD5-CCAB5BDFE75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a:extLst>
            <a:ext uri="{FF2B5EF4-FFF2-40B4-BE49-F238E27FC236}">
              <a16:creationId xmlns:a16="http://schemas.microsoft.com/office/drawing/2014/main" id="{57450C2E-6C60-4DBE-8DDC-A2273E3F44C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a:extLst>
            <a:ext uri="{FF2B5EF4-FFF2-40B4-BE49-F238E27FC236}">
              <a16:creationId xmlns:a16="http://schemas.microsoft.com/office/drawing/2014/main" id="{04520E2B-E855-4732-B726-6EDB242A837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a:extLst>
            <a:ext uri="{FF2B5EF4-FFF2-40B4-BE49-F238E27FC236}">
              <a16:creationId xmlns:a16="http://schemas.microsoft.com/office/drawing/2014/main" id="{BFB0117A-1BA1-4072-AD88-DCEA2F11B00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a:extLst>
            <a:ext uri="{FF2B5EF4-FFF2-40B4-BE49-F238E27FC236}">
              <a16:creationId xmlns:a16="http://schemas.microsoft.com/office/drawing/2014/main" id="{CB737EDD-C6C3-4BA2-AF2D-6E49CF2E1E4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a:extLst>
            <a:ext uri="{FF2B5EF4-FFF2-40B4-BE49-F238E27FC236}">
              <a16:creationId xmlns:a16="http://schemas.microsoft.com/office/drawing/2014/main" id="{0E3F7C96-F79E-45DE-9088-3AC6CC5B059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a:extLst>
            <a:ext uri="{FF2B5EF4-FFF2-40B4-BE49-F238E27FC236}">
              <a16:creationId xmlns:a16="http://schemas.microsoft.com/office/drawing/2014/main" id="{7CCF5B2D-4984-4EB9-A9D2-4C105710D71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3" name="直線コネクタ 732">
          <a:extLst>
            <a:ext uri="{FF2B5EF4-FFF2-40B4-BE49-F238E27FC236}">
              <a16:creationId xmlns:a16="http://schemas.microsoft.com/office/drawing/2014/main" id="{EAF3E3EB-C41D-4FFD-BE09-9697C23E039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4" name="テキスト ボックス 733">
          <a:extLst>
            <a:ext uri="{FF2B5EF4-FFF2-40B4-BE49-F238E27FC236}">
              <a16:creationId xmlns:a16="http://schemas.microsoft.com/office/drawing/2014/main" id="{F3E2A8CE-02C9-4B5B-9A47-F140B9083474}"/>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5" name="直線コネクタ 734">
          <a:extLst>
            <a:ext uri="{FF2B5EF4-FFF2-40B4-BE49-F238E27FC236}">
              <a16:creationId xmlns:a16="http://schemas.microsoft.com/office/drawing/2014/main" id="{3FC58DCB-7BF7-4DA1-A014-55FC9496688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6" name="テキスト ボックス 735">
          <a:extLst>
            <a:ext uri="{FF2B5EF4-FFF2-40B4-BE49-F238E27FC236}">
              <a16:creationId xmlns:a16="http://schemas.microsoft.com/office/drawing/2014/main" id="{ADF585B5-935D-4793-8C5D-51B7D5C0A28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7" name="直線コネクタ 736">
          <a:extLst>
            <a:ext uri="{FF2B5EF4-FFF2-40B4-BE49-F238E27FC236}">
              <a16:creationId xmlns:a16="http://schemas.microsoft.com/office/drawing/2014/main" id="{BF89F996-2437-4EA5-BF8A-42A61466452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8" name="テキスト ボックス 737">
          <a:extLst>
            <a:ext uri="{FF2B5EF4-FFF2-40B4-BE49-F238E27FC236}">
              <a16:creationId xmlns:a16="http://schemas.microsoft.com/office/drawing/2014/main" id="{B2EDAB8F-74FF-4748-B996-725EBF46EB3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9" name="直線コネクタ 738">
          <a:extLst>
            <a:ext uri="{FF2B5EF4-FFF2-40B4-BE49-F238E27FC236}">
              <a16:creationId xmlns:a16="http://schemas.microsoft.com/office/drawing/2014/main" id="{5518460D-A86C-4013-A4E6-0A3615F3E1D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0" name="テキスト ボックス 739">
          <a:extLst>
            <a:ext uri="{FF2B5EF4-FFF2-40B4-BE49-F238E27FC236}">
              <a16:creationId xmlns:a16="http://schemas.microsoft.com/office/drawing/2014/main" id="{5209E90E-04C1-407C-A92B-ECA47E03E79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1" name="直線コネクタ 740">
          <a:extLst>
            <a:ext uri="{FF2B5EF4-FFF2-40B4-BE49-F238E27FC236}">
              <a16:creationId xmlns:a16="http://schemas.microsoft.com/office/drawing/2014/main" id="{8C150AF3-F056-4292-8D06-3795FAC2C0B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2" name="テキスト ボックス 741">
          <a:extLst>
            <a:ext uri="{FF2B5EF4-FFF2-40B4-BE49-F238E27FC236}">
              <a16:creationId xmlns:a16="http://schemas.microsoft.com/office/drawing/2014/main" id="{940D5A8D-D36C-426C-8D8A-A33CF2420DA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3" name="直線コネクタ 742">
          <a:extLst>
            <a:ext uri="{FF2B5EF4-FFF2-40B4-BE49-F238E27FC236}">
              <a16:creationId xmlns:a16="http://schemas.microsoft.com/office/drawing/2014/main" id="{EA7B8F06-86E1-4BF6-92A2-07998B4D4E0A}"/>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4" name="テキスト ボックス 743">
          <a:extLst>
            <a:ext uri="{FF2B5EF4-FFF2-40B4-BE49-F238E27FC236}">
              <a16:creationId xmlns:a16="http://schemas.microsoft.com/office/drawing/2014/main" id="{BAAE2DE0-05DD-48B2-BACE-28AE8F1A32E9}"/>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a:extLst>
            <a:ext uri="{FF2B5EF4-FFF2-40B4-BE49-F238E27FC236}">
              <a16:creationId xmlns:a16="http://schemas.microsoft.com/office/drawing/2014/main" id="{FE797FFB-80EC-43D9-92C8-FA2775079F2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a:extLst>
            <a:ext uri="{FF2B5EF4-FFF2-40B4-BE49-F238E27FC236}">
              <a16:creationId xmlns:a16="http://schemas.microsoft.com/office/drawing/2014/main" id="{DCA19C21-5AE6-485E-A268-D4D83E814C0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88719</xdr:rowOff>
    </xdr:from>
    <xdr:to>
      <xdr:col>85</xdr:col>
      <xdr:colOff>126364</xdr:colOff>
      <xdr:row>85</xdr:row>
      <xdr:rowOff>132806</xdr:rowOff>
    </xdr:to>
    <xdr:cxnSp macro="">
      <xdr:nvCxnSpPr>
        <xdr:cNvPr id="747" name="直線コネクタ 746">
          <a:extLst>
            <a:ext uri="{FF2B5EF4-FFF2-40B4-BE49-F238E27FC236}">
              <a16:creationId xmlns:a16="http://schemas.microsoft.com/office/drawing/2014/main" id="{A8899D22-B9B7-47B8-8580-48BE9E12481F}"/>
            </a:ext>
          </a:extLst>
        </xdr:cNvPr>
        <xdr:cNvCxnSpPr/>
      </xdr:nvCxnSpPr>
      <xdr:spPr>
        <a:xfrm flipV="1">
          <a:off x="16318864" y="13461819"/>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136633</xdr:rowOff>
    </xdr:from>
    <xdr:ext cx="405111" cy="259045"/>
    <xdr:sp macro="" textlink="">
      <xdr:nvSpPr>
        <xdr:cNvPr id="748" name="【消防施設】&#10;有形固定資産減価償却率最小値テキスト">
          <a:extLst>
            <a:ext uri="{FF2B5EF4-FFF2-40B4-BE49-F238E27FC236}">
              <a16:creationId xmlns:a16="http://schemas.microsoft.com/office/drawing/2014/main" id="{8D8D85EC-2127-4190-95C6-B464A116A6E9}"/>
            </a:ext>
          </a:extLst>
        </xdr:cNvPr>
        <xdr:cNvSpPr txBox="1"/>
      </xdr:nvSpPr>
      <xdr:spPr>
        <a:xfrm>
          <a:off x="16357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132806</xdr:rowOff>
    </xdr:from>
    <xdr:to>
      <xdr:col>86</xdr:col>
      <xdr:colOff>25400</xdr:colOff>
      <xdr:row>85</xdr:row>
      <xdr:rowOff>132806</xdr:rowOff>
    </xdr:to>
    <xdr:cxnSp macro="">
      <xdr:nvCxnSpPr>
        <xdr:cNvPr id="749" name="直線コネクタ 748">
          <a:extLst>
            <a:ext uri="{FF2B5EF4-FFF2-40B4-BE49-F238E27FC236}">
              <a16:creationId xmlns:a16="http://schemas.microsoft.com/office/drawing/2014/main" id="{67731BBA-F2D4-4B10-AF14-0227618AA9AF}"/>
            </a:ext>
          </a:extLst>
        </xdr:cNvPr>
        <xdr:cNvCxnSpPr/>
      </xdr:nvCxnSpPr>
      <xdr:spPr>
        <a:xfrm>
          <a:off x="16230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35396</xdr:rowOff>
    </xdr:from>
    <xdr:ext cx="405111" cy="259045"/>
    <xdr:sp macro="" textlink="">
      <xdr:nvSpPr>
        <xdr:cNvPr id="750" name="【消防施設】&#10;有形固定資産減価償却率最大値テキスト">
          <a:extLst>
            <a:ext uri="{FF2B5EF4-FFF2-40B4-BE49-F238E27FC236}">
              <a16:creationId xmlns:a16="http://schemas.microsoft.com/office/drawing/2014/main" id="{6F115242-F8CE-4D3F-A8CD-326F4DE40A99}"/>
            </a:ext>
          </a:extLst>
        </xdr:cNvPr>
        <xdr:cNvSpPr txBox="1"/>
      </xdr:nvSpPr>
      <xdr:spPr>
        <a:xfrm>
          <a:off x="16357600" y="1323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88719</xdr:rowOff>
    </xdr:from>
    <xdr:to>
      <xdr:col>86</xdr:col>
      <xdr:colOff>25400</xdr:colOff>
      <xdr:row>78</xdr:row>
      <xdr:rowOff>88719</xdr:rowOff>
    </xdr:to>
    <xdr:cxnSp macro="">
      <xdr:nvCxnSpPr>
        <xdr:cNvPr id="751" name="直線コネクタ 750">
          <a:extLst>
            <a:ext uri="{FF2B5EF4-FFF2-40B4-BE49-F238E27FC236}">
              <a16:creationId xmlns:a16="http://schemas.microsoft.com/office/drawing/2014/main" id="{8C5BA1A4-47EF-42F9-B7ED-80D19A80B3EB}"/>
            </a:ext>
          </a:extLst>
        </xdr:cNvPr>
        <xdr:cNvCxnSpPr/>
      </xdr:nvCxnSpPr>
      <xdr:spPr>
        <a:xfrm>
          <a:off x="16230600" y="1346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752" name="【消防施設】&#10;有形固定資産減価償却率平均値テキスト">
          <a:extLst>
            <a:ext uri="{FF2B5EF4-FFF2-40B4-BE49-F238E27FC236}">
              <a16:creationId xmlns:a16="http://schemas.microsoft.com/office/drawing/2014/main" id="{06806D83-27A8-4F41-8567-5791FD51BA4B}"/>
            </a:ext>
          </a:extLst>
        </xdr:cNvPr>
        <xdr:cNvSpPr txBox="1"/>
      </xdr:nvSpPr>
      <xdr:spPr>
        <a:xfrm>
          <a:off x="16357600" y="14179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3" name="フローチャート: 判断 752">
          <a:extLst>
            <a:ext uri="{FF2B5EF4-FFF2-40B4-BE49-F238E27FC236}">
              <a16:creationId xmlns:a16="http://schemas.microsoft.com/office/drawing/2014/main" id="{F1F18A85-12BB-453B-8465-C37F16C0CB63}"/>
            </a:ext>
          </a:extLst>
        </xdr:cNvPr>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109764</xdr:rowOff>
    </xdr:from>
    <xdr:to>
      <xdr:col>81</xdr:col>
      <xdr:colOff>101600</xdr:colOff>
      <xdr:row>83</xdr:row>
      <xdr:rowOff>39914</xdr:rowOff>
    </xdr:to>
    <xdr:sp macro="" textlink="">
      <xdr:nvSpPr>
        <xdr:cNvPr id="754" name="フローチャート: 判断 753">
          <a:extLst>
            <a:ext uri="{FF2B5EF4-FFF2-40B4-BE49-F238E27FC236}">
              <a16:creationId xmlns:a16="http://schemas.microsoft.com/office/drawing/2014/main" id="{D960F18A-EF2E-4094-9EEE-780E1C101F10}"/>
            </a:ext>
          </a:extLst>
        </xdr:cNvPr>
        <xdr:cNvSpPr/>
      </xdr:nvSpPr>
      <xdr:spPr>
        <a:xfrm>
          <a:off x="15430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755" name="フローチャート: 判断 754">
          <a:extLst>
            <a:ext uri="{FF2B5EF4-FFF2-40B4-BE49-F238E27FC236}">
              <a16:creationId xmlns:a16="http://schemas.microsoft.com/office/drawing/2014/main" id="{81F525FD-AE22-427E-85B2-A3A833EEBAF4}"/>
            </a:ext>
          </a:extLst>
        </xdr:cNvPr>
        <xdr:cNvSpPr/>
      </xdr:nvSpPr>
      <xdr:spPr>
        <a:xfrm>
          <a:off x="14541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756" name="フローチャート: 判断 755">
          <a:extLst>
            <a:ext uri="{FF2B5EF4-FFF2-40B4-BE49-F238E27FC236}">
              <a16:creationId xmlns:a16="http://schemas.microsoft.com/office/drawing/2014/main" id="{A54EAC09-F232-4D99-AFDB-CE558AD3423D}"/>
            </a:ext>
          </a:extLst>
        </xdr:cNvPr>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75474</xdr:rowOff>
    </xdr:from>
    <xdr:to>
      <xdr:col>67</xdr:col>
      <xdr:colOff>101600</xdr:colOff>
      <xdr:row>83</xdr:row>
      <xdr:rowOff>5624</xdr:rowOff>
    </xdr:to>
    <xdr:sp macro="" textlink="">
      <xdr:nvSpPr>
        <xdr:cNvPr id="757" name="フローチャート: 判断 756">
          <a:extLst>
            <a:ext uri="{FF2B5EF4-FFF2-40B4-BE49-F238E27FC236}">
              <a16:creationId xmlns:a16="http://schemas.microsoft.com/office/drawing/2014/main" id="{CF8D8F0C-DB19-4282-98DB-6A5D6FF2A823}"/>
            </a:ext>
          </a:extLst>
        </xdr:cNvPr>
        <xdr:cNvSpPr/>
      </xdr:nvSpPr>
      <xdr:spPr>
        <a:xfrm>
          <a:off x="12763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1414F750-69E9-454E-91DA-A6CEAD50E58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7577350-3A5B-4096-BB26-995D3CCC7A6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4A3739DF-C092-40CB-999B-42CC36B9F3E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5F3319B3-C1C3-46B2-987A-EC8E4D759E2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77A9EEAC-7D22-4749-AC8E-4DA34E549D2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6894</xdr:rowOff>
    </xdr:from>
    <xdr:to>
      <xdr:col>85</xdr:col>
      <xdr:colOff>177800</xdr:colOff>
      <xdr:row>79</xdr:row>
      <xdr:rowOff>108494</xdr:rowOff>
    </xdr:to>
    <xdr:sp macro="" textlink="">
      <xdr:nvSpPr>
        <xdr:cNvPr id="763" name="楕円 762">
          <a:extLst>
            <a:ext uri="{FF2B5EF4-FFF2-40B4-BE49-F238E27FC236}">
              <a16:creationId xmlns:a16="http://schemas.microsoft.com/office/drawing/2014/main" id="{C149D775-E122-4329-B2EE-41C7CF3BE7C2}"/>
            </a:ext>
          </a:extLst>
        </xdr:cNvPr>
        <xdr:cNvSpPr/>
      </xdr:nvSpPr>
      <xdr:spPr>
        <a:xfrm>
          <a:off x="16268700" y="1355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29771</xdr:rowOff>
    </xdr:from>
    <xdr:ext cx="405111" cy="259045"/>
    <xdr:sp macro="" textlink="">
      <xdr:nvSpPr>
        <xdr:cNvPr id="764" name="【消防施設】&#10;有形固定資産減価償却率該当値テキスト">
          <a:extLst>
            <a:ext uri="{FF2B5EF4-FFF2-40B4-BE49-F238E27FC236}">
              <a16:creationId xmlns:a16="http://schemas.microsoft.com/office/drawing/2014/main" id="{EA350801-7406-4B27-A216-35EE52FF8E39}"/>
            </a:ext>
          </a:extLst>
        </xdr:cNvPr>
        <xdr:cNvSpPr txBox="1"/>
      </xdr:nvSpPr>
      <xdr:spPr>
        <a:xfrm>
          <a:off x="16357600" y="1340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144055</xdr:rowOff>
    </xdr:from>
    <xdr:to>
      <xdr:col>81</xdr:col>
      <xdr:colOff>101600</xdr:colOff>
      <xdr:row>79</xdr:row>
      <xdr:rowOff>74205</xdr:rowOff>
    </xdr:to>
    <xdr:sp macro="" textlink="">
      <xdr:nvSpPr>
        <xdr:cNvPr id="765" name="楕円 764">
          <a:extLst>
            <a:ext uri="{FF2B5EF4-FFF2-40B4-BE49-F238E27FC236}">
              <a16:creationId xmlns:a16="http://schemas.microsoft.com/office/drawing/2014/main" id="{5230CA7F-E822-4962-8D8A-8A7750270910}"/>
            </a:ext>
          </a:extLst>
        </xdr:cNvPr>
        <xdr:cNvSpPr/>
      </xdr:nvSpPr>
      <xdr:spPr>
        <a:xfrm>
          <a:off x="15430500" y="1351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23405</xdr:rowOff>
    </xdr:from>
    <xdr:to>
      <xdr:col>85</xdr:col>
      <xdr:colOff>127000</xdr:colOff>
      <xdr:row>79</xdr:row>
      <xdr:rowOff>57694</xdr:rowOff>
    </xdr:to>
    <xdr:cxnSp macro="">
      <xdr:nvCxnSpPr>
        <xdr:cNvPr id="766" name="直線コネクタ 765">
          <a:extLst>
            <a:ext uri="{FF2B5EF4-FFF2-40B4-BE49-F238E27FC236}">
              <a16:creationId xmlns:a16="http://schemas.microsoft.com/office/drawing/2014/main" id="{99F1E959-88DF-48E1-A89C-D54328DEC192}"/>
            </a:ext>
          </a:extLst>
        </xdr:cNvPr>
        <xdr:cNvCxnSpPr/>
      </xdr:nvCxnSpPr>
      <xdr:spPr>
        <a:xfrm>
          <a:off x="15481300" y="1356795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108131</xdr:rowOff>
    </xdr:from>
    <xdr:to>
      <xdr:col>76</xdr:col>
      <xdr:colOff>165100</xdr:colOff>
      <xdr:row>79</xdr:row>
      <xdr:rowOff>38281</xdr:rowOff>
    </xdr:to>
    <xdr:sp macro="" textlink="">
      <xdr:nvSpPr>
        <xdr:cNvPr id="767" name="楕円 766">
          <a:extLst>
            <a:ext uri="{FF2B5EF4-FFF2-40B4-BE49-F238E27FC236}">
              <a16:creationId xmlns:a16="http://schemas.microsoft.com/office/drawing/2014/main" id="{1480B140-0B2F-48F5-A74D-00DC8B2919ED}"/>
            </a:ext>
          </a:extLst>
        </xdr:cNvPr>
        <xdr:cNvSpPr/>
      </xdr:nvSpPr>
      <xdr:spPr>
        <a:xfrm>
          <a:off x="14541500" y="1348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158931</xdr:rowOff>
    </xdr:from>
    <xdr:to>
      <xdr:col>81</xdr:col>
      <xdr:colOff>50800</xdr:colOff>
      <xdr:row>79</xdr:row>
      <xdr:rowOff>23405</xdr:rowOff>
    </xdr:to>
    <xdr:cxnSp macro="">
      <xdr:nvCxnSpPr>
        <xdr:cNvPr id="768" name="直線コネクタ 767">
          <a:extLst>
            <a:ext uri="{FF2B5EF4-FFF2-40B4-BE49-F238E27FC236}">
              <a16:creationId xmlns:a16="http://schemas.microsoft.com/office/drawing/2014/main" id="{37290E46-0A33-4AA4-83E8-2F74ED96B5ED}"/>
            </a:ext>
          </a:extLst>
        </xdr:cNvPr>
        <xdr:cNvCxnSpPr/>
      </xdr:nvCxnSpPr>
      <xdr:spPr>
        <a:xfrm>
          <a:off x="14592300" y="1353203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77107</xdr:rowOff>
    </xdr:from>
    <xdr:to>
      <xdr:col>72</xdr:col>
      <xdr:colOff>38100</xdr:colOff>
      <xdr:row>79</xdr:row>
      <xdr:rowOff>7257</xdr:rowOff>
    </xdr:to>
    <xdr:sp macro="" textlink="">
      <xdr:nvSpPr>
        <xdr:cNvPr id="769" name="楕円 768">
          <a:extLst>
            <a:ext uri="{FF2B5EF4-FFF2-40B4-BE49-F238E27FC236}">
              <a16:creationId xmlns:a16="http://schemas.microsoft.com/office/drawing/2014/main" id="{3A90DC66-5F2B-4F3C-BF8C-6A194BFC11C2}"/>
            </a:ext>
          </a:extLst>
        </xdr:cNvPr>
        <xdr:cNvSpPr/>
      </xdr:nvSpPr>
      <xdr:spPr>
        <a:xfrm>
          <a:off x="13652500" y="1345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127907</xdr:rowOff>
    </xdr:from>
    <xdr:to>
      <xdr:col>76</xdr:col>
      <xdr:colOff>114300</xdr:colOff>
      <xdr:row>78</xdr:row>
      <xdr:rowOff>158931</xdr:rowOff>
    </xdr:to>
    <xdr:cxnSp macro="">
      <xdr:nvCxnSpPr>
        <xdr:cNvPr id="770" name="直線コネクタ 769">
          <a:extLst>
            <a:ext uri="{FF2B5EF4-FFF2-40B4-BE49-F238E27FC236}">
              <a16:creationId xmlns:a16="http://schemas.microsoft.com/office/drawing/2014/main" id="{AE37ADAC-EFCF-44EC-B192-A58CC079402E}"/>
            </a:ext>
          </a:extLst>
        </xdr:cNvPr>
        <xdr:cNvCxnSpPr/>
      </xdr:nvCxnSpPr>
      <xdr:spPr>
        <a:xfrm>
          <a:off x="13703300" y="135010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49349</xdr:rowOff>
    </xdr:from>
    <xdr:to>
      <xdr:col>67</xdr:col>
      <xdr:colOff>101600</xdr:colOff>
      <xdr:row>78</xdr:row>
      <xdr:rowOff>150949</xdr:rowOff>
    </xdr:to>
    <xdr:sp macro="" textlink="">
      <xdr:nvSpPr>
        <xdr:cNvPr id="771" name="楕円 770">
          <a:extLst>
            <a:ext uri="{FF2B5EF4-FFF2-40B4-BE49-F238E27FC236}">
              <a16:creationId xmlns:a16="http://schemas.microsoft.com/office/drawing/2014/main" id="{0F2AA00E-C2F8-4D08-97F1-F13CC6E4366E}"/>
            </a:ext>
          </a:extLst>
        </xdr:cNvPr>
        <xdr:cNvSpPr/>
      </xdr:nvSpPr>
      <xdr:spPr>
        <a:xfrm>
          <a:off x="12763500" y="1342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100149</xdr:rowOff>
    </xdr:from>
    <xdr:to>
      <xdr:col>71</xdr:col>
      <xdr:colOff>177800</xdr:colOff>
      <xdr:row>78</xdr:row>
      <xdr:rowOff>127907</xdr:rowOff>
    </xdr:to>
    <xdr:cxnSp macro="">
      <xdr:nvCxnSpPr>
        <xdr:cNvPr id="772" name="直線コネクタ 771">
          <a:extLst>
            <a:ext uri="{FF2B5EF4-FFF2-40B4-BE49-F238E27FC236}">
              <a16:creationId xmlns:a16="http://schemas.microsoft.com/office/drawing/2014/main" id="{9F92D56C-24F3-4130-B1E6-9EA7E874D2EF}"/>
            </a:ext>
          </a:extLst>
        </xdr:cNvPr>
        <xdr:cNvCxnSpPr/>
      </xdr:nvCxnSpPr>
      <xdr:spPr>
        <a:xfrm>
          <a:off x="12814300" y="1347324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31041</xdr:rowOff>
    </xdr:from>
    <xdr:ext cx="405111" cy="259045"/>
    <xdr:sp macro="" textlink="">
      <xdr:nvSpPr>
        <xdr:cNvPr id="773" name="n_1aveValue【消防施設】&#10;有形固定資産減価償却率">
          <a:extLst>
            <a:ext uri="{FF2B5EF4-FFF2-40B4-BE49-F238E27FC236}">
              <a16:creationId xmlns:a16="http://schemas.microsoft.com/office/drawing/2014/main" id="{856A1A47-0526-42BF-BAFB-FDB84C798D38}"/>
            </a:ext>
          </a:extLst>
        </xdr:cNvPr>
        <xdr:cNvSpPr txBox="1"/>
      </xdr:nvSpPr>
      <xdr:spPr>
        <a:xfrm>
          <a:off x="15266044"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24509</xdr:rowOff>
    </xdr:from>
    <xdr:ext cx="405111" cy="259045"/>
    <xdr:sp macro="" textlink="">
      <xdr:nvSpPr>
        <xdr:cNvPr id="774" name="n_2aveValue【消防施設】&#10;有形固定資産減価償却率">
          <a:extLst>
            <a:ext uri="{FF2B5EF4-FFF2-40B4-BE49-F238E27FC236}">
              <a16:creationId xmlns:a16="http://schemas.microsoft.com/office/drawing/2014/main" id="{C3D4ED9C-D6EE-4B04-BC34-60167376C432}"/>
            </a:ext>
          </a:extLst>
        </xdr:cNvPr>
        <xdr:cNvSpPr txBox="1"/>
      </xdr:nvSpPr>
      <xdr:spPr>
        <a:xfrm>
          <a:off x="14389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14713</xdr:rowOff>
    </xdr:from>
    <xdr:ext cx="405111" cy="259045"/>
    <xdr:sp macro="" textlink="">
      <xdr:nvSpPr>
        <xdr:cNvPr id="775" name="n_3aveValue【消防施設】&#10;有形固定資産減価償却率">
          <a:extLst>
            <a:ext uri="{FF2B5EF4-FFF2-40B4-BE49-F238E27FC236}">
              <a16:creationId xmlns:a16="http://schemas.microsoft.com/office/drawing/2014/main" id="{277AFE9D-A623-4634-BFB5-DF9BF6ACFA5A}"/>
            </a:ext>
          </a:extLst>
        </xdr:cNvPr>
        <xdr:cNvSpPr txBox="1"/>
      </xdr:nvSpPr>
      <xdr:spPr>
        <a:xfrm>
          <a:off x="13500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168201</xdr:rowOff>
    </xdr:from>
    <xdr:ext cx="405111" cy="259045"/>
    <xdr:sp macro="" textlink="">
      <xdr:nvSpPr>
        <xdr:cNvPr id="776" name="n_4aveValue【消防施設】&#10;有形固定資産減価償却率">
          <a:extLst>
            <a:ext uri="{FF2B5EF4-FFF2-40B4-BE49-F238E27FC236}">
              <a16:creationId xmlns:a16="http://schemas.microsoft.com/office/drawing/2014/main" id="{DC337E2E-B6C0-4744-8827-F8AA5F8A1BC3}"/>
            </a:ext>
          </a:extLst>
        </xdr:cNvPr>
        <xdr:cNvSpPr txBox="1"/>
      </xdr:nvSpPr>
      <xdr:spPr>
        <a:xfrm>
          <a:off x="12611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90732</xdr:rowOff>
    </xdr:from>
    <xdr:ext cx="405111" cy="259045"/>
    <xdr:sp macro="" textlink="">
      <xdr:nvSpPr>
        <xdr:cNvPr id="777" name="n_1mainValue【消防施設】&#10;有形固定資産減価償却率">
          <a:extLst>
            <a:ext uri="{FF2B5EF4-FFF2-40B4-BE49-F238E27FC236}">
              <a16:creationId xmlns:a16="http://schemas.microsoft.com/office/drawing/2014/main" id="{44CD4F82-CD2A-4E81-93F8-C9E8B7056762}"/>
            </a:ext>
          </a:extLst>
        </xdr:cNvPr>
        <xdr:cNvSpPr txBox="1"/>
      </xdr:nvSpPr>
      <xdr:spPr>
        <a:xfrm>
          <a:off x="15266044" y="1329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54808</xdr:rowOff>
    </xdr:from>
    <xdr:ext cx="405111" cy="259045"/>
    <xdr:sp macro="" textlink="">
      <xdr:nvSpPr>
        <xdr:cNvPr id="778" name="n_2mainValue【消防施設】&#10;有形固定資産減価償却率">
          <a:extLst>
            <a:ext uri="{FF2B5EF4-FFF2-40B4-BE49-F238E27FC236}">
              <a16:creationId xmlns:a16="http://schemas.microsoft.com/office/drawing/2014/main" id="{9D29C936-F823-4A58-AEBD-BEEE20B304C5}"/>
            </a:ext>
          </a:extLst>
        </xdr:cNvPr>
        <xdr:cNvSpPr txBox="1"/>
      </xdr:nvSpPr>
      <xdr:spPr>
        <a:xfrm>
          <a:off x="14389744" y="1325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23784</xdr:rowOff>
    </xdr:from>
    <xdr:ext cx="405111" cy="259045"/>
    <xdr:sp macro="" textlink="">
      <xdr:nvSpPr>
        <xdr:cNvPr id="779" name="n_3mainValue【消防施設】&#10;有形固定資産減価償却率">
          <a:extLst>
            <a:ext uri="{FF2B5EF4-FFF2-40B4-BE49-F238E27FC236}">
              <a16:creationId xmlns:a16="http://schemas.microsoft.com/office/drawing/2014/main" id="{88536830-F63B-4790-A34A-06BD848DF797}"/>
            </a:ext>
          </a:extLst>
        </xdr:cNvPr>
        <xdr:cNvSpPr txBox="1"/>
      </xdr:nvSpPr>
      <xdr:spPr>
        <a:xfrm>
          <a:off x="13500744" y="1322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167476</xdr:rowOff>
    </xdr:from>
    <xdr:ext cx="405111" cy="259045"/>
    <xdr:sp macro="" textlink="">
      <xdr:nvSpPr>
        <xdr:cNvPr id="780" name="n_4mainValue【消防施設】&#10;有形固定資産減価償却率">
          <a:extLst>
            <a:ext uri="{FF2B5EF4-FFF2-40B4-BE49-F238E27FC236}">
              <a16:creationId xmlns:a16="http://schemas.microsoft.com/office/drawing/2014/main" id="{378917B9-7FAC-4991-A91E-3DFADF287CA5}"/>
            </a:ext>
          </a:extLst>
        </xdr:cNvPr>
        <xdr:cNvSpPr txBox="1"/>
      </xdr:nvSpPr>
      <xdr:spPr>
        <a:xfrm>
          <a:off x="12611744" y="13197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a:extLst>
            <a:ext uri="{FF2B5EF4-FFF2-40B4-BE49-F238E27FC236}">
              <a16:creationId xmlns:a16="http://schemas.microsoft.com/office/drawing/2014/main" id="{270F332D-F211-4A0F-8C11-3DFA5F674F5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a:extLst>
            <a:ext uri="{FF2B5EF4-FFF2-40B4-BE49-F238E27FC236}">
              <a16:creationId xmlns:a16="http://schemas.microsoft.com/office/drawing/2014/main" id="{C0326484-173E-4344-91C9-943AAD54174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a:extLst>
            <a:ext uri="{FF2B5EF4-FFF2-40B4-BE49-F238E27FC236}">
              <a16:creationId xmlns:a16="http://schemas.microsoft.com/office/drawing/2014/main" id="{6E350398-259C-4082-A87E-8FAF455A0E0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a:extLst>
            <a:ext uri="{FF2B5EF4-FFF2-40B4-BE49-F238E27FC236}">
              <a16:creationId xmlns:a16="http://schemas.microsoft.com/office/drawing/2014/main" id="{2C641A36-425C-4558-8A47-8D23A8601CA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a:extLst>
            <a:ext uri="{FF2B5EF4-FFF2-40B4-BE49-F238E27FC236}">
              <a16:creationId xmlns:a16="http://schemas.microsoft.com/office/drawing/2014/main" id="{4B347A16-52C9-400F-90AB-7D2C200E61A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a:extLst>
            <a:ext uri="{FF2B5EF4-FFF2-40B4-BE49-F238E27FC236}">
              <a16:creationId xmlns:a16="http://schemas.microsoft.com/office/drawing/2014/main" id="{0829DC49-6CB0-4DF1-A538-4A54BCC768E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a:extLst>
            <a:ext uri="{FF2B5EF4-FFF2-40B4-BE49-F238E27FC236}">
              <a16:creationId xmlns:a16="http://schemas.microsoft.com/office/drawing/2014/main" id="{CE153B93-AD9C-476A-B99F-90B98F5451B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a:extLst>
            <a:ext uri="{FF2B5EF4-FFF2-40B4-BE49-F238E27FC236}">
              <a16:creationId xmlns:a16="http://schemas.microsoft.com/office/drawing/2014/main" id="{AC230C2B-B5C0-470A-8E55-8F507959AB3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a:extLst>
            <a:ext uri="{FF2B5EF4-FFF2-40B4-BE49-F238E27FC236}">
              <a16:creationId xmlns:a16="http://schemas.microsoft.com/office/drawing/2014/main" id="{CD95D103-3038-4717-824F-FE09175C053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a:extLst>
            <a:ext uri="{FF2B5EF4-FFF2-40B4-BE49-F238E27FC236}">
              <a16:creationId xmlns:a16="http://schemas.microsoft.com/office/drawing/2014/main" id="{F5952839-27FD-478A-B68E-62F11CD481E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1" name="直線コネクタ 790">
          <a:extLst>
            <a:ext uri="{FF2B5EF4-FFF2-40B4-BE49-F238E27FC236}">
              <a16:creationId xmlns:a16="http://schemas.microsoft.com/office/drawing/2014/main" id="{DB4CD1A9-DC6A-4F95-99D1-D912D65161E3}"/>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2" name="テキスト ボックス 791">
          <a:extLst>
            <a:ext uri="{FF2B5EF4-FFF2-40B4-BE49-F238E27FC236}">
              <a16:creationId xmlns:a16="http://schemas.microsoft.com/office/drawing/2014/main" id="{C4AE50B4-FCC1-4AF2-B2F3-B666D7F5FF52}"/>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3" name="直線コネクタ 792">
          <a:extLst>
            <a:ext uri="{FF2B5EF4-FFF2-40B4-BE49-F238E27FC236}">
              <a16:creationId xmlns:a16="http://schemas.microsoft.com/office/drawing/2014/main" id="{48F1AEBC-06D8-4646-872C-07B566855EA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4" name="テキスト ボックス 793">
          <a:extLst>
            <a:ext uri="{FF2B5EF4-FFF2-40B4-BE49-F238E27FC236}">
              <a16:creationId xmlns:a16="http://schemas.microsoft.com/office/drawing/2014/main" id="{F732A0CE-D26E-4F60-9747-61C7B8FE61EC}"/>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5" name="直線コネクタ 794">
          <a:extLst>
            <a:ext uri="{FF2B5EF4-FFF2-40B4-BE49-F238E27FC236}">
              <a16:creationId xmlns:a16="http://schemas.microsoft.com/office/drawing/2014/main" id="{AE734FAD-1787-4580-9223-3F957B16EC9F}"/>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6" name="テキスト ボックス 795">
          <a:extLst>
            <a:ext uri="{FF2B5EF4-FFF2-40B4-BE49-F238E27FC236}">
              <a16:creationId xmlns:a16="http://schemas.microsoft.com/office/drawing/2014/main" id="{CCB6D3DF-5845-4067-83AA-87DA0AA26ED2}"/>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7" name="直線コネクタ 796">
          <a:extLst>
            <a:ext uri="{FF2B5EF4-FFF2-40B4-BE49-F238E27FC236}">
              <a16:creationId xmlns:a16="http://schemas.microsoft.com/office/drawing/2014/main" id="{5BCCC3EE-E02D-4D4F-8EA2-5EFAF7CDD161}"/>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8" name="テキスト ボックス 797">
          <a:extLst>
            <a:ext uri="{FF2B5EF4-FFF2-40B4-BE49-F238E27FC236}">
              <a16:creationId xmlns:a16="http://schemas.microsoft.com/office/drawing/2014/main" id="{CA56799E-797A-40A3-80FF-FAB8B36DB93E}"/>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a:extLst>
            <a:ext uri="{FF2B5EF4-FFF2-40B4-BE49-F238E27FC236}">
              <a16:creationId xmlns:a16="http://schemas.microsoft.com/office/drawing/2014/main" id="{2861FCA4-A5CC-4382-97A7-2C1C2A7B3AA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a:extLst>
            <a:ext uri="{FF2B5EF4-FFF2-40B4-BE49-F238E27FC236}">
              <a16:creationId xmlns:a16="http://schemas.microsoft.com/office/drawing/2014/main" id="{7E1D1626-BF9F-414F-84B6-9A75649B758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消防施設】&#10;一人当たり面積グラフ枠">
          <a:extLst>
            <a:ext uri="{FF2B5EF4-FFF2-40B4-BE49-F238E27FC236}">
              <a16:creationId xmlns:a16="http://schemas.microsoft.com/office/drawing/2014/main" id="{77F265A8-4D4F-4E8B-8B87-12078FDB7CF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10668</xdr:rowOff>
    </xdr:to>
    <xdr:cxnSp macro="">
      <xdr:nvCxnSpPr>
        <xdr:cNvPr id="802" name="直線コネクタ 801">
          <a:extLst>
            <a:ext uri="{FF2B5EF4-FFF2-40B4-BE49-F238E27FC236}">
              <a16:creationId xmlns:a16="http://schemas.microsoft.com/office/drawing/2014/main" id="{A0C61AD1-E4A2-41CB-B538-7CB0F395D950}"/>
            </a:ext>
          </a:extLst>
        </xdr:cNvPr>
        <xdr:cNvCxnSpPr/>
      </xdr:nvCxnSpPr>
      <xdr:spPr>
        <a:xfrm flipV="1">
          <a:off x="22160864" y="13603224"/>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803" name="【消防施設】&#10;一人当たり面積最小値テキスト">
          <a:extLst>
            <a:ext uri="{FF2B5EF4-FFF2-40B4-BE49-F238E27FC236}">
              <a16:creationId xmlns:a16="http://schemas.microsoft.com/office/drawing/2014/main" id="{8B72377E-FD4D-4264-9254-33A1C3C3A4B9}"/>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04" name="直線コネクタ 803">
          <a:extLst>
            <a:ext uri="{FF2B5EF4-FFF2-40B4-BE49-F238E27FC236}">
              <a16:creationId xmlns:a16="http://schemas.microsoft.com/office/drawing/2014/main" id="{95812DAF-856E-48D2-9C61-E0B706D63B06}"/>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805" name="【消防施設】&#10;一人当たり面積最大値テキスト">
          <a:extLst>
            <a:ext uri="{FF2B5EF4-FFF2-40B4-BE49-F238E27FC236}">
              <a16:creationId xmlns:a16="http://schemas.microsoft.com/office/drawing/2014/main" id="{4794DB76-C774-4BA2-B668-6BE25F8F5F72}"/>
            </a:ext>
          </a:extLst>
        </xdr:cNvPr>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806" name="直線コネクタ 805">
          <a:extLst>
            <a:ext uri="{FF2B5EF4-FFF2-40B4-BE49-F238E27FC236}">
              <a16:creationId xmlns:a16="http://schemas.microsoft.com/office/drawing/2014/main" id="{8DA05DFF-113E-4FF4-8325-06B36DAE0B8E}"/>
            </a:ext>
          </a:extLst>
        </xdr:cNvPr>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49040</xdr:rowOff>
    </xdr:from>
    <xdr:ext cx="469744" cy="259045"/>
    <xdr:sp macro="" textlink="">
      <xdr:nvSpPr>
        <xdr:cNvPr id="807" name="【消防施設】&#10;一人当たり面積平均値テキスト">
          <a:extLst>
            <a:ext uri="{FF2B5EF4-FFF2-40B4-BE49-F238E27FC236}">
              <a16:creationId xmlns:a16="http://schemas.microsoft.com/office/drawing/2014/main" id="{E718E9A8-80B0-4965-9BB0-28BE2AF4978A}"/>
            </a:ext>
          </a:extLst>
        </xdr:cNvPr>
        <xdr:cNvSpPr txBox="1"/>
      </xdr:nvSpPr>
      <xdr:spPr>
        <a:xfrm>
          <a:off x="22199600" y="1410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808" name="フローチャート: 判断 807">
          <a:extLst>
            <a:ext uri="{FF2B5EF4-FFF2-40B4-BE49-F238E27FC236}">
              <a16:creationId xmlns:a16="http://schemas.microsoft.com/office/drawing/2014/main" id="{EB2624D5-2B75-4AC9-90A1-0912687B1761}"/>
            </a:ext>
          </a:extLst>
        </xdr:cNvPr>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26163</xdr:rowOff>
    </xdr:from>
    <xdr:to>
      <xdr:col>112</xdr:col>
      <xdr:colOff>38100</xdr:colOff>
      <xdr:row>83</xdr:row>
      <xdr:rowOff>127763</xdr:rowOff>
    </xdr:to>
    <xdr:sp macro="" textlink="">
      <xdr:nvSpPr>
        <xdr:cNvPr id="809" name="フローチャート: 判断 808">
          <a:extLst>
            <a:ext uri="{FF2B5EF4-FFF2-40B4-BE49-F238E27FC236}">
              <a16:creationId xmlns:a16="http://schemas.microsoft.com/office/drawing/2014/main" id="{AD1ABD09-83E8-4C0E-947E-B5546E31CB33}"/>
            </a:ext>
          </a:extLst>
        </xdr:cNvPr>
        <xdr:cNvSpPr/>
      </xdr:nvSpPr>
      <xdr:spPr>
        <a:xfrm>
          <a:off x="21272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49022</xdr:rowOff>
    </xdr:from>
    <xdr:to>
      <xdr:col>107</xdr:col>
      <xdr:colOff>101600</xdr:colOff>
      <xdr:row>83</xdr:row>
      <xdr:rowOff>150622</xdr:rowOff>
    </xdr:to>
    <xdr:sp macro="" textlink="">
      <xdr:nvSpPr>
        <xdr:cNvPr id="810" name="フローチャート: 判断 809">
          <a:extLst>
            <a:ext uri="{FF2B5EF4-FFF2-40B4-BE49-F238E27FC236}">
              <a16:creationId xmlns:a16="http://schemas.microsoft.com/office/drawing/2014/main" id="{77CF6E19-BA98-45AD-9178-E049B4D32692}"/>
            </a:ext>
          </a:extLst>
        </xdr:cNvPr>
        <xdr:cNvSpPr/>
      </xdr:nvSpPr>
      <xdr:spPr>
        <a:xfrm>
          <a:off x="20383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39878</xdr:rowOff>
    </xdr:from>
    <xdr:to>
      <xdr:col>102</xdr:col>
      <xdr:colOff>165100</xdr:colOff>
      <xdr:row>83</xdr:row>
      <xdr:rowOff>141478</xdr:rowOff>
    </xdr:to>
    <xdr:sp macro="" textlink="">
      <xdr:nvSpPr>
        <xdr:cNvPr id="811" name="フローチャート: 判断 810">
          <a:extLst>
            <a:ext uri="{FF2B5EF4-FFF2-40B4-BE49-F238E27FC236}">
              <a16:creationId xmlns:a16="http://schemas.microsoft.com/office/drawing/2014/main" id="{7FC06D90-E5D3-4BFF-870B-229485491215}"/>
            </a:ext>
          </a:extLst>
        </xdr:cNvPr>
        <xdr:cNvSpPr/>
      </xdr:nvSpPr>
      <xdr:spPr>
        <a:xfrm>
          <a:off x="19494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58165</xdr:rowOff>
    </xdr:from>
    <xdr:to>
      <xdr:col>98</xdr:col>
      <xdr:colOff>38100</xdr:colOff>
      <xdr:row>83</xdr:row>
      <xdr:rowOff>159765</xdr:rowOff>
    </xdr:to>
    <xdr:sp macro="" textlink="">
      <xdr:nvSpPr>
        <xdr:cNvPr id="812" name="フローチャート: 判断 811">
          <a:extLst>
            <a:ext uri="{FF2B5EF4-FFF2-40B4-BE49-F238E27FC236}">
              <a16:creationId xmlns:a16="http://schemas.microsoft.com/office/drawing/2014/main" id="{4CBDD2D0-9814-4028-AD8C-DBDD76412B7B}"/>
            </a:ext>
          </a:extLst>
        </xdr:cNvPr>
        <xdr:cNvSpPr/>
      </xdr:nvSpPr>
      <xdr:spPr>
        <a:xfrm>
          <a:off x="18605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C6F4DF4F-19CA-4763-870B-DF25786A6D8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A61BFFCD-DB2A-4332-A905-BE05F33784A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DC05F7D-A18E-492A-A11C-297C50C5E2E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B50D9D3C-E0F1-4F16-87AE-327D372E821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95C909A6-D8F5-4A48-A154-A34C842F92E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126746</xdr:rowOff>
    </xdr:from>
    <xdr:to>
      <xdr:col>116</xdr:col>
      <xdr:colOff>114300</xdr:colOff>
      <xdr:row>84</xdr:row>
      <xdr:rowOff>56896</xdr:rowOff>
    </xdr:to>
    <xdr:sp macro="" textlink="">
      <xdr:nvSpPr>
        <xdr:cNvPr id="818" name="楕円 817">
          <a:extLst>
            <a:ext uri="{FF2B5EF4-FFF2-40B4-BE49-F238E27FC236}">
              <a16:creationId xmlns:a16="http://schemas.microsoft.com/office/drawing/2014/main" id="{220F4F8C-7EFC-4CAE-ABFA-E5DA5A011465}"/>
            </a:ext>
          </a:extLst>
        </xdr:cNvPr>
        <xdr:cNvSpPr/>
      </xdr:nvSpPr>
      <xdr:spPr>
        <a:xfrm>
          <a:off x="221107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105173</xdr:rowOff>
    </xdr:from>
    <xdr:ext cx="469744" cy="259045"/>
    <xdr:sp macro="" textlink="">
      <xdr:nvSpPr>
        <xdr:cNvPr id="819" name="【消防施設】&#10;一人当たり面積該当値テキスト">
          <a:extLst>
            <a:ext uri="{FF2B5EF4-FFF2-40B4-BE49-F238E27FC236}">
              <a16:creationId xmlns:a16="http://schemas.microsoft.com/office/drawing/2014/main" id="{33CB29E0-1549-4C3C-9D9C-7E009EC9D5D3}"/>
            </a:ext>
          </a:extLst>
        </xdr:cNvPr>
        <xdr:cNvSpPr txBox="1"/>
      </xdr:nvSpPr>
      <xdr:spPr>
        <a:xfrm>
          <a:off x="22199600" y="1433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126746</xdr:rowOff>
    </xdr:from>
    <xdr:to>
      <xdr:col>112</xdr:col>
      <xdr:colOff>38100</xdr:colOff>
      <xdr:row>84</xdr:row>
      <xdr:rowOff>56896</xdr:rowOff>
    </xdr:to>
    <xdr:sp macro="" textlink="">
      <xdr:nvSpPr>
        <xdr:cNvPr id="820" name="楕円 819">
          <a:extLst>
            <a:ext uri="{FF2B5EF4-FFF2-40B4-BE49-F238E27FC236}">
              <a16:creationId xmlns:a16="http://schemas.microsoft.com/office/drawing/2014/main" id="{B50BF1C4-027F-4287-B8D0-976FF2E8F468}"/>
            </a:ext>
          </a:extLst>
        </xdr:cNvPr>
        <xdr:cNvSpPr/>
      </xdr:nvSpPr>
      <xdr:spPr>
        <a:xfrm>
          <a:off x="212725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6096</xdr:rowOff>
    </xdr:from>
    <xdr:to>
      <xdr:col>116</xdr:col>
      <xdr:colOff>63500</xdr:colOff>
      <xdr:row>84</xdr:row>
      <xdr:rowOff>6096</xdr:rowOff>
    </xdr:to>
    <xdr:cxnSp macro="">
      <xdr:nvCxnSpPr>
        <xdr:cNvPr id="821" name="直線コネクタ 820">
          <a:extLst>
            <a:ext uri="{FF2B5EF4-FFF2-40B4-BE49-F238E27FC236}">
              <a16:creationId xmlns:a16="http://schemas.microsoft.com/office/drawing/2014/main" id="{F323E460-F74E-43C0-AE9F-29CFEEE0190F}"/>
            </a:ext>
          </a:extLst>
        </xdr:cNvPr>
        <xdr:cNvCxnSpPr/>
      </xdr:nvCxnSpPr>
      <xdr:spPr>
        <a:xfrm>
          <a:off x="21323300" y="144078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131318</xdr:rowOff>
    </xdr:from>
    <xdr:to>
      <xdr:col>107</xdr:col>
      <xdr:colOff>101600</xdr:colOff>
      <xdr:row>84</xdr:row>
      <xdr:rowOff>61468</xdr:rowOff>
    </xdr:to>
    <xdr:sp macro="" textlink="">
      <xdr:nvSpPr>
        <xdr:cNvPr id="822" name="楕円 821">
          <a:extLst>
            <a:ext uri="{FF2B5EF4-FFF2-40B4-BE49-F238E27FC236}">
              <a16:creationId xmlns:a16="http://schemas.microsoft.com/office/drawing/2014/main" id="{CA7E4B3D-97A1-4DB9-A7BF-042857C7E43C}"/>
            </a:ext>
          </a:extLst>
        </xdr:cNvPr>
        <xdr:cNvSpPr/>
      </xdr:nvSpPr>
      <xdr:spPr>
        <a:xfrm>
          <a:off x="203835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6096</xdr:rowOff>
    </xdr:from>
    <xdr:to>
      <xdr:col>111</xdr:col>
      <xdr:colOff>177800</xdr:colOff>
      <xdr:row>84</xdr:row>
      <xdr:rowOff>10668</xdr:rowOff>
    </xdr:to>
    <xdr:cxnSp macro="">
      <xdr:nvCxnSpPr>
        <xdr:cNvPr id="823" name="直線コネクタ 822">
          <a:extLst>
            <a:ext uri="{FF2B5EF4-FFF2-40B4-BE49-F238E27FC236}">
              <a16:creationId xmlns:a16="http://schemas.microsoft.com/office/drawing/2014/main" id="{7E5E013B-24BF-405D-A324-6855CAFC7C4C}"/>
            </a:ext>
          </a:extLst>
        </xdr:cNvPr>
        <xdr:cNvCxnSpPr/>
      </xdr:nvCxnSpPr>
      <xdr:spPr>
        <a:xfrm flipV="1">
          <a:off x="20434300" y="144078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131318</xdr:rowOff>
    </xdr:from>
    <xdr:to>
      <xdr:col>102</xdr:col>
      <xdr:colOff>165100</xdr:colOff>
      <xdr:row>84</xdr:row>
      <xdr:rowOff>61468</xdr:rowOff>
    </xdr:to>
    <xdr:sp macro="" textlink="">
      <xdr:nvSpPr>
        <xdr:cNvPr id="824" name="楕円 823">
          <a:extLst>
            <a:ext uri="{FF2B5EF4-FFF2-40B4-BE49-F238E27FC236}">
              <a16:creationId xmlns:a16="http://schemas.microsoft.com/office/drawing/2014/main" id="{1016F438-B5E1-4D7D-AA8C-0E5A4A274FAE}"/>
            </a:ext>
          </a:extLst>
        </xdr:cNvPr>
        <xdr:cNvSpPr/>
      </xdr:nvSpPr>
      <xdr:spPr>
        <a:xfrm>
          <a:off x="194945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10668</xdr:rowOff>
    </xdr:from>
    <xdr:to>
      <xdr:col>107</xdr:col>
      <xdr:colOff>50800</xdr:colOff>
      <xdr:row>84</xdr:row>
      <xdr:rowOff>10668</xdr:rowOff>
    </xdr:to>
    <xdr:cxnSp macro="">
      <xdr:nvCxnSpPr>
        <xdr:cNvPr id="825" name="直線コネクタ 824">
          <a:extLst>
            <a:ext uri="{FF2B5EF4-FFF2-40B4-BE49-F238E27FC236}">
              <a16:creationId xmlns:a16="http://schemas.microsoft.com/office/drawing/2014/main" id="{53D41C31-99C6-47B4-ADC7-982D4523B991}"/>
            </a:ext>
          </a:extLst>
        </xdr:cNvPr>
        <xdr:cNvCxnSpPr/>
      </xdr:nvCxnSpPr>
      <xdr:spPr>
        <a:xfrm>
          <a:off x="19545300" y="14412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131318</xdr:rowOff>
    </xdr:from>
    <xdr:to>
      <xdr:col>98</xdr:col>
      <xdr:colOff>38100</xdr:colOff>
      <xdr:row>84</xdr:row>
      <xdr:rowOff>61468</xdr:rowOff>
    </xdr:to>
    <xdr:sp macro="" textlink="">
      <xdr:nvSpPr>
        <xdr:cNvPr id="826" name="楕円 825">
          <a:extLst>
            <a:ext uri="{FF2B5EF4-FFF2-40B4-BE49-F238E27FC236}">
              <a16:creationId xmlns:a16="http://schemas.microsoft.com/office/drawing/2014/main" id="{9D9AA724-9D99-4DF5-BC32-A545F4C977E0}"/>
            </a:ext>
          </a:extLst>
        </xdr:cNvPr>
        <xdr:cNvSpPr/>
      </xdr:nvSpPr>
      <xdr:spPr>
        <a:xfrm>
          <a:off x="186055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10668</xdr:rowOff>
    </xdr:from>
    <xdr:to>
      <xdr:col>102</xdr:col>
      <xdr:colOff>114300</xdr:colOff>
      <xdr:row>84</xdr:row>
      <xdr:rowOff>10668</xdr:rowOff>
    </xdr:to>
    <xdr:cxnSp macro="">
      <xdr:nvCxnSpPr>
        <xdr:cNvPr id="827" name="直線コネクタ 826">
          <a:extLst>
            <a:ext uri="{FF2B5EF4-FFF2-40B4-BE49-F238E27FC236}">
              <a16:creationId xmlns:a16="http://schemas.microsoft.com/office/drawing/2014/main" id="{EBDF86FE-5B0E-46B9-84CA-E1CF50D3DA76}"/>
            </a:ext>
          </a:extLst>
        </xdr:cNvPr>
        <xdr:cNvCxnSpPr/>
      </xdr:nvCxnSpPr>
      <xdr:spPr>
        <a:xfrm>
          <a:off x="18656300" y="14412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144290</xdr:rowOff>
    </xdr:from>
    <xdr:ext cx="469744" cy="259045"/>
    <xdr:sp macro="" textlink="">
      <xdr:nvSpPr>
        <xdr:cNvPr id="828" name="n_1aveValue【消防施設】&#10;一人当たり面積">
          <a:extLst>
            <a:ext uri="{FF2B5EF4-FFF2-40B4-BE49-F238E27FC236}">
              <a16:creationId xmlns:a16="http://schemas.microsoft.com/office/drawing/2014/main" id="{C2AB4094-3733-4128-BC9F-C732818F55CD}"/>
            </a:ext>
          </a:extLst>
        </xdr:cNvPr>
        <xdr:cNvSpPr txBox="1"/>
      </xdr:nvSpPr>
      <xdr:spPr>
        <a:xfrm>
          <a:off x="210757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167149</xdr:rowOff>
    </xdr:from>
    <xdr:ext cx="469744" cy="259045"/>
    <xdr:sp macro="" textlink="">
      <xdr:nvSpPr>
        <xdr:cNvPr id="829" name="n_2aveValue【消防施設】&#10;一人当たり面積">
          <a:extLst>
            <a:ext uri="{FF2B5EF4-FFF2-40B4-BE49-F238E27FC236}">
              <a16:creationId xmlns:a16="http://schemas.microsoft.com/office/drawing/2014/main" id="{06A8E58C-2926-44AD-9AC9-CDE529E605CF}"/>
            </a:ext>
          </a:extLst>
        </xdr:cNvPr>
        <xdr:cNvSpPr txBox="1"/>
      </xdr:nvSpPr>
      <xdr:spPr>
        <a:xfrm>
          <a:off x="20199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158005</xdr:rowOff>
    </xdr:from>
    <xdr:ext cx="469744" cy="259045"/>
    <xdr:sp macro="" textlink="">
      <xdr:nvSpPr>
        <xdr:cNvPr id="830" name="n_3aveValue【消防施設】&#10;一人当たり面積">
          <a:extLst>
            <a:ext uri="{FF2B5EF4-FFF2-40B4-BE49-F238E27FC236}">
              <a16:creationId xmlns:a16="http://schemas.microsoft.com/office/drawing/2014/main" id="{BA5DE149-05A3-4D6D-8666-AF409BA39588}"/>
            </a:ext>
          </a:extLst>
        </xdr:cNvPr>
        <xdr:cNvSpPr txBox="1"/>
      </xdr:nvSpPr>
      <xdr:spPr>
        <a:xfrm>
          <a:off x="19310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4842</xdr:rowOff>
    </xdr:from>
    <xdr:ext cx="469744" cy="259045"/>
    <xdr:sp macro="" textlink="">
      <xdr:nvSpPr>
        <xdr:cNvPr id="831" name="n_4aveValue【消防施設】&#10;一人当たり面積">
          <a:extLst>
            <a:ext uri="{FF2B5EF4-FFF2-40B4-BE49-F238E27FC236}">
              <a16:creationId xmlns:a16="http://schemas.microsoft.com/office/drawing/2014/main" id="{F0B3551B-287E-4259-A2BC-0B4259C38F25}"/>
            </a:ext>
          </a:extLst>
        </xdr:cNvPr>
        <xdr:cNvSpPr txBox="1"/>
      </xdr:nvSpPr>
      <xdr:spPr>
        <a:xfrm>
          <a:off x="18421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48023</xdr:rowOff>
    </xdr:from>
    <xdr:ext cx="469744" cy="259045"/>
    <xdr:sp macro="" textlink="">
      <xdr:nvSpPr>
        <xdr:cNvPr id="832" name="n_1mainValue【消防施設】&#10;一人当たり面積">
          <a:extLst>
            <a:ext uri="{FF2B5EF4-FFF2-40B4-BE49-F238E27FC236}">
              <a16:creationId xmlns:a16="http://schemas.microsoft.com/office/drawing/2014/main" id="{8DD03EE4-0265-42F8-BACC-661B5B806623}"/>
            </a:ext>
          </a:extLst>
        </xdr:cNvPr>
        <xdr:cNvSpPr txBox="1"/>
      </xdr:nvSpPr>
      <xdr:spPr>
        <a:xfrm>
          <a:off x="21075727"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52595</xdr:rowOff>
    </xdr:from>
    <xdr:ext cx="469744" cy="259045"/>
    <xdr:sp macro="" textlink="">
      <xdr:nvSpPr>
        <xdr:cNvPr id="833" name="n_2mainValue【消防施設】&#10;一人当たり面積">
          <a:extLst>
            <a:ext uri="{FF2B5EF4-FFF2-40B4-BE49-F238E27FC236}">
              <a16:creationId xmlns:a16="http://schemas.microsoft.com/office/drawing/2014/main" id="{F0AEADB1-6E6F-496F-A6C8-1DF4523AEC69}"/>
            </a:ext>
          </a:extLst>
        </xdr:cNvPr>
        <xdr:cNvSpPr txBox="1"/>
      </xdr:nvSpPr>
      <xdr:spPr>
        <a:xfrm>
          <a:off x="20199427"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52595</xdr:rowOff>
    </xdr:from>
    <xdr:ext cx="469744" cy="259045"/>
    <xdr:sp macro="" textlink="">
      <xdr:nvSpPr>
        <xdr:cNvPr id="834" name="n_3mainValue【消防施設】&#10;一人当たり面積">
          <a:extLst>
            <a:ext uri="{FF2B5EF4-FFF2-40B4-BE49-F238E27FC236}">
              <a16:creationId xmlns:a16="http://schemas.microsoft.com/office/drawing/2014/main" id="{C4505667-2810-4C36-873D-0FBCB8A6487B}"/>
            </a:ext>
          </a:extLst>
        </xdr:cNvPr>
        <xdr:cNvSpPr txBox="1"/>
      </xdr:nvSpPr>
      <xdr:spPr>
        <a:xfrm>
          <a:off x="19310427"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52595</xdr:rowOff>
    </xdr:from>
    <xdr:ext cx="469744" cy="259045"/>
    <xdr:sp macro="" textlink="">
      <xdr:nvSpPr>
        <xdr:cNvPr id="835" name="n_4mainValue【消防施設】&#10;一人当たり面積">
          <a:extLst>
            <a:ext uri="{FF2B5EF4-FFF2-40B4-BE49-F238E27FC236}">
              <a16:creationId xmlns:a16="http://schemas.microsoft.com/office/drawing/2014/main" id="{127A7B1C-DB58-4454-A55F-D3D2DF91E893}"/>
            </a:ext>
          </a:extLst>
        </xdr:cNvPr>
        <xdr:cNvSpPr txBox="1"/>
      </xdr:nvSpPr>
      <xdr:spPr>
        <a:xfrm>
          <a:off x="18421427"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a:extLst>
            <a:ext uri="{FF2B5EF4-FFF2-40B4-BE49-F238E27FC236}">
              <a16:creationId xmlns:a16="http://schemas.microsoft.com/office/drawing/2014/main" id="{770A0AA8-5AED-42B8-81BE-6786E192E52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a:extLst>
            <a:ext uri="{FF2B5EF4-FFF2-40B4-BE49-F238E27FC236}">
              <a16:creationId xmlns:a16="http://schemas.microsoft.com/office/drawing/2014/main" id="{E2952613-BE66-4F26-8D07-98F7E04C8FD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a:extLst>
            <a:ext uri="{FF2B5EF4-FFF2-40B4-BE49-F238E27FC236}">
              <a16:creationId xmlns:a16="http://schemas.microsoft.com/office/drawing/2014/main" id="{34E0A85C-A1BE-4BD7-846B-2F68A033C00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a:extLst>
            <a:ext uri="{FF2B5EF4-FFF2-40B4-BE49-F238E27FC236}">
              <a16:creationId xmlns:a16="http://schemas.microsoft.com/office/drawing/2014/main" id="{73F71CCC-F8CE-4B8D-9F78-7AD2503E07E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a:extLst>
            <a:ext uri="{FF2B5EF4-FFF2-40B4-BE49-F238E27FC236}">
              <a16:creationId xmlns:a16="http://schemas.microsoft.com/office/drawing/2014/main" id="{1FDAAB23-231A-404D-BB58-B9B0066D93E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a:extLst>
            <a:ext uri="{FF2B5EF4-FFF2-40B4-BE49-F238E27FC236}">
              <a16:creationId xmlns:a16="http://schemas.microsoft.com/office/drawing/2014/main" id="{885ABB6D-3B51-46C9-9F85-E801BC9CEA1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a:extLst>
            <a:ext uri="{FF2B5EF4-FFF2-40B4-BE49-F238E27FC236}">
              <a16:creationId xmlns:a16="http://schemas.microsoft.com/office/drawing/2014/main" id="{FAC75387-E628-4E00-BC23-5E716F556F5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a:extLst>
            <a:ext uri="{FF2B5EF4-FFF2-40B4-BE49-F238E27FC236}">
              <a16:creationId xmlns:a16="http://schemas.microsoft.com/office/drawing/2014/main" id="{036ECD14-29B4-46E4-92CE-154CCD866F1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a:extLst>
            <a:ext uri="{FF2B5EF4-FFF2-40B4-BE49-F238E27FC236}">
              <a16:creationId xmlns:a16="http://schemas.microsoft.com/office/drawing/2014/main" id="{1F0E2B30-4068-4B7D-A102-C4BA5C4DEDE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a:extLst>
            <a:ext uri="{FF2B5EF4-FFF2-40B4-BE49-F238E27FC236}">
              <a16:creationId xmlns:a16="http://schemas.microsoft.com/office/drawing/2014/main" id="{C4DB0419-D8DD-420C-8792-4FF7977C55F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a:extLst>
            <a:ext uri="{FF2B5EF4-FFF2-40B4-BE49-F238E27FC236}">
              <a16:creationId xmlns:a16="http://schemas.microsoft.com/office/drawing/2014/main" id="{897098BF-A877-4AE5-8BD1-0E7BC524B72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7" name="直線コネクタ 846">
          <a:extLst>
            <a:ext uri="{FF2B5EF4-FFF2-40B4-BE49-F238E27FC236}">
              <a16:creationId xmlns:a16="http://schemas.microsoft.com/office/drawing/2014/main" id="{EAD1EAFE-80EE-4C3B-8658-39FAE96F31B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8" name="テキスト ボックス 847">
          <a:extLst>
            <a:ext uri="{FF2B5EF4-FFF2-40B4-BE49-F238E27FC236}">
              <a16:creationId xmlns:a16="http://schemas.microsoft.com/office/drawing/2014/main" id="{A72538B0-2EB5-4858-8C72-D69948B893A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9" name="直線コネクタ 848">
          <a:extLst>
            <a:ext uri="{FF2B5EF4-FFF2-40B4-BE49-F238E27FC236}">
              <a16:creationId xmlns:a16="http://schemas.microsoft.com/office/drawing/2014/main" id="{E074D777-C60F-4511-AAF0-73BCB352926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0" name="テキスト ボックス 849">
          <a:extLst>
            <a:ext uri="{FF2B5EF4-FFF2-40B4-BE49-F238E27FC236}">
              <a16:creationId xmlns:a16="http://schemas.microsoft.com/office/drawing/2014/main" id="{CA0C3A92-5A2D-4C36-B7AC-E35BDE3D38E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1" name="直線コネクタ 850">
          <a:extLst>
            <a:ext uri="{FF2B5EF4-FFF2-40B4-BE49-F238E27FC236}">
              <a16:creationId xmlns:a16="http://schemas.microsoft.com/office/drawing/2014/main" id="{E104B57B-076C-45FD-8056-DC71A5E5CCD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2" name="テキスト ボックス 851">
          <a:extLst>
            <a:ext uri="{FF2B5EF4-FFF2-40B4-BE49-F238E27FC236}">
              <a16:creationId xmlns:a16="http://schemas.microsoft.com/office/drawing/2014/main" id="{824DCA50-5FC1-43F9-885D-625C2DE668D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3" name="直線コネクタ 852">
          <a:extLst>
            <a:ext uri="{FF2B5EF4-FFF2-40B4-BE49-F238E27FC236}">
              <a16:creationId xmlns:a16="http://schemas.microsoft.com/office/drawing/2014/main" id="{6B40CAE2-B005-4147-86F2-01DC02176F6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4" name="テキスト ボックス 853">
          <a:extLst>
            <a:ext uri="{FF2B5EF4-FFF2-40B4-BE49-F238E27FC236}">
              <a16:creationId xmlns:a16="http://schemas.microsoft.com/office/drawing/2014/main" id="{F292DA31-89EF-4D20-B12B-36B29E7AC17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5" name="直線コネクタ 854">
          <a:extLst>
            <a:ext uri="{FF2B5EF4-FFF2-40B4-BE49-F238E27FC236}">
              <a16:creationId xmlns:a16="http://schemas.microsoft.com/office/drawing/2014/main" id="{D368847B-BD79-476D-B903-15FC5B0857D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6" name="テキスト ボックス 855">
          <a:extLst>
            <a:ext uri="{FF2B5EF4-FFF2-40B4-BE49-F238E27FC236}">
              <a16:creationId xmlns:a16="http://schemas.microsoft.com/office/drawing/2014/main" id="{3301323D-14AE-40C3-9415-E63116F30DD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7" name="直線コネクタ 856">
          <a:extLst>
            <a:ext uri="{FF2B5EF4-FFF2-40B4-BE49-F238E27FC236}">
              <a16:creationId xmlns:a16="http://schemas.microsoft.com/office/drawing/2014/main" id="{02F3AE71-901C-44D9-AB65-FF7E716EF54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8" name="テキスト ボックス 857">
          <a:extLst>
            <a:ext uri="{FF2B5EF4-FFF2-40B4-BE49-F238E27FC236}">
              <a16:creationId xmlns:a16="http://schemas.microsoft.com/office/drawing/2014/main" id="{3742A055-B521-4836-8795-E65A606A650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a:extLst>
            <a:ext uri="{FF2B5EF4-FFF2-40B4-BE49-F238E27FC236}">
              <a16:creationId xmlns:a16="http://schemas.microsoft.com/office/drawing/2014/main" id="{3B87591E-0AB7-4478-B194-34E44E16955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0" name="【庁舎】&#10;有形固定資産減価償却率グラフ枠">
          <a:extLst>
            <a:ext uri="{FF2B5EF4-FFF2-40B4-BE49-F238E27FC236}">
              <a16:creationId xmlns:a16="http://schemas.microsoft.com/office/drawing/2014/main" id="{2D62DD7F-3739-4C7D-8CF2-CA9AE3483E8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58238</xdr:rowOff>
    </xdr:from>
    <xdr:to>
      <xdr:col>85</xdr:col>
      <xdr:colOff>126364</xdr:colOff>
      <xdr:row>108</xdr:row>
      <xdr:rowOff>130084</xdr:rowOff>
    </xdr:to>
    <xdr:cxnSp macro="">
      <xdr:nvCxnSpPr>
        <xdr:cNvPr id="861" name="直線コネクタ 860">
          <a:extLst>
            <a:ext uri="{FF2B5EF4-FFF2-40B4-BE49-F238E27FC236}">
              <a16:creationId xmlns:a16="http://schemas.microsoft.com/office/drawing/2014/main" id="{0EF113DD-EFE5-4ABD-B669-2C2BC45B6B4C}"/>
            </a:ext>
          </a:extLst>
        </xdr:cNvPr>
        <xdr:cNvCxnSpPr/>
      </xdr:nvCxnSpPr>
      <xdr:spPr>
        <a:xfrm flipV="1">
          <a:off x="16318864" y="17203238"/>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133911</xdr:rowOff>
    </xdr:from>
    <xdr:ext cx="405111" cy="259045"/>
    <xdr:sp macro="" textlink="">
      <xdr:nvSpPr>
        <xdr:cNvPr id="862" name="【庁舎】&#10;有形固定資産減価償却率最小値テキスト">
          <a:extLst>
            <a:ext uri="{FF2B5EF4-FFF2-40B4-BE49-F238E27FC236}">
              <a16:creationId xmlns:a16="http://schemas.microsoft.com/office/drawing/2014/main" id="{3967026D-3F74-4DF2-8F1C-2AF68EEFC372}"/>
            </a:ext>
          </a:extLst>
        </xdr:cNvPr>
        <xdr:cNvSpPr txBox="1"/>
      </xdr:nvSpPr>
      <xdr:spPr>
        <a:xfrm>
          <a:off x="16357600" y="1865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130084</xdr:rowOff>
    </xdr:from>
    <xdr:to>
      <xdr:col>86</xdr:col>
      <xdr:colOff>25400</xdr:colOff>
      <xdr:row>108</xdr:row>
      <xdr:rowOff>130084</xdr:rowOff>
    </xdr:to>
    <xdr:cxnSp macro="">
      <xdr:nvCxnSpPr>
        <xdr:cNvPr id="863" name="直線コネクタ 862">
          <a:extLst>
            <a:ext uri="{FF2B5EF4-FFF2-40B4-BE49-F238E27FC236}">
              <a16:creationId xmlns:a16="http://schemas.microsoft.com/office/drawing/2014/main" id="{92233216-3C7A-45A6-A562-05D33CA54386}"/>
            </a:ext>
          </a:extLst>
        </xdr:cNvPr>
        <xdr:cNvCxnSpPr/>
      </xdr:nvCxnSpPr>
      <xdr:spPr>
        <a:xfrm>
          <a:off x="16230600" y="1864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4915</xdr:rowOff>
    </xdr:from>
    <xdr:ext cx="340478" cy="259045"/>
    <xdr:sp macro="" textlink="">
      <xdr:nvSpPr>
        <xdr:cNvPr id="864" name="【庁舎】&#10;有形固定資産減価償却率最大値テキスト">
          <a:extLst>
            <a:ext uri="{FF2B5EF4-FFF2-40B4-BE49-F238E27FC236}">
              <a16:creationId xmlns:a16="http://schemas.microsoft.com/office/drawing/2014/main" id="{D9D2EFBC-7404-4BB8-B3E9-28BA6873E35F}"/>
            </a:ext>
          </a:extLst>
        </xdr:cNvPr>
        <xdr:cNvSpPr txBox="1"/>
      </xdr:nvSpPr>
      <xdr:spPr>
        <a:xfrm>
          <a:off x="16357600" y="1697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58238</xdr:rowOff>
    </xdr:from>
    <xdr:to>
      <xdr:col>86</xdr:col>
      <xdr:colOff>25400</xdr:colOff>
      <xdr:row>100</xdr:row>
      <xdr:rowOff>58238</xdr:rowOff>
    </xdr:to>
    <xdr:cxnSp macro="">
      <xdr:nvCxnSpPr>
        <xdr:cNvPr id="865" name="直線コネクタ 864">
          <a:extLst>
            <a:ext uri="{FF2B5EF4-FFF2-40B4-BE49-F238E27FC236}">
              <a16:creationId xmlns:a16="http://schemas.microsoft.com/office/drawing/2014/main" id="{33E8EB40-16CA-48A3-BAC0-B2A983C39C6D}"/>
            </a:ext>
          </a:extLst>
        </xdr:cNvPr>
        <xdr:cNvCxnSpPr/>
      </xdr:nvCxnSpPr>
      <xdr:spPr>
        <a:xfrm>
          <a:off x="16230600" y="1720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167476</xdr:rowOff>
    </xdr:from>
    <xdr:ext cx="405111" cy="259045"/>
    <xdr:sp macro="" textlink="">
      <xdr:nvSpPr>
        <xdr:cNvPr id="866" name="【庁舎】&#10;有形固定資産減価償却率平均値テキスト">
          <a:extLst>
            <a:ext uri="{FF2B5EF4-FFF2-40B4-BE49-F238E27FC236}">
              <a16:creationId xmlns:a16="http://schemas.microsoft.com/office/drawing/2014/main" id="{A1166568-0FF1-4DF9-82BF-9E47DF2750FC}"/>
            </a:ext>
          </a:extLst>
        </xdr:cNvPr>
        <xdr:cNvSpPr txBox="1"/>
      </xdr:nvSpPr>
      <xdr:spPr>
        <a:xfrm>
          <a:off x="16357600" y="1765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867" name="フローチャート: 判断 866">
          <a:extLst>
            <a:ext uri="{FF2B5EF4-FFF2-40B4-BE49-F238E27FC236}">
              <a16:creationId xmlns:a16="http://schemas.microsoft.com/office/drawing/2014/main" id="{93616CBE-3018-42CA-AEE1-60A788124438}"/>
            </a:ext>
          </a:extLst>
        </xdr:cNvPr>
        <xdr:cNvSpPr/>
      </xdr:nvSpPr>
      <xdr:spPr>
        <a:xfrm>
          <a:off x="162687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123371</xdr:rowOff>
    </xdr:from>
    <xdr:to>
      <xdr:col>81</xdr:col>
      <xdr:colOff>101600</xdr:colOff>
      <xdr:row>104</xdr:row>
      <xdr:rowOff>53521</xdr:rowOff>
    </xdr:to>
    <xdr:sp macro="" textlink="">
      <xdr:nvSpPr>
        <xdr:cNvPr id="868" name="フローチャート: 判断 867">
          <a:extLst>
            <a:ext uri="{FF2B5EF4-FFF2-40B4-BE49-F238E27FC236}">
              <a16:creationId xmlns:a16="http://schemas.microsoft.com/office/drawing/2014/main" id="{7B793FA7-BAA2-4D65-B849-A65B59AB0AA4}"/>
            </a:ext>
          </a:extLst>
        </xdr:cNvPr>
        <xdr:cNvSpPr/>
      </xdr:nvSpPr>
      <xdr:spPr>
        <a:xfrm>
          <a:off x="15430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144599</xdr:rowOff>
    </xdr:from>
    <xdr:to>
      <xdr:col>76</xdr:col>
      <xdr:colOff>165100</xdr:colOff>
      <xdr:row>104</xdr:row>
      <xdr:rowOff>74749</xdr:rowOff>
    </xdr:to>
    <xdr:sp macro="" textlink="">
      <xdr:nvSpPr>
        <xdr:cNvPr id="869" name="フローチャート: 判断 868">
          <a:extLst>
            <a:ext uri="{FF2B5EF4-FFF2-40B4-BE49-F238E27FC236}">
              <a16:creationId xmlns:a16="http://schemas.microsoft.com/office/drawing/2014/main" id="{BFEC58E8-C90A-4B3D-A0D4-313F2A07E8C3}"/>
            </a:ext>
          </a:extLst>
        </xdr:cNvPr>
        <xdr:cNvSpPr/>
      </xdr:nvSpPr>
      <xdr:spPr>
        <a:xfrm>
          <a:off x="14541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870" name="フローチャート: 判断 869">
          <a:extLst>
            <a:ext uri="{FF2B5EF4-FFF2-40B4-BE49-F238E27FC236}">
              <a16:creationId xmlns:a16="http://schemas.microsoft.com/office/drawing/2014/main" id="{E4CEAA82-CD6B-4D67-AFB3-84DACC4913D6}"/>
            </a:ext>
          </a:extLst>
        </xdr:cNvPr>
        <xdr:cNvSpPr/>
      </xdr:nvSpPr>
      <xdr:spPr>
        <a:xfrm>
          <a:off x="13652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157662</xdr:rowOff>
    </xdr:from>
    <xdr:to>
      <xdr:col>67</xdr:col>
      <xdr:colOff>101600</xdr:colOff>
      <xdr:row>104</xdr:row>
      <xdr:rowOff>87812</xdr:rowOff>
    </xdr:to>
    <xdr:sp macro="" textlink="">
      <xdr:nvSpPr>
        <xdr:cNvPr id="871" name="フローチャート: 判断 870">
          <a:extLst>
            <a:ext uri="{FF2B5EF4-FFF2-40B4-BE49-F238E27FC236}">
              <a16:creationId xmlns:a16="http://schemas.microsoft.com/office/drawing/2014/main" id="{974E2800-1405-4A1D-A984-500E9021A23D}"/>
            </a:ext>
          </a:extLst>
        </xdr:cNvPr>
        <xdr:cNvSpPr/>
      </xdr:nvSpPr>
      <xdr:spPr>
        <a:xfrm>
          <a:off x="12763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9FEBD6E2-E53C-4331-8861-76EA86D2BC6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51233D48-4CEF-45E7-8989-6E20542E271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552A1AE1-3CE0-4E8C-93A0-A79BDF21F0B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407662AF-45CE-4A2A-8EE0-52CBF43844F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C29C0DD7-C8ED-4B95-AEAF-04165486AF8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121738</xdr:rowOff>
    </xdr:from>
    <xdr:to>
      <xdr:col>85</xdr:col>
      <xdr:colOff>177800</xdr:colOff>
      <xdr:row>105</xdr:row>
      <xdr:rowOff>51888</xdr:rowOff>
    </xdr:to>
    <xdr:sp macro="" textlink="">
      <xdr:nvSpPr>
        <xdr:cNvPr id="877" name="楕円 876">
          <a:extLst>
            <a:ext uri="{FF2B5EF4-FFF2-40B4-BE49-F238E27FC236}">
              <a16:creationId xmlns:a16="http://schemas.microsoft.com/office/drawing/2014/main" id="{D2D2F32B-6115-4221-9745-5CA6A8AF5A88}"/>
            </a:ext>
          </a:extLst>
        </xdr:cNvPr>
        <xdr:cNvSpPr/>
      </xdr:nvSpPr>
      <xdr:spPr>
        <a:xfrm>
          <a:off x="162687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100165</xdr:rowOff>
    </xdr:from>
    <xdr:ext cx="405111" cy="259045"/>
    <xdr:sp macro="" textlink="">
      <xdr:nvSpPr>
        <xdr:cNvPr id="878" name="【庁舎】&#10;有形固定資産減価償却率該当値テキスト">
          <a:extLst>
            <a:ext uri="{FF2B5EF4-FFF2-40B4-BE49-F238E27FC236}">
              <a16:creationId xmlns:a16="http://schemas.microsoft.com/office/drawing/2014/main" id="{1C4269B7-3005-42D9-9EE0-CDD9FE81F176}"/>
            </a:ext>
          </a:extLst>
        </xdr:cNvPr>
        <xdr:cNvSpPr txBox="1"/>
      </xdr:nvSpPr>
      <xdr:spPr>
        <a:xfrm>
          <a:off x="16357600"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62956</xdr:rowOff>
    </xdr:from>
    <xdr:to>
      <xdr:col>81</xdr:col>
      <xdr:colOff>101600</xdr:colOff>
      <xdr:row>103</xdr:row>
      <xdr:rowOff>164556</xdr:rowOff>
    </xdr:to>
    <xdr:sp macro="" textlink="">
      <xdr:nvSpPr>
        <xdr:cNvPr id="879" name="楕円 878">
          <a:extLst>
            <a:ext uri="{FF2B5EF4-FFF2-40B4-BE49-F238E27FC236}">
              <a16:creationId xmlns:a16="http://schemas.microsoft.com/office/drawing/2014/main" id="{1DA96744-9DFE-4FA7-B9D3-1235B866526E}"/>
            </a:ext>
          </a:extLst>
        </xdr:cNvPr>
        <xdr:cNvSpPr/>
      </xdr:nvSpPr>
      <xdr:spPr>
        <a:xfrm>
          <a:off x="15430500" y="177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113756</xdr:rowOff>
    </xdr:from>
    <xdr:to>
      <xdr:col>85</xdr:col>
      <xdr:colOff>127000</xdr:colOff>
      <xdr:row>105</xdr:row>
      <xdr:rowOff>1088</xdr:rowOff>
    </xdr:to>
    <xdr:cxnSp macro="">
      <xdr:nvCxnSpPr>
        <xdr:cNvPr id="880" name="直線コネクタ 879">
          <a:extLst>
            <a:ext uri="{FF2B5EF4-FFF2-40B4-BE49-F238E27FC236}">
              <a16:creationId xmlns:a16="http://schemas.microsoft.com/office/drawing/2014/main" id="{F82EA09D-A133-4385-9CB3-35DB8A9173D8}"/>
            </a:ext>
          </a:extLst>
        </xdr:cNvPr>
        <xdr:cNvCxnSpPr/>
      </xdr:nvCxnSpPr>
      <xdr:spPr>
        <a:xfrm>
          <a:off x="15481300" y="17773106"/>
          <a:ext cx="838200" cy="23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17236</xdr:rowOff>
    </xdr:from>
    <xdr:to>
      <xdr:col>76</xdr:col>
      <xdr:colOff>165100</xdr:colOff>
      <xdr:row>103</xdr:row>
      <xdr:rowOff>118836</xdr:rowOff>
    </xdr:to>
    <xdr:sp macro="" textlink="">
      <xdr:nvSpPr>
        <xdr:cNvPr id="881" name="楕円 880">
          <a:extLst>
            <a:ext uri="{FF2B5EF4-FFF2-40B4-BE49-F238E27FC236}">
              <a16:creationId xmlns:a16="http://schemas.microsoft.com/office/drawing/2014/main" id="{9A7795BC-1B78-4FF4-92E4-8DC8D1137A9F}"/>
            </a:ext>
          </a:extLst>
        </xdr:cNvPr>
        <xdr:cNvSpPr/>
      </xdr:nvSpPr>
      <xdr:spPr>
        <a:xfrm>
          <a:off x="14541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68036</xdr:rowOff>
    </xdr:from>
    <xdr:to>
      <xdr:col>81</xdr:col>
      <xdr:colOff>50800</xdr:colOff>
      <xdr:row>103</xdr:row>
      <xdr:rowOff>113756</xdr:rowOff>
    </xdr:to>
    <xdr:cxnSp macro="">
      <xdr:nvCxnSpPr>
        <xdr:cNvPr id="882" name="直線コネクタ 881">
          <a:extLst>
            <a:ext uri="{FF2B5EF4-FFF2-40B4-BE49-F238E27FC236}">
              <a16:creationId xmlns:a16="http://schemas.microsoft.com/office/drawing/2014/main" id="{48D79D06-032F-4FB9-8462-016218D453D9}"/>
            </a:ext>
          </a:extLst>
        </xdr:cNvPr>
        <xdr:cNvCxnSpPr/>
      </xdr:nvCxnSpPr>
      <xdr:spPr>
        <a:xfrm>
          <a:off x="14592300" y="1772738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12337</xdr:rowOff>
    </xdr:from>
    <xdr:to>
      <xdr:col>72</xdr:col>
      <xdr:colOff>38100</xdr:colOff>
      <xdr:row>105</xdr:row>
      <xdr:rowOff>113937</xdr:rowOff>
    </xdr:to>
    <xdr:sp macro="" textlink="">
      <xdr:nvSpPr>
        <xdr:cNvPr id="883" name="楕円 882">
          <a:extLst>
            <a:ext uri="{FF2B5EF4-FFF2-40B4-BE49-F238E27FC236}">
              <a16:creationId xmlns:a16="http://schemas.microsoft.com/office/drawing/2014/main" id="{CD53AE90-2057-4A65-852E-F104CEF92787}"/>
            </a:ext>
          </a:extLst>
        </xdr:cNvPr>
        <xdr:cNvSpPr/>
      </xdr:nvSpPr>
      <xdr:spPr>
        <a:xfrm>
          <a:off x="136525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68036</xdr:rowOff>
    </xdr:from>
    <xdr:to>
      <xdr:col>76</xdr:col>
      <xdr:colOff>114300</xdr:colOff>
      <xdr:row>105</xdr:row>
      <xdr:rowOff>63137</xdr:rowOff>
    </xdr:to>
    <xdr:cxnSp macro="">
      <xdr:nvCxnSpPr>
        <xdr:cNvPr id="884" name="直線コネクタ 883">
          <a:extLst>
            <a:ext uri="{FF2B5EF4-FFF2-40B4-BE49-F238E27FC236}">
              <a16:creationId xmlns:a16="http://schemas.microsoft.com/office/drawing/2014/main" id="{54FA2831-22EA-42B9-AA4B-B778AD86B823}"/>
            </a:ext>
          </a:extLst>
        </xdr:cNvPr>
        <xdr:cNvCxnSpPr/>
      </xdr:nvCxnSpPr>
      <xdr:spPr>
        <a:xfrm flipV="1">
          <a:off x="13703300" y="17727386"/>
          <a:ext cx="889000" cy="33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146231</xdr:rowOff>
    </xdr:from>
    <xdr:to>
      <xdr:col>67</xdr:col>
      <xdr:colOff>101600</xdr:colOff>
      <xdr:row>106</xdr:row>
      <xdr:rowOff>76381</xdr:rowOff>
    </xdr:to>
    <xdr:sp macro="" textlink="">
      <xdr:nvSpPr>
        <xdr:cNvPr id="885" name="楕円 884">
          <a:extLst>
            <a:ext uri="{FF2B5EF4-FFF2-40B4-BE49-F238E27FC236}">
              <a16:creationId xmlns:a16="http://schemas.microsoft.com/office/drawing/2014/main" id="{D3996B76-76C2-4651-9B6E-3469C3D38A97}"/>
            </a:ext>
          </a:extLst>
        </xdr:cNvPr>
        <xdr:cNvSpPr/>
      </xdr:nvSpPr>
      <xdr:spPr>
        <a:xfrm>
          <a:off x="12763500" y="181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63137</xdr:rowOff>
    </xdr:from>
    <xdr:to>
      <xdr:col>71</xdr:col>
      <xdr:colOff>177800</xdr:colOff>
      <xdr:row>106</xdr:row>
      <xdr:rowOff>25581</xdr:rowOff>
    </xdr:to>
    <xdr:cxnSp macro="">
      <xdr:nvCxnSpPr>
        <xdr:cNvPr id="886" name="直線コネクタ 885">
          <a:extLst>
            <a:ext uri="{FF2B5EF4-FFF2-40B4-BE49-F238E27FC236}">
              <a16:creationId xmlns:a16="http://schemas.microsoft.com/office/drawing/2014/main" id="{0DF23316-7DFA-44B7-8E78-EC0903984AF4}"/>
            </a:ext>
          </a:extLst>
        </xdr:cNvPr>
        <xdr:cNvCxnSpPr/>
      </xdr:nvCxnSpPr>
      <xdr:spPr>
        <a:xfrm flipV="1">
          <a:off x="12814300" y="18065387"/>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44648</xdr:rowOff>
    </xdr:from>
    <xdr:ext cx="405111" cy="259045"/>
    <xdr:sp macro="" textlink="">
      <xdr:nvSpPr>
        <xdr:cNvPr id="887" name="n_1aveValue【庁舎】&#10;有形固定資産減価償却率">
          <a:extLst>
            <a:ext uri="{FF2B5EF4-FFF2-40B4-BE49-F238E27FC236}">
              <a16:creationId xmlns:a16="http://schemas.microsoft.com/office/drawing/2014/main" id="{71A858E1-BB1A-4A2F-9369-6BF003907B29}"/>
            </a:ext>
          </a:extLst>
        </xdr:cNvPr>
        <xdr:cNvSpPr txBox="1"/>
      </xdr:nvSpPr>
      <xdr:spPr>
        <a:xfrm>
          <a:off x="152660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65876</xdr:rowOff>
    </xdr:from>
    <xdr:ext cx="405111" cy="259045"/>
    <xdr:sp macro="" textlink="">
      <xdr:nvSpPr>
        <xdr:cNvPr id="888" name="n_2aveValue【庁舎】&#10;有形固定資産減価償却率">
          <a:extLst>
            <a:ext uri="{FF2B5EF4-FFF2-40B4-BE49-F238E27FC236}">
              <a16:creationId xmlns:a16="http://schemas.microsoft.com/office/drawing/2014/main" id="{40A6D073-1FD5-440C-AD56-7D7B3484CD09}"/>
            </a:ext>
          </a:extLst>
        </xdr:cNvPr>
        <xdr:cNvSpPr txBox="1"/>
      </xdr:nvSpPr>
      <xdr:spPr>
        <a:xfrm>
          <a:off x="14389744" y="1789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123933</xdr:rowOff>
    </xdr:from>
    <xdr:ext cx="405111" cy="259045"/>
    <xdr:sp macro="" textlink="">
      <xdr:nvSpPr>
        <xdr:cNvPr id="889" name="n_3aveValue【庁舎】&#10;有形固定資産減価償却率">
          <a:extLst>
            <a:ext uri="{FF2B5EF4-FFF2-40B4-BE49-F238E27FC236}">
              <a16:creationId xmlns:a16="http://schemas.microsoft.com/office/drawing/2014/main" id="{C5D7CAFB-4FB0-49DF-A142-803F2631F0E5}"/>
            </a:ext>
          </a:extLst>
        </xdr:cNvPr>
        <xdr:cNvSpPr txBox="1"/>
      </xdr:nvSpPr>
      <xdr:spPr>
        <a:xfrm>
          <a:off x="13500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104339</xdr:rowOff>
    </xdr:from>
    <xdr:ext cx="405111" cy="259045"/>
    <xdr:sp macro="" textlink="">
      <xdr:nvSpPr>
        <xdr:cNvPr id="890" name="n_4aveValue【庁舎】&#10;有形固定資産減価償却率">
          <a:extLst>
            <a:ext uri="{FF2B5EF4-FFF2-40B4-BE49-F238E27FC236}">
              <a16:creationId xmlns:a16="http://schemas.microsoft.com/office/drawing/2014/main" id="{680E6580-10C3-460C-9750-5C37604550B7}"/>
            </a:ext>
          </a:extLst>
        </xdr:cNvPr>
        <xdr:cNvSpPr txBox="1"/>
      </xdr:nvSpPr>
      <xdr:spPr>
        <a:xfrm>
          <a:off x="12611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9633</xdr:rowOff>
    </xdr:from>
    <xdr:ext cx="405111" cy="259045"/>
    <xdr:sp macro="" textlink="">
      <xdr:nvSpPr>
        <xdr:cNvPr id="891" name="n_1mainValue【庁舎】&#10;有形固定資産減価償却率">
          <a:extLst>
            <a:ext uri="{FF2B5EF4-FFF2-40B4-BE49-F238E27FC236}">
              <a16:creationId xmlns:a16="http://schemas.microsoft.com/office/drawing/2014/main" id="{CA870146-BDC1-409E-96BF-B83900BBEAEF}"/>
            </a:ext>
          </a:extLst>
        </xdr:cNvPr>
        <xdr:cNvSpPr txBox="1"/>
      </xdr:nvSpPr>
      <xdr:spPr>
        <a:xfrm>
          <a:off x="15266044" y="1749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135363</xdr:rowOff>
    </xdr:from>
    <xdr:ext cx="405111" cy="259045"/>
    <xdr:sp macro="" textlink="">
      <xdr:nvSpPr>
        <xdr:cNvPr id="892" name="n_2mainValue【庁舎】&#10;有形固定資産減価償却率">
          <a:extLst>
            <a:ext uri="{FF2B5EF4-FFF2-40B4-BE49-F238E27FC236}">
              <a16:creationId xmlns:a16="http://schemas.microsoft.com/office/drawing/2014/main" id="{718B258E-92ED-4551-9A9B-B8F0D4C30062}"/>
            </a:ext>
          </a:extLst>
        </xdr:cNvPr>
        <xdr:cNvSpPr txBox="1"/>
      </xdr:nvSpPr>
      <xdr:spPr>
        <a:xfrm>
          <a:off x="143897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105064</xdr:rowOff>
    </xdr:from>
    <xdr:ext cx="405111" cy="259045"/>
    <xdr:sp macro="" textlink="">
      <xdr:nvSpPr>
        <xdr:cNvPr id="893" name="n_3mainValue【庁舎】&#10;有形固定資産減価償却率">
          <a:extLst>
            <a:ext uri="{FF2B5EF4-FFF2-40B4-BE49-F238E27FC236}">
              <a16:creationId xmlns:a16="http://schemas.microsoft.com/office/drawing/2014/main" id="{3F14AB66-F0B1-4960-A505-FF8F55956B9D}"/>
            </a:ext>
          </a:extLst>
        </xdr:cNvPr>
        <xdr:cNvSpPr txBox="1"/>
      </xdr:nvSpPr>
      <xdr:spPr>
        <a:xfrm>
          <a:off x="13500744"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67508</xdr:rowOff>
    </xdr:from>
    <xdr:ext cx="405111" cy="259045"/>
    <xdr:sp macro="" textlink="">
      <xdr:nvSpPr>
        <xdr:cNvPr id="894" name="n_4mainValue【庁舎】&#10;有形固定資産減価償却率">
          <a:extLst>
            <a:ext uri="{FF2B5EF4-FFF2-40B4-BE49-F238E27FC236}">
              <a16:creationId xmlns:a16="http://schemas.microsoft.com/office/drawing/2014/main" id="{E1E2FDBF-4C8B-4CC5-90D0-8D5F8E103314}"/>
            </a:ext>
          </a:extLst>
        </xdr:cNvPr>
        <xdr:cNvSpPr txBox="1"/>
      </xdr:nvSpPr>
      <xdr:spPr>
        <a:xfrm>
          <a:off x="12611744" y="1824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a:extLst>
            <a:ext uri="{FF2B5EF4-FFF2-40B4-BE49-F238E27FC236}">
              <a16:creationId xmlns:a16="http://schemas.microsoft.com/office/drawing/2014/main" id="{D674CD71-357B-4C37-BFE8-086469D8072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a:extLst>
            <a:ext uri="{FF2B5EF4-FFF2-40B4-BE49-F238E27FC236}">
              <a16:creationId xmlns:a16="http://schemas.microsoft.com/office/drawing/2014/main" id="{E5FEF3D9-5FC1-4F7A-BE08-57108156D77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a:extLst>
            <a:ext uri="{FF2B5EF4-FFF2-40B4-BE49-F238E27FC236}">
              <a16:creationId xmlns:a16="http://schemas.microsoft.com/office/drawing/2014/main" id="{93608BE2-A1F8-428E-94E6-8A55FE109E3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a:extLst>
            <a:ext uri="{FF2B5EF4-FFF2-40B4-BE49-F238E27FC236}">
              <a16:creationId xmlns:a16="http://schemas.microsoft.com/office/drawing/2014/main" id="{2638A1E9-0392-4F8A-8506-A82C8FFD6CC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a:extLst>
            <a:ext uri="{FF2B5EF4-FFF2-40B4-BE49-F238E27FC236}">
              <a16:creationId xmlns:a16="http://schemas.microsoft.com/office/drawing/2014/main" id="{11D58177-A9C8-44C0-84EA-1C494D6E16E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a:extLst>
            <a:ext uri="{FF2B5EF4-FFF2-40B4-BE49-F238E27FC236}">
              <a16:creationId xmlns:a16="http://schemas.microsoft.com/office/drawing/2014/main" id="{A5C4FDE3-52AE-4F00-8149-A74808A5CB5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a:extLst>
            <a:ext uri="{FF2B5EF4-FFF2-40B4-BE49-F238E27FC236}">
              <a16:creationId xmlns:a16="http://schemas.microsoft.com/office/drawing/2014/main" id="{ADEFC236-1CB0-494A-A4CE-E298B07E34A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a:extLst>
            <a:ext uri="{FF2B5EF4-FFF2-40B4-BE49-F238E27FC236}">
              <a16:creationId xmlns:a16="http://schemas.microsoft.com/office/drawing/2014/main" id="{5C105F2E-6156-4003-AE92-B85B042A83D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a:extLst>
            <a:ext uri="{FF2B5EF4-FFF2-40B4-BE49-F238E27FC236}">
              <a16:creationId xmlns:a16="http://schemas.microsoft.com/office/drawing/2014/main" id="{68C544F9-37C1-48C8-B9CF-CEF6747BF49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a:extLst>
            <a:ext uri="{FF2B5EF4-FFF2-40B4-BE49-F238E27FC236}">
              <a16:creationId xmlns:a16="http://schemas.microsoft.com/office/drawing/2014/main" id="{7A25DEC8-680B-478F-AB0B-2521CCA10F2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5" name="直線コネクタ 904">
          <a:extLst>
            <a:ext uri="{FF2B5EF4-FFF2-40B4-BE49-F238E27FC236}">
              <a16:creationId xmlns:a16="http://schemas.microsoft.com/office/drawing/2014/main" id="{79A664D2-3F92-4E94-8003-5600BB30C0F8}"/>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6" name="テキスト ボックス 905">
          <a:extLst>
            <a:ext uri="{FF2B5EF4-FFF2-40B4-BE49-F238E27FC236}">
              <a16:creationId xmlns:a16="http://schemas.microsoft.com/office/drawing/2014/main" id="{8944FD7B-A24A-4C56-A83D-141FEE5536A6}"/>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7" name="直線コネクタ 906">
          <a:extLst>
            <a:ext uri="{FF2B5EF4-FFF2-40B4-BE49-F238E27FC236}">
              <a16:creationId xmlns:a16="http://schemas.microsoft.com/office/drawing/2014/main" id="{161E227B-9F30-434B-B22D-29F8250E69BB}"/>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8" name="テキスト ボックス 907">
          <a:extLst>
            <a:ext uri="{FF2B5EF4-FFF2-40B4-BE49-F238E27FC236}">
              <a16:creationId xmlns:a16="http://schemas.microsoft.com/office/drawing/2014/main" id="{37FA9EF2-D1E1-4F3D-8F39-648EBC2134E9}"/>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9" name="直線コネクタ 908">
          <a:extLst>
            <a:ext uri="{FF2B5EF4-FFF2-40B4-BE49-F238E27FC236}">
              <a16:creationId xmlns:a16="http://schemas.microsoft.com/office/drawing/2014/main" id="{1A868388-9B12-40E6-AEA0-43422B1F14DA}"/>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0" name="テキスト ボックス 909">
          <a:extLst>
            <a:ext uri="{FF2B5EF4-FFF2-40B4-BE49-F238E27FC236}">
              <a16:creationId xmlns:a16="http://schemas.microsoft.com/office/drawing/2014/main" id="{10922B24-C2EA-4C6E-A5B4-D8D4A062F645}"/>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1" name="直線コネクタ 910">
          <a:extLst>
            <a:ext uri="{FF2B5EF4-FFF2-40B4-BE49-F238E27FC236}">
              <a16:creationId xmlns:a16="http://schemas.microsoft.com/office/drawing/2014/main" id="{1BFA2674-2B72-4CC7-A34B-000B5909DB8B}"/>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2" name="テキスト ボックス 911">
          <a:extLst>
            <a:ext uri="{FF2B5EF4-FFF2-40B4-BE49-F238E27FC236}">
              <a16:creationId xmlns:a16="http://schemas.microsoft.com/office/drawing/2014/main" id="{7CCD7742-4E11-415F-B816-489F5B300167}"/>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C821399C-E7DC-4A37-8B73-3FC3642272F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53FFFF7B-F288-43D7-B81C-74FCE48DD7C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a:extLst>
            <a:ext uri="{FF2B5EF4-FFF2-40B4-BE49-F238E27FC236}">
              <a16:creationId xmlns:a16="http://schemas.microsoft.com/office/drawing/2014/main" id="{097C84EE-79D3-474A-B984-5E9F950B485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107</xdr:row>
      <xdr:rowOff>105918</xdr:rowOff>
    </xdr:to>
    <xdr:cxnSp macro="">
      <xdr:nvCxnSpPr>
        <xdr:cNvPr id="916" name="直線コネクタ 915">
          <a:extLst>
            <a:ext uri="{FF2B5EF4-FFF2-40B4-BE49-F238E27FC236}">
              <a16:creationId xmlns:a16="http://schemas.microsoft.com/office/drawing/2014/main" id="{A28D8DE4-AF00-41AF-B57E-7102CCDEA6FB}"/>
            </a:ext>
          </a:extLst>
        </xdr:cNvPr>
        <xdr:cNvCxnSpPr/>
      </xdr:nvCxnSpPr>
      <xdr:spPr>
        <a:xfrm flipV="1">
          <a:off x="22160864" y="17223487"/>
          <a:ext cx="0" cy="12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109745</xdr:rowOff>
    </xdr:from>
    <xdr:ext cx="469744" cy="259045"/>
    <xdr:sp macro="" textlink="">
      <xdr:nvSpPr>
        <xdr:cNvPr id="917" name="【庁舎】&#10;一人当たり面積最小値テキスト">
          <a:extLst>
            <a:ext uri="{FF2B5EF4-FFF2-40B4-BE49-F238E27FC236}">
              <a16:creationId xmlns:a16="http://schemas.microsoft.com/office/drawing/2014/main" id="{AF493531-45A7-435A-9A37-2E917BDCFEBC}"/>
            </a:ext>
          </a:extLst>
        </xdr:cNvPr>
        <xdr:cNvSpPr txBox="1"/>
      </xdr:nvSpPr>
      <xdr:spPr>
        <a:xfrm>
          <a:off x="221996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105918</xdr:rowOff>
    </xdr:from>
    <xdr:to>
      <xdr:col>116</xdr:col>
      <xdr:colOff>152400</xdr:colOff>
      <xdr:row>107</xdr:row>
      <xdr:rowOff>105918</xdr:rowOff>
    </xdr:to>
    <xdr:cxnSp macro="">
      <xdr:nvCxnSpPr>
        <xdr:cNvPr id="918" name="直線コネクタ 917">
          <a:extLst>
            <a:ext uri="{FF2B5EF4-FFF2-40B4-BE49-F238E27FC236}">
              <a16:creationId xmlns:a16="http://schemas.microsoft.com/office/drawing/2014/main" id="{FD008296-60AC-44F9-A5CC-1DEE4DDB9C29}"/>
            </a:ext>
          </a:extLst>
        </xdr:cNvPr>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919" name="【庁舎】&#10;一人当たり面積最大値テキスト">
          <a:extLst>
            <a:ext uri="{FF2B5EF4-FFF2-40B4-BE49-F238E27FC236}">
              <a16:creationId xmlns:a16="http://schemas.microsoft.com/office/drawing/2014/main" id="{AA37D9DF-21C6-4202-9A8E-9151A6415FB1}"/>
            </a:ext>
          </a:extLst>
        </xdr:cNvPr>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920" name="直線コネクタ 919">
          <a:extLst>
            <a:ext uri="{FF2B5EF4-FFF2-40B4-BE49-F238E27FC236}">
              <a16:creationId xmlns:a16="http://schemas.microsoft.com/office/drawing/2014/main" id="{8312ACF3-8658-4DDA-9F1F-648257225E13}"/>
            </a:ext>
          </a:extLst>
        </xdr:cNvPr>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119142</xdr:rowOff>
    </xdr:from>
    <xdr:ext cx="469744" cy="259045"/>
    <xdr:sp macro="" textlink="">
      <xdr:nvSpPr>
        <xdr:cNvPr id="921" name="【庁舎】&#10;一人当たり面積平均値テキスト">
          <a:extLst>
            <a:ext uri="{FF2B5EF4-FFF2-40B4-BE49-F238E27FC236}">
              <a16:creationId xmlns:a16="http://schemas.microsoft.com/office/drawing/2014/main" id="{D6826846-227C-4226-B319-D15BB4B8036F}"/>
            </a:ext>
          </a:extLst>
        </xdr:cNvPr>
        <xdr:cNvSpPr txBox="1"/>
      </xdr:nvSpPr>
      <xdr:spPr>
        <a:xfrm>
          <a:off x="22199600" y="1777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922" name="フローチャート: 判断 921">
          <a:extLst>
            <a:ext uri="{FF2B5EF4-FFF2-40B4-BE49-F238E27FC236}">
              <a16:creationId xmlns:a16="http://schemas.microsoft.com/office/drawing/2014/main" id="{C47738A5-F798-4106-B467-85010559A8FB}"/>
            </a:ext>
          </a:extLst>
        </xdr:cNvPr>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77978</xdr:rowOff>
    </xdr:from>
    <xdr:to>
      <xdr:col>112</xdr:col>
      <xdr:colOff>38100</xdr:colOff>
      <xdr:row>105</xdr:row>
      <xdr:rowOff>8128</xdr:rowOff>
    </xdr:to>
    <xdr:sp macro="" textlink="">
      <xdr:nvSpPr>
        <xdr:cNvPr id="923" name="フローチャート: 判断 922">
          <a:extLst>
            <a:ext uri="{FF2B5EF4-FFF2-40B4-BE49-F238E27FC236}">
              <a16:creationId xmlns:a16="http://schemas.microsoft.com/office/drawing/2014/main" id="{12C530E2-61DD-405E-9379-8E8E87B39EE9}"/>
            </a:ext>
          </a:extLst>
        </xdr:cNvPr>
        <xdr:cNvSpPr/>
      </xdr:nvSpPr>
      <xdr:spPr>
        <a:xfrm>
          <a:off x="21272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100837</xdr:rowOff>
    </xdr:from>
    <xdr:to>
      <xdr:col>107</xdr:col>
      <xdr:colOff>101600</xdr:colOff>
      <xdr:row>105</xdr:row>
      <xdr:rowOff>30987</xdr:rowOff>
    </xdr:to>
    <xdr:sp macro="" textlink="">
      <xdr:nvSpPr>
        <xdr:cNvPr id="924" name="フローチャート: 判断 923">
          <a:extLst>
            <a:ext uri="{FF2B5EF4-FFF2-40B4-BE49-F238E27FC236}">
              <a16:creationId xmlns:a16="http://schemas.microsoft.com/office/drawing/2014/main" id="{D732EFED-114C-4402-88BB-CEF95E329B77}"/>
            </a:ext>
          </a:extLst>
        </xdr:cNvPr>
        <xdr:cNvSpPr/>
      </xdr:nvSpPr>
      <xdr:spPr>
        <a:xfrm>
          <a:off x="20383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105411</xdr:rowOff>
    </xdr:from>
    <xdr:to>
      <xdr:col>102</xdr:col>
      <xdr:colOff>165100</xdr:colOff>
      <xdr:row>105</xdr:row>
      <xdr:rowOff>35561</xdr:rowOff>
    </xdr:to>
    <xdr:sp macro="" textlink="">
      <xdr:nvSpPr>
        <xdr:cNvPr id="925" name="フローチャート: 判断 924">
          <a:extLst>
            <a:ext uri="{FF2B5EF4-FFF2-40B4-BE49-F238E27FC236}">
              <a16:creationId xmlns:a16="http://schemas.microsoft.com/office/drawing/2014/main" id="{01D8C9D1-63E7-4516-ACB2-2150B99E8EC4}"/>
            </a:ext>
          </a:extLst>
        </xdr:cNvPr>
        <xdr:cNvSpPr/>
      </xdr:nvSpPr>
      <xdr:spPr>
        <a:xfrm>
          <a:off x="19494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23113</xdr:rowOff>
    </xdr:from>
    <xdr:to>
      <xdr:col>98</xdr:col>
      <xdr:colOff>38100</xdr:colOff>
      <xdr:row>104</xdr:row>
      <xdr:rowOff>124713</xdr:rowOff>
    </xdr:to>
    <xdr:sp macro="" textlink="">
      <xdr:nvSpPr>
        <xdr:cNvPr id="926" name="フローチャート: 判断 925">
          <a:extLst>
            <a:ext uri="{FF2B5EF4-FFF2-40B4-BE49-F238E27FC236}">
              <a16:creationId xmlns:a16="http://schemas.microsoft.com/office/drawing/2014/main" id="{F7F73A60-9137-4C60-AE10-43023C8BD419}"/>
            </a:ext>
          </a:extLst>
        </xdr:cNvPr>
        <xdr:cNvSpPr/>
      </xdr:nvSpPr>
      <xdr:spPr>
        <a:xfrm>
          <a:off x="18605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6DF82A63-03D2-45C8-A4A3-17BF447DC3F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AECB75BE-52D8-4329-B412-B2B0CFFFE7A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C80E53BF-04B2-4520-BE35-143C977D56D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A0592069-F83F-425D-B448-286E6B85FE3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B91222D0-442D-4B50-9599-0015C83A21C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75692</xdr:rowOff>
    </xdr:from>
    <xdr:to>
      <xdr:col>116</xdr:col>
      <xdr:colOff>114300</xdr:colOff>
      <xdr:row>106</xdr:row>
      <xdr:rowOff>5842</xdr:rowOff>
    </xdr:to>
    <xdr:sp macro="" textlink="">
      <xdr:nvSpPr>
        <xdr:cNvPr id="932" name="楕円 931">
          <a:extLst>
            <a:ext uri="{FF2B5EF4-FFF2-40B4-BE49-F238E27FC236}">
              <a16:creationId xmlns:a16="http://schemas.microsoft.com/office/drawing/2014/main" id="{B24BD2AB-D509-48B4-8AA2-7D82F3F09F95}"/>
            </a:ext>
          </a:extLst>
        </xdr:cNvPr>
        <xdr:cNvSpPr/>
      </xdr:nvSpPr>
      <xdr:spPr>
        <a:xfrm>
          <a:off x="22110700" y="1807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54119</xdr:rowOff>
    </xdr:from>
    <xdr:ext cx="469744" cy="259045"/>
    <xdr:sp macro="" textlink="">
      <xdr:nvSpPr>
        <xdr:cNvPr id="933" name="【庁舎】&#10;一人当たり面積該当値テキスト">
          <a:extLst>
            <a:ext uri="{FF2B5EF4-FFF2-40B4-BE49-F238E27FC236}">
              <a16:creationId xmlns:a16="http://schemas.microsoft.com/office/drawing/2014/main" id="{BB7D1B24-353A-419F-8D08-E3877FFEF528}"/>
            </a:ext>
          </a:extLst>
        </xdr:cNvPr>
        <xdr:cNvSpPr txBox="1"/>
      </xdr:nvSpPr>
      <xdr:spPr>
        <a:xfrm>
          <a:off x="22199600" y="1805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2539</xdr:rowOff>
    </xdr:from>
    <xdr:to>
      <xdr:col>112</xdr:col>
      <xdr:colOff>38100</xdr:colOff>
      <xdr:row>106</xdr:row>
      <xdr:rowOff>104139</xdr:rowOff>
    </xdr:to>
    <xdr:sp macro="" textlink="">
      <xdr:nvSpPr>
        <xdr:cNvPr id="934" name="楕円 933">
          <a:extLst>
            <a:ext uri="{FF2B5EF4-FFF2-40B4-BE49-F238E27FC236}">
              <a16:creationId xmlns:a16="http://schemas.microsoft.com/office/drawing/2014/main" id="{8111E7D3-4FE8-4BDA-AED9-4D6B141FD972}"/>
            </a:ext>
          </a:extLst>
        </xdr:cNvPr>
        <xdr:cNvSpPr/>
      </xdr:nvSpPr>
      <xdr:spPr>
        <a:xfrm>
          <a:off x="21272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126492</xdr:rowOff>
    </xdr:from>
    <xdr:to>
      <xdr:col>116</xdr:col>
      <xdr:colOff>63500</xdr:colOff>
      <xdr:row>106</xdr:row>
      <xdr:rowOff>53339</xdr:rowOff>
    </xdr:to>
    <xdr:cxnSp macro="">
      <xdr:nvCxnSpPr>
        <xdr:cNvPr id="935" name="直線コネクタ 934">
          <a:extLst>
            <a:ext uri="{FF2B5EF4-FFF2-40B4-BE49-F238E27FC236}">
              <a16:creationId xmlns:a16="http://schemas.microsoft.com/office/drawing/2014/main" id="{9AB9E1B0-A616-40E6-9C4B-D57577A68EF4}"/>
            </a:ext>
          </a:extLst>
        </xdr:cNvPr>
        <xdr:cNvCxnSpPr/>
      </xdr:nvCxnSpPr>
      <xdr:spPr>
        <a:xfrm flipV="1">
          <a:off x="21323300" y="18128742"/>
          <a:ext cx="838200" cy="9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4826</xdr:rowOff>
    </xdr:from>
    <xdr:to>
      <xdr:col>107</xdr:col>
      <xdr:colOff>101600</xdr:colOff>
      <xdr:row>106</xdr:row>
      <xdr:rowOff>106426</xdr:rowOff>
    </xdr:to>
    <xdr:sp macro="" textlink="">
      <xdr:nvSpPr>
        <xdr:cNvPr id="936" name="楕円 935">
          <a:extLst>
            <a:ext uri="{FF2B5EF4-FFF2-40B4-BE49-F238E27FC236}">
              <a16:creationId xmlns:a16="http://schemas.microsoft.com/office/drawing/2014/main" id="{3A1452DC-2A99-4068-BC4D-B726BB70D985}"/>
            </a:ext>
          </a:extLst>
        </xdr:cNvPr>
        <xdr:cNvSpPr/>
      </xdr:nvSpPr>
      <xdr:spPr>
        <a:xfrm>
          <a:off x="20383500" y="1817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53339</xdr:rowOff>
    </xdr:from>
    <xdr:to>
      <xdr:col>111</xdr:col>
      <xdr:colOff>177800</xdr:colOff>
      <xdr:row>106</xdr:row>
      <xdr:rowOff>55626</xdr:rowOff>
    </xdr:to>
    <xdr:cxnSp macro="">
      <xdr:nvCxnSpPr>
        <xdr:cNvPr id="937" name="直線コネクタ 936">
          <a:extLst>
            <a:ext uri="{FF2B5EF4-FFF2-40B4-BE49-F238E27FC236}">
              <a16:creationId xmlns:a16="http://schemas.microsoft.com/office/drawing/2014/main" id="{F6047603-5472-4E23-945D-DC9AED28FE0A}"/>
            </a:ext>
          </a:extLst>
        </xdr:cNvPr>
        <xdr:cNvCxnSpPr/>
      </xdr:nvCxnSpPr>
      <xdr:spPr>
        <a:xfrm flipV="1">
          <a:off x="20434300" y="1822703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9398</xdr:rowOff>
    </xdr:from>
    <xdr:to>
      <xdr:col>102</xdr:col>
      <xdr:colOff>165100</xdr:colOff>
      <xdr:row>106</xdr:row>
      <xdr:rowOff>110998</xdr:rowOff>
    </xdr:to>
    <xdr:sp macro="" textlink="">
      <xdr:nvSpPr>
        <xdr:cNvPr id="938" name="楕円 937">
          <a:extLst>
            <a:ext uri="{FF2B5EF4-FFF2-40B4-BE49-F238E27FC236}">
              <a16:creationId xmlns:a16="http://schemas.microsoft.com/office/drawing/2014/main" id="{D002AB76-BD7F-4FD7-AF3F-F3ED6830E8A7}"/>
            </a:ext>
          </a:extLst>
        </xdr:cNvPr>
        <xdr:cNvSpPr/>
      </xdr:nvSpPr>
      <xdr:spPr>
        <a:xfrm>
          <a:off x="19494500" y="181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55626</xdr:rowOff>
    </xdr:from>
    <xdr:to>
      <xdr:col>107</xdr:col>
      <xdr:colOff>50800</xdr:colOff>
      <xdr:row>106</xdr:row>
      <xdr:rowOff>60198</xdr:rowOff>
    </xdr:to>
    <xdr:cxnSp macro="">
      <xdr:nvCxnSpPr>
        <xdr:cNvPr id="939" name="直線コネクタ 938">
          <a:extLst>
            <a:ext uri="{FF2B5EF4-FFF2-40B4-BE49-F238E27FC236}">
              <a16:creationId xmlns:a16="http://schemas.microsoft.com/office/drawing/2014/main" id="{050FFEC9-38CE-4551-9202-29537B38CFC1}"/>
            </a:ext>
          </a:extLst>
        </xdr:cNvPr>
        <xdr:cNvCxnSpPr/>
      </xdr:nvCxnSpPr>
      <xdr:spPr>
        <a:xfrm flipV="1">
          <a:off x="19545300" y="1822932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91694</xdr:rowOff>
    </xdr:from>
    <xdr:to>
      <xdr:col>98</xdr:col>
      <xdr:colOff>38100</xdr:colOff>
      <xdr:row>106</xdr:row>
      <xdr:rowOff>21844</xdr:rowOff>
    </xdr:to>
    <xdr:sp macro="" textlink="">
      <xdr:nvSpPr>
        <xdr:cNvPr id="940" name="楕円 939">
          <a:extLst>
            <a:ext uri="{FF2B5EF4-FFF2-40B4-BE49-F238E27FC236}">
              <a16:creationId xmlns:a16="http://schemas.microsoft.com/office/drawing/2014/main" id="{1AAD6BBE-292B-438B-94C6-F7F5629E9926}"/>
            </a:ext>
          </a:extLst>
        </xdr:cNvPr>
        <xdr:cNvSpPr/>
      </xdr:nvSpPr>
      <xdr:spPr>
        <a:xfrm>
          <a:off x="18605500" y="1809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142494</xdr:rowOff>
    </xdr:from>
    <xdr:to>
      <xdr:col>102</xdr:col>
      <xdr:colOff>114300</xdr:colOff>
      <xdr:row>106</xdr:row>
      <xdr:rowOff>60198</xdr:rowOff>
    </xdr:to>
    <xdr:cxnSp macro="">
      <xdr:nvCxnSpPr>
        <xdr:cNvPr id="941" name="直線コネクタ 940">
          <a:extLst>
            <a:ext uri="{FF2B5EF4-FFF2-40B4-BE49-F238E27FC236}">
              <a16:creationId xmlns:a16="http://schemas.microsoft.com/office/drawing/2014/main" id="{B3A812AF-4FCC-4F12-B7CF-4D28E096D2CC}"/>
            </a:ext>
          </a:extLst>
        </xdr:cNvPr>
        <xdr:cNvCxnSpPr/>
      </xdr:nvCxnSpPr>
      <xdr:spPr>
        <a:xfrm>
          <a:off x="18656300" y="18144744"/>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24655</xdr:rowOff>
    </xdr:from>
    <xdr:ext cx="469744" cy="259045"/>
    <xdr:sp macro="" textlink="">
      <xdr:nvSpPr>
        <xdr:cNvPr id="942" name="n_1aveValue【庁舎】&#10;一人当たり面積">
          <a:extLst>
            <a:ext uri="{FF2B5EF4-FFF2-40B4-BE49-F238E27FC236}">
              <a16:creationId xmlns:a16="http://schemas.microsoft.com/office/drawing/2014/main" id="{A57EE5CB-E537-4920-A975-743484B49545}"/>
            </a:ext>
          </a:extLst>
        </xdr:cNvPr>
        <xdr:cNvSpPr txBox="1"/>
      </xdr:nvSpPr>
      <xdr:spPr>
        <a:xfrm>
          <a:off x="21075727" y="1768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47514</xdr:rowOff>
    </xdr:from>
    <xdr:ext cx="469744" cy="259045"/>
    <xdr:sp macro="" textlink="">
      <xdr:nvSpPr>
        <xdr:cNvPr id="943" name="n_2aveValue【庁舎】&#10;一人当たり面積">
          <a:extLst>
            <a:ext uri="{FF2B5EF4-FFF2-40B4-BE49-F238E27FC236}">
              <a16:creationId xmlns:a16="http://schemas.microsoft.com/office/drawing/2014/main" id="{737D6E12-4F4D-42B3-B7F3-FD731172C576}"/>
            </a:ext>
          </a:extLst>
        </xdr:cNvPr>
        <xdr:cNvSpPr txBox="1"/>
      </xdr:nvSpPr>
      <xdr:spPr>
        <a:xfrm>
          <a:off x="20199427" y="1770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52088</xdr:rowOff>
    </xdr:from>
    <xdr:ext cx="469744" cy="259045"/>
    <xdr:sp macro="" textlink="">
      <xdr:nvSpPr>
        <xdr:cNvPr id="944" name="n_3aveValue【庁舎】&#10;一人当たり面積">
          <a:extLst>
            <a:ext uri="{FF2B5EF4-FFF2-40B4-BE49-F238E27FC236}">
              <a16:creationId xmlns:a16="http://schemas.microsoft.com/office/drawing/2014/main" id="{157C9871-D201-4CDB-AE5D-8C5D392537A5}"/>
            </a:ext>
          </a:extLst>
        </xdr:cNvPr>
        <xdr:cNvSpPr txBox="1"/>
      </xdr:nvSpPr>
      <xdr:spPr>
        <a:xfrm>
          <a:off x="19310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141240</xdr:rowOff>
    </xdr:from>
    <xdr:ext cx="469744" cy="259045"/>
    <xdr:sp macro="" textlink="">
      <xdr:nvSpPr>
        <xdr:cNvPr id="945" name="n_4aveValue【庁舎】&#10;一人当たり面積">
          <a:extLst>
            <a:ext uri="{FF2B5EF4-FFF2-40B4-BE49-F238E27FC236}">
              <a16:creationId xmlns:a16="http://schemas.microsoft.com/office/drawing/2014/main" id="{15DE8F60-7CFC-4F64-97E8-C32B64A99F0E}"/>
            </a:ext>
          </a:extLst>
        </xdr:cNvPr>
        <xdr:cNvSpPr txBox="1"/>
      </xdr:nvSpPr>
      <xdr:spPr>
        <a:xfrm>
          <a:off x="18421427" y="1762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95266</xdr:rowOff>
    </xdr:from>
    <xdr:ext cx="469744" cy="259045"/>
    <xdr:sp macro="" textlink="">
      <xdr:nvSpPr>
        <xdr:cNvPr id="946" name="n_1mainValue【庁舎】&#10;一人当たり面積">
          <a:extLst>
            <a:ext uri="{FF2B5EF4-FFF2-40B4-BE49-F238E27FC236}">
              <a16:creationId xmlns:a16="http://schemas.microsoft.com/office/drawing/2014/main" id="{51813DC4-8700-4773-8A93-CDB6DD2CE4D5}"/>
            </a:ext>
          </a:extLst>
        </xdr:cNvPr>
        <xdr:cNvSpPr txBox="1"/>
      </xdr:nvSpPr>
      <xdr:spPr>
        <a:xfrm>
          <a:off x="21075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97553</xdr:rowOff>
    </xdr:from>
    <xdr:ext cx="469744" cy="259045"/>
    <xdr:sp macro="" textlink="">
      <xdr:nvSpPr>
        <xdr:cNvPr id="947" name="n_2mainValue【庁舎】&#10;一人当たり面積">
          <a:extLst>
            <a:ext uri="{FF2B5EF4-FFF2-40B4-BE49-F238E27FC236}">
              <a16:creationId xmlns:a16="http://schemas.microsoft.com/office/drawing/2014/main" id="{2861CF5A-79E2-435A-998B-6C1DAB8DAA2D}"/>
            </a:ext>
          </a:extLst>
        </xdr:cNvPr>
        <xdr:cNvSpPr txBox="1"/>
      </xdr:nvSpPr>
      <xdr:spPr>
        <a:xfrm>
          <a:off x="20199427" y="1827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102125</xdr:rowOff>
    </xdr:from>
    <xdr:ext cx="469744" cy="259045"/>
    <xdr:sp macro="" textlink="">
      <xdr:nvSpPr>
        <xdr:cNvPr id="948" name="n_3mainValue【庁舎】&#10;一人当たり面積">
          <a:extLst>
            <a:ext uri="{FF2B5EF4-FFF2-40B4-BE49-F238E27FC236}">
              <a16:creationId xmlns:a16="http://schemas.microsoft.com/office/drawing/2014/main" id="{EA6E9F4A-A6F7-4C08-ACD2-D1C574D4A2CA}"/>
            </a:ext>
          </a:extLst>
        </xdr:cNvPr>
        <xdr:cNvSpPr txBox="1"/>
      </xdr:nvSpPr>
      <xdr:spPr>
        <a:xfrm>
          <a:off x="19310427" y="1827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12971</xdr:rowOff>
    </xdr:from>
    <xdr:ext cx="469744" cy="259045"/>
    <xdr:sp macro="" textlink="">
      <xdr:nvSpPr>
        <xdr:cNvPr id="949" name="n_4mainValue【庁舎】&#10;一人当たり面積">
          <a:extLst>
            <a:ext uri="{FF2B5EF4-FFF2-40B4-BE49-F238E27FC236}">
              <a16:creationId xmlns:a16="http://schemas.microsoft.com/office/drawing/2014/main" id="{BE616A74-CEB2-432A-A1BC-BF4E9522ABE8}"/>
            </a:ext>
          </a:extLst>
        </xdr:cNvPr>
        <xdr:cNvSpPr txBox="1"/>
      </xdr:nvSpPr>
      <xdr:spPr>
        <a:xfrm>
          <a:off x="18421427" y="1818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id="{49D53F27-6AEF-454D-B50C-0778EDDDC08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id="{29548F00-1224-4185-AB8F-E00A4133186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6DE04F10-466A-4652-A31A-F12DA241733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年度の数値では、半数以上の項目において、類似団体内平均値より</a:t>
          </a:r>
          <a:r>
            <a:rPr kumimoji="1" lang="ja-JP" altLang="en-US" sz="1100">
              <a:solidFill>
                <a:schemeClr val="dk1"/>
              </a:solidFill>
              <a:effectLst/>
              <a:latin typeface="+mn-lt"/>
              <a:ea typeface="+mn-ea"/>
              <a:cs typeface="+mn-cs"/>
            </a:rPr>
            <a:t>高い</a:t>
          </a:r>
          <a:r>
            <a:rPr kumimoji="1" lang="ja-JP" altLang="ja-JP" sz="1100">
              <a:solidFill>
                <a:schemeClr val="dk1"/>
              </a:solidFill>
              <a:effectLst/>
              <a:latin typeface="+mn-lt"/>
              <a:ea typeface="+mn-ea"/>
              <a:cs typeface="+mn-cs"/>
            </a:rPr>
            <a:t>有形固定資産減価償却率となっている。</a:t>
          </a:r>
          <a:endParaRPr lang="ja-JP" altLang="ja-JP" sz="1400">
            <a:effectLst/>
          </a:endParaRPr>
        </a:p>
        <a:p>
          <a:r>
            <a:rPr kumimoji="1" lang="ja-JP" altLang="ja-JP" sz="1100">
              <a:solidFill>
                <a:schemeClr val="dk1"/>
              </a:solidFill>
              <a:effectLst/>
              <a:latin typeface="+mn-lt"/>
              <a:ea typeface="+mn-ea"/>
              <a:cs typeface="+mn-cs"/>
            </a:rPr>
            <a:t>庁舎においては平成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年度数値では類似団体内平均値より大幅に高い数値となっていたが、平成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年度に増改築等が完了したため、類似団体内平均値と比較して低い数値とな</a:t>
          </a:r>
          <a:r>
            <a:rPr kumimoji="1" lang="ja-JP" altLang="en-US" sz="1100">
              <a:solidFill>
                <a:schemeClr val="dk1"/>
              </a:solidFill>
              <a:effectLst/>
              <a:latin typeface="+mn-lt"/>
              <a:ea typeface="+mn-ea"/>
              <a:cs typeface="+mn-cs"/>
            </a:rPr>
            <a:t>ったが、その後増加傾向に転じ、令和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年度では</a:t>
          </a:r>
          <a:r>
            <a:rPr kumimoji="1" lang="ja-JP" altLang="ja-JP" sz="1100">
              <a:solidFill>
                <a:schemeClr val="dk1"/>
              </a:solidFill>
              <a:effectLst/>
              <a:latin typeface="+mn-lt"/>
              <a:ea typeface="+mn-ea"/>
              <a:cs typeface="+mn-cs"/>
            </a:rPr>
            <a:t>類似団体と比較し</a:t>
          </a:r>
          <a:r>
            <a:rPr kumimoji="1" lang="ja-JP" altLang="en-US" sz="1100">
              <a:solidFill>
                <a:schemeClr val="dk1"/>
              </a:solidFill>
              <a:effectLst/>
              <a:latin typeface="+mn-lt"/>
              <a:ea typeface="+mn-ea"/>
              <a:cs typeface="+mn-cs"/>
            </a:rPr>
            <a:t>上回っている。</a:t>
          </a:r>
          <a:endParaRPr lang="ja-JP" altLang="ja-JP" sz="1400">
            <a:effectLst/>
          </a:endParaRPr>
        </a:p>
        <a:p>
          <a:r>
            <a:rPr kumimoji="1" lang="ja-JP" altLang="ja-JP" sz="1100">
              <a:solidFill>
                <a:schemeClr val="dk1"/>
              </a:solidFill>
              <a:effectLst/>
              <a:latin typeface="+mn-lt"/>
              <a:ea typeface="+mn-ea"/>
              <a:cs typeface="+mn-cs"/>
            </a:rPr>
            <a:t>また、保健センターについては公共施設の再編による機能集約、統廃合の対象施設として、一部施設は機能移転、用途変更等を進め、使用しない施設は解体や貸与を行った結果、類似団体と比較し大幅に低い数値とな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71,420
70,273
264.14
41,388,017
39,033,006
2,191,863
20,324,698
29,220,418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baseline="0">
              <a:solidFill>
                <a:schemeClr val="dk1"/>
              </a:solidFill>
              <a:effectLst/>
              <a:latin typeface="+mn-lt"/>
              <a:ea typeface="+mn-ea"/>
              <a:cs typeface="+mn-cs"/>
            </a:rPr>
            <a:t>　一本算定による基準財政需要額は、</a:t>
          </a:r>
          <a:r>
            <a:rPr kumimoji="1" lang="ja-JP" altLang="en-US" sz="1000" baseline="0">
              <a:solidFill>
                <a:schemeClr val="dk1"/>
              </a:solidFill>
              <a:effectLst/>
              <a:latin typeface="+mn-lt"/>
              <a:ea typeface="+mn-ea"/>
              <a:cs typeface="+mn-cs"/>
            </a:rPr>
            <a:t>下水道費</a:t>
          </a:r>
          <a:r>
            <a:rPr kumimoji="1" lang="ja-JP" altLang="ja-JP" sz="1000" baseline="0">
              <a:solidFill>
                <a:schemeClr val="dk1"/>
              </a:solidFill>
              <a:effectLst/>
              <a:latin typeface="+mn-lt"/>
              <a:ea typeface="+mn-ea"/>
              <a:cs typeface="+mn-cs"/>
            </a:rPr>
            <a:t>、その他土木費、</a:t>
          </a:r>
          <a:r>
            <a:rPr kumimoji="1" lang="ja-JP" altLang="en-US" sz="1000" baseline="0">
              <a:solidFill>
                <a:schemeClr val="dk1"/>
              </a:solidFill>
              <a:effectLst/>
              <a:latin typeface="+mn-lt"/>
              <a:ea typeface="+mn-ea"/>
              <a:cs typeface="+mn-cs"/>
            </a:rPr>
            <a:t>中</a:t>
          </a:r>
          <a:r>
            <a:rPr kumimoji="1" lang="ja-JP" altLang="ja-JP" sz="1000" baseline="0">
              <a:solidFill>
                <a:schemeClr val="dk1"/>
              </a:solidFill>
              <a:effectLst/>
              <a:latin typeface="+mn-lt"/>
              <a:ea typeface="+mn-ea"/>
              <a:cs typeface="+mn-cs"/>
            </a:rPr>
            <a:t>学校費等が減少したものの、</a:t>
          </a:r>
          <a:r>
            <a:rPr kumimoji="1" lang="ja-JP" altLang="en-US" sz="1000" baseline="0">
              <a:solidFill>
                <a:schemeClr val="dk1"/>
              </a:solidFill>
              <a:effectLst/>
              <a:latin typeface="+mn-lt"/>
              <a:ea typeface="+mn-ea"/>
              <a:cs typeface="+mn-cs"/>
            </a:rPr>
            <a:t>その他の教育費</a:t>
          </a:r>
          <a:r>
            <a:rPr kumimoji="1" lang="ja-JP" altLang="ja-JP" sz="1000" baseline="0">
              <a:solidFill>
                <a:schemeClr val="dk1"/>
              </a:solidFill>
              <a:effectLst/>
              <a:latin typeface="+mn-lt"/>
              <a:ea typeface="+mn-ea"/>
              <a:cs typeface="+mn-cs"/>
            </a:rPr>
            <a:t>、社会福祉費、</a:t>
          </a:r>
          <a:r>
            <a:rPr kumimoji="1" lang="ja-JP" altLang="en-US" sz="1000" baseline="0">
              <a:solidFill>
                <a:schemeClr val="dk1"/>
              </a:solidFill>
              <a:effectLst/>
              <a:latin typeface="+mn-lt"/>
              <a:ea typeface="+mn-ea"/>
              <a:cs typeface="+mn-cs"/>
            </a:rPr>
            <a:t>公債費</a:t>
          </a:r>
          <a:r>
            <a:rPr kumimoji="1" lang="ja-JP" altLang="ja-JP" sz="1000" baseline="0">
              <a:solidFill>
                <a:schemeClr val="dk1"/>
              </a:solidFill>
              <a:effectLst/>
              <a:latin typeface="+mn-lt"/>
              <a:ea typeface="+mn-ea"/>
              <a:cs typeface="+mn-cs"/>
            </a:rPr>
            <a:t>等の増加により前年度比で</a:t>
          </a:r>
          <a:r>
            <a:rPr kumimoji="1" lang="en-US" altLang="ja-JP" sz="1000" baseline="0">
              <a:solidFill>
                <a:schemeClr val="dk1"/>
              </a:solidFill>
              <a:effectLst/>
              <a:latin typeface="+mn-lt"/>
              <a:ea typeface="+mn-ea"/>
              <a:cs typeface="+mn-cs"/>
            </a:rPr>
            <a:t>824,651</a:t>
          </a:r>
          <a:r>
            <a:rPr kumimoji="1" lang="ja-JP" altLang="ja-JP" sz="1000" baseline="0">
              <a:solidFill>
                <a:schemeClr val="dk1"/>
              </a:solidFill>
              <a:effectLst/>
              <a:latin typeface="+mn-lt"/>
              <a:ea typeface="+mn-ea"/>
              <a:cs typeface="+mn-cs"/>
            </a:rPr>
            <a:t>千円（</a:t>
          </a:r>
          <a:r>
            <a:rPr kumimoji="1" lang="en-US" altLang="ja-JP" sz="1000" baseline="0">
              <a:solidFill>
                <a:schemeClr val="dk1"/>
              </a:solidFill>
              <a:effectLst/>
              <a:latin typeface="+mn-lt"/>
              <a:ea typeface="+mn-ea"/>
              <a:cs typeface="+mn-cs"/>
            </a:rPr>
            <a:t>5.1</a:t>
          </a:r>
          <a:r>
            <a:rPr kumimoji="1" lang="ja-JP" altLang="ja-JP" sz="1000" baseline="0">
              <a:solidFill>
                <a:schemeClr val="dk1"/>
              </a:solidFill>
              <a:effectLst/>
              <a:latin typeface="+mn-lt"/>
              <a:ea typeface="+mn-ea"/>
              <a:cs typeface="+mn-cs"/>
            </a:rPr>
            <a:t>％）増加した。</a:t>
          </a:r>
          <a:endParaRPr lang="ja-JP" altLang="ja-JP" sz="1000">
            <a:effectLst/>
          </a:endParaRPr>
        </a:p>
        <a:p>
          <a:r>
            <a:rPr kumimoji="1" lang="ja-JP" altLang="ja-JP" sz="1000" baseline="0">
              <a:solidFill>
                <a:schemeClr val="dk1"/>
              </a:solidFill>
              <a:effectLst/>
              <a:latin typeface="+mn-lt"/>
              <a:ea typeface="+mn-ea"/>
              <a:cs typeface="+mn-cs"/>
            </a:rPr>
            <a:t>　基準財政収入額は、固定資産税</a:t>
          </a:r>
          <a:r>
            <a:rPr kumimoji="1" lang="ja-JP" altLang="en-US" sz="1000" baseline="0">
              <a:solidFill>
                <a:schemeClr val="dk1"/>
              </a:solidFill>
              <a:effectLst/>
              <a:latin typeface="+mn-lt"/>
              <a:ea typeface="+mn-ea"/>
              <a:cs typeface="+mn-cs"/>
            </a:rPr>
            <a:t>、</a:t>
          </a:r>
          <a:r>
            <a:rPr kumimoji="1" lang="ja-JP" altLang="ja-JP" sz="1000" baseline="0">
              <a:solidFill>
                <a:schemeClr val="dk1"/>
              </a:solidFill>
              <a:effectLst/>
              <a:latin typeface="+mn-lt"/>
              <a:ea typeface="+mn-ea"/>
              <a:cs typeface="+mn-cs"/>
            </a:rPr>
            <a:t>市民税</a:t>
          </a:r>
          <a:r>
            <a:rPr kumimoji="1" lang="ja-JP" altLang="en-US" sz="1000" baseline="0">
              <a:solidFill>
                <a:schemeClr val="dk1"/>
              </a:solidFill>
              <a:effectLst/>
              <a:latin typeface="+mn-lt"/>
              <a:ea typeface="+mn-ea"/>
              <a:cs typeface="+mn-cs"/>
            </a:rPr>
            <a:t>、</a:t>
          </a:r>
          <a:r>
            <a:rPr kumimoji="1" lang="ja-JP" altLang="ja-JP" sz="1000" baseline="0">
              <a:solidFill>
                <a:schemeClr val="dk1"/>
              </a:solidFill>
              <a:effectLst/>
              <a:latin typeface="+mn-lt"/>
              <a:ea typeface="+mn-ea"/>
              <a:cs typeface="+mn-cs"/>
            </a:rPr>
            <a:t>地方消費税交付金等</a:t>
          </a:r>
          <a:r>
            <a:rPr kumimoji="1" lang="ja-JP" altLang="en-US" sz="1000" baseline="0">
              <a:solidFill>
                <a:schemeClr val="dk1"/>
              </a:solidFill>
              <a:effectLst/>
              <a:latin typeface="+mn-lt"/>
              <a:ea typeface="+mn-ea"/>
              <a:cs typeface="+mn-cs"/>
            </a:rPr>
            <a:t>が全て増加</a:t>
          </a:r>
          <a:r>
            <a:rPr kumimoji="1" lang="ja-JP" altLang="ja-JP" sz="1000" baseline="0">
              <a:solidFill>
                <a:schemeClr val="dk1"/>
              </a:solidFill>
              <a:effectLst/>
              <a:latin typeface="+mn-lt"/>
              <a:ea typeface="+mn-ea"/>
              <a:cs typeface="+mn-cs"/>
            </a:rPr>
            <a:t>したため、前年度比で</a:t>
          </a:r>
          <a:r>
            <a:rPr kumimoji="1" lang="en-US" altLang="ja-JP" sz="1000" baseline="0">
              <a:solidFill>
                <a:schemeClr val="dk1"/>
              </a:solidFill>
              <a:effectLst/>
              <a:latin typeface="+mn-lt"/>
              <a:ea typeface="+mn-ea"/>
              <a:cs typeface="+mn-cs"/>
            </a:rPr>
            <a:t>565,262</a:t>
          </a:r>
          <a:r>
            <a:rPr kumimoji="1" lang="ja-JP" altLang="ja-JP" sz="1000" baseline="0">
              <a:solidFill>
                <a:schemeClr val="dk1"/>
              </a:solidFill>
              <a:effectLst/>
              <a:latin typeface="+mn-lt"/>
              <a:ea typeface="+mn-ea"/>
              <a:cs typeface="+mn-cs"/>
            </a:rPr>
            <a:t>千円（</a:t>
          </a:r>
          <a:r>
            <a:rPr kumimoji="1" lang="en-US" altLang="ja-JP" sz="1000" baseline="0">
              <a:solidFill>
                <a:schemeClr val="dk1"/>
              </a:solidFill>
              <a:effectLst/>
              <a:latin typeface="+mn-lt"/>
              <a:ea typeface="+mn-ea"/>
              <a:cs typeface="+mn-cs"/>
            </a:rPr>
            <a:t>7.0</a:t>
          </a:r>
          <a:r>
            <a:rPr kumimoji="1" lang="ja-JP" altLang="ja-JP" sz="1000" baseline="0">
              <a:solidFill>
                <a:schemeClr val="dk1"/>
              </a:solidFill>
              <a:effectLst/>
              <a:latin typeface="+mn-lt"/>
              <a:ea typeface="+mn-ea"/>
              <a:cs typeface="+mn-cs"/>
            </a:rPr>
            <a:t>％）</a:t>
          </a:r>
          <a:r>
            <a:rPr kumimoji="1" lang="ja-JP" altLang="en-US" sz="1000" baseline="0">
              <a:solidFill>
                <a:schemeClr val="dk1"/>
              </a:solidFill>
              <a:effectLst/>
              <a:latin typeface="+mn-lt"/>
              <a:ea typeface="+mn-ea"/>
              <a:cs typeface="+mn-cs"/>
            </a:rPr>
            <a:t>増加</a:t>
          </a:r>
          <a:r>
            <a:rPr kumimoji="1" lang="ja-JP" altLang="ja-JP" sz="1000" baseline="0">
              <a:solidFill>
                <a:schemeClr val="dk1"/>
              </a:solidFill>
              <a:effectLst/>
              <a:latin typeface="+mn-lt"/>
              <a:ea typeface="+mn-ea"/>
              <a:cs typeface="+mn-cs"/>
            </a:rPr>
            <a:t>した。</a:t>
          </a:r>
          <a:endParaRPr lang="ja-JP" altLang="ja-JP" sz="1000">
            <a:effectLst/>
          </a:endParaRPr>
        </a:p>
        <a:p>
          <a:r>
            <a:rPr kumimoji="1" lang="ja-JP" altLang="ja-JP" sz="1000" baseline="0">
              <a:solidFill>
                <a:schemeClr val="dk1"/>
              </a:solidFill>
              <a:effectLst/>
              <a:latin typeface="+mn-lt"/>
              <a:ea typeface="+mn-ea"/>
              <a:cs typeface="+mn-cs"/>
            </a:rPr>
            <a:t>　需要</a:t>
          </a:r>
          <a:r>
            <a:rPr kumimoji="1" lang="ja-JP" altLang="en-US" sz="1000" baseline="0">
              <a:solidFill>
                <a:schemeClr val="dk1"/>
              </a:solidFill>
              <a:effectLst/>
              <a:latin typeface="+mn-lt"/>
              <a:ea typeface="+mn-ea"/>
              <a:cs typeface="+mn-cs"/>
            </a:rPr>
            <a:t>も収入も</a:t>
          </a:r>
          <a:r>
            <a:rPr kumimoji="1" lang="ja-JP" altLang="ja-JP" sz="1000" baseline="0">
              <a:solidFill>
                <a:schemeClr val="dk1"/>
              </a:solidFill>
              <a:effectLst/>
              <a:latin typeface="+mn-lt"/>
              <a:ea typeface="+mn-ea"/>
              <a:cs typeface="+mn-cs"/>
            </a:rPr>
            <a:t>増加</a:t>
          </a:r>
          <a:r>
            <a:rPr kumimoji="1" lang="ja-JP" altLang="en-US" sz="1000" baseline="0">
              <a:solidFill>
                <a:schemeClr val="dk1"/>
              </a:solidFill>
              <a:effectLst/>
              <a:latin typeface="+mn-lt"/>
              <a:ea typeface="+mn-ea"/>
              <a:cs typeface="+mn-cs"/>
            </a:rPr>
            <a:t>したが</a:t>
          </a:r>
          <a:r>
            <a:rPr kumimoji="1" lang="ja-JP" altLang="ja-JP" sz="1000" baseline="0">
              <a:solidFill>
                <a:schemeClr val="dk1"/>
              </a:solidFill>
              <a:effectLst/>
              <a:latin typeface="+mn-lt"/>
              <a:ea typeface="+mn-ea"/>
              <a:cs typeface="+mn-cs"/>
            </a:rPr>
            <a:t>、収入</a:t>
          </a:r>
          <a:r>
            <a:rPr kumimoji="1" lang="ja-JP" altLang="en-US" sz="1000" baseline="0">
              <a:solidFill>
                <a:schemeClr val="dk1"/>
              </a:solidFill>
              <a:effectLst/>
              <a:latin typeface="+mn-lt"/>
              <a:ea typeface="+mn-ea"/>
              <a:cs typeface="+mn-cs"/>
            </a:rPr>
            <a:t>の方が増加割合が多かった</a:t>
          </a:r>
          <a:r>
            <a:rPr kumimoji="1" lang="ja-JP" altLang="ja-JP" sz="1000" baseline="0">
              <a:solidFill>
                <a:schemeClr val="dk1"/>
              </a:solidFill>
              <a:effectLst/>
              <a:latin typeface="+mn-lt"/>
              <a:ea typeface="+mn-ea"/>
              <a:cs typeface="+mn-cs"/>
            </a:rPr>
            <a:t>ため、財政力指数は、単年度で</a:t>
          </a:r>
          <a:r>
            <a:rPr kumimoji="1" lang="en-US" altLang="ja-JP" sz="1000" baseline="0">
              <a:solidFill>
                <a:schemeClr val="dk1"/>
              </a:solidFill>
              <a:effectLst/>
              <a:latin typeface="+mn-lt"/>
              <a:ea typeface="+mn-ea"/>
              <a:cs typeface="+mn-cs"/>
            </a:rPr>
            <a:t>0.009</a:t>
          </a:r>
          <a:r>
            <a:rPr kumimoji="1" lang="ja-JP" altLang="ja-JP" sz="1000" baseline="0">
              <a:solidFill>
                <a:schemeClr val="dk1"/>
              </a:solidFill>
              <a:effectLst/>
              <a:latin typeface="+mn-lt"/>
              <a:ea typeface="+mn-ea"/>
              <a:cs typeface="+mn-cs"/>
            </a:rPr>
            <a:t>ポイントの</a:t>
          </a:r>
          <a:r>
            <a:rPr kumimoji="1" lang="ja-JP" altLang="en-US" sz="1000" baseline="0">
              <a:solidFill>
                <a:schemeClr val="dk1"/>
              </a:solidFill>
              <a:effectLst/>
              <a:latin typeface="+mn-lt"/>
              <a:ea typeface="+mn-ea"/>
              <a:cs typeface="+mn-cs"/>
            </a:rPr>
            <a:t>増</a:t>
          </a:r>
          <a:r>
            <a:rPr kumimoji="1" lang="ja-JP" altLang="ja-JP" sz="1000" baseline="0">
              <a:solidFill>
                <a:schemeClr val="dk1"/>
              </a:solidFill>
              <a:effectLst/>
              <a:latin typeface="+mn-lt"/>
              <a:ea typeface="+mn-ea"/>
              <a:cs typeface="+mn-cs"/>
            </a:rPr>
            <a:t>とな</a:t>
          </a:r>
          <a:r>
            <a:rPr kumimoji="1" lang="ja-JP" altLang="en-US" sz="1000" baseline="0">
              <a:solidFill>
                <a:schemeClr val="dk1"/>
              </a:solidFill>
              <a:effectLst/>
              <a:latin typeface="+mn-lt"/>
              <a:ea typeface="+mn-ea"/>
              <a:cs typeface="+mn-cs"/>
            </a:rPr>
            <a:t>った。一方で、</a:t>
          </a:r>
          <a:r>
            <a:rPr kumimoji="1" lang="en-US" altLang="ja-JP" sz="1000" baseline="0">
              <a:solidFill>
                <a:schemeClr val="dk1"/>
              </a:solidFill>
              <a:effectLst/>
              <a:latin typeface="+mn-lt"/>
              <a:ea typeface="+mn-ea"/>
              <a:cs typeface="+mn-cs"/>
            </a:rPr>
            <a:t>3</a:t>
          </a:r>
          <a:r>
            <a:rPr kumimoji="1" lang="ja-JP" altLang="ja-JP" sz="1000" baseline="0">
              <a:solidFill>
                <a:schemeClr val="dk1"/>
              </a:solidFill>
              <a:effectLst/>
              <a:latin typeface="+mn-lt"/>
              <a:ea typeface="+mn-ea"/>
              <a:cs typeface="+mn-cs"/>
            </a:rPr>
            <a:t>ヶ年平均（</a:t>
          </a:r>
          <a:r>
            <a:rPr kumimoji="1" lang="en-US" altLang="ja-JP" sz="1000" baseline="0">
              <a:solidFill>
                <a:schemeClr val="dk1"/>
              </a:solidFill>
              <a:effectLst/>
              <a:latin typeface="+mn-lt"/>
              <a:ea typeface="+mn-ea"/>
              <a:cs typeface="+mn-cs"/>
            </a:rPr>
            <a:t>H30</a:t>
          </a:r>
          <a:r>
            <a:rPr kumimoji="1" lang="ja-JP" altLang="ja-JP" sz="1000" baseline="0">
              <a:solidFill>
                <a:schemeClr val="dk1"/>
              </a:solidFill>
              <a:effectLst/>
              <a:latin typeface="+mn-lt"/>
              <a:ea typeface="+mn-ea"/>
              <a:cs typeface="+mn-cs"/>
            </a:rPr>
            <a:t>～</a:t>
          </a:r>
          <a:r>
            <a:rPr kumimoji="1" lang="en-US" altLang="ja-JP" sz="1000" baseline="0">
              <a:solidFill>
                <a:schemeClr val="dk1"/>
              </a:solidFill>
              <a:effectLst/>
              <a:latin typeface="+mn-lt"/>
              <a:ea typeface="+mn-ea"/>
              <a:cs typeface="+mn-cs"/>
            </a:rPr>
            <a:t>R2</a:t>
          </a:r>
          <a:r>
            <a:rPr kumimoji="1" lang="ja-JP" altLang="ja-JP" sz="1000" baseline="0">
              <a:solidFill>
                <a:schemeClr val="dk1"/>
              </a:solidFill>
              <a:effectLst/>
              <a:latin typeface="+mn-lt"/>
              <a:ea typeface="+mn-ea"/>
              <a:cs typeface="+mn-cs"/>
            </a:rPr>
            <a:t>）</a:t>
          </a:r>
          <a:r>
            <a:rPr kumimoji="1" lang="ja-JP" altLang="en-US" sz="1000" baseline="0">
              <a:solidFill>
                <a:schemeClr val="dk1"/>
              </a:solidFill>
              <a:effectLst/>
              <a:latin typeface="+mn-lt"/>
              <a:ea typeface="+mn-ea"/>
              <a:cs typeface="+mn-cs"/>
            </a:rPr>
            <a:t>は</a:t>
          </a:r>
          <a:r>
            <a:rPr kumimoji="1" lang="ja-JP" altLang="ja-JP" sz="1000" baseline="0">
              <a:solidFill>
                <a:schemeClr val="dk1"/>
              </a:solidFill>
              <a:effectLst/>
              <a:latin typeface="+mn-lt"/>
              <a:ea typeface="+mn-ea"/>
              <a:cs typeface="+mn-cs"/>
            </a:rPr>
            <a:t>前年度（</a:t>
          </a:r>
          <a:r>
            <a:rPr kumimoji="1" lang="en-US" altLang="ja-JP" sz="1000" baseline="0">
              <a:solidFill>
                <a:schemeClr val="dk1"/>
              </a:solidFill>
              <a:effectLst/>
              <a:latin typeface="+mn-lt"/>
              <a:ea typeface="+mn-ea"/>
              <a:cs typeface="+mn-cs"/>
            </a:rPr>
            <a:t>H29</a:t>
          </a:r>
          <a:r>
            <a:rPr kumimoji="1" lang="ja-JP" altLang="ja-JP" sz="1000" baseline="0">
              <a:solidFill>
                <a:schemeClr val="dk1"/>
              </a:solidFill>
              <a:effectLst/>
              <a:latin typeface="+mn-lt"/>
              <a:ea typeface="+mn-ea"/>
              <a:cs typeface="+mn-cs"/>
            </a:rPr>
            <a:t>～</a:t>
          </a:r>
          <a:r>
            <a:rPr kumimoji="1" lang="en-US" altLang="ja-JP" sz="1000" baseline="0">
              <a:solidFill>
                <a:schemeClr val="dk1"/>
              </a:solidFill>
              <a:effectLst/>
              <a:latin typeface="+mn-lt"/>
              <a:ea typeface="+mn-ea"/>
              <a:cs typeface="+mn-cs"/>
            </a:rPr>
            <a:t>R</a:t>
          </a:r>
          <a:r>
            <a:rPr kumimoji="1" lang="ja-JP" altLang="en-US" sz="1000" baseline="0">
              <a:solidFill>
                <a:schemeClr val="dk1"/>
              </a:solidFill>
              <a:effectLst/>
              <a:latin typeface="+mn-lt"/>
              <a:ea typeface="+mn-ea"/>
              <a:cs typeface="+mn-cs"/>
            </a:rPr>
            <a:t>元</a:t>
          </a:r>
          <a:r>
            <a:rPr kumimoji="1" lang="ja-JP" altLang="ja-JP" sz="1000" baseline="0">
              <a:solidFill>
                <a:schemeClr val="dk1"/>
              </a:solidFill>
              <a:effectLst/>
              <a:latin typeface="+mn-lt"/>
              <a:ea typeface="+mn-ea"/>
              <a:cs typeface="+mn-cs"/>
            </a:rPr>
            <a:t>）を</a:t>
          </a:r>
          <a:r>
            <a:rPr kumimoji="1" lang="en-US" altLang="ja-JP" sz="1000" baseline="0">
              <a:solidFill>
                <a:schemeClr val="dk1"/>
              </a:solidFill>
              <a:effectLst/>
              <a:latin typeface="+mn-lt"/>
              <a:ea typeface="+mn-ea"/>
              <a:cs typeface="+mn-cs"/>
            </a:rPr>
            <a:t>0.008</a:t>
          </a:r>
          <a:r>
            <a:rPr kumimoji="1" lang="ja-JP" altLang="ja-JP" sz="1000" baseline="0">
              <a:solidFill>
                <a:schemeClr val="dk1"/>
              </a:solidFill>
              <a:effectLst/>
              <a:latin typeface="+mn-lt"/>
              <a:ea typeface="+mn-ea"/>
              <a:cs typeface="+mn-cs"/>
            </a:rPr>
            <a:t>ポイント下回り</a:t>
          </a:r>
          <a:r>
            <a:rPr kumimoji="1" lang="en-US" altLang="ja-JP" sz="1000" baseline="0">
              <a:solidFill>
                <a:schemeClr val="dk1"/>
              </a:solidFill>
              <a:effectLst/>
              <a:latin typeface="+mn-lt"/>
              <a:ea typeface="+mn-ea"/>
              <a:cs typeface="+mn-cs"/>
            </a:rPr>
            <a:t>0.511</a:t>
          </a:r>
          <a:r>
            <a:rPr kumimoji="1" lang="ja-JP" altLang="ja-JP" sz="1000" baseline="0">
              <a:solidFill>
                <a:schemeClr val="dk1"/>
              </a:solidFill>
              <a:effectLst/>
              <a:latin typeface="+mn-lt"/>
              <a:ea typeface="+mn-ea"/>
              <a:cs typeface="+mn-cs"/>
            </a:rPr>
            <a:t>となった。</a:t>
          </a:r>
          <a:endParaRPr lang="ja-JP" altLang="ja-JP" sz="10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472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94343</xdr:rowOff>
    </xdr:from>
    <xdr:to>
      <xdr:col>23</xdr:col>
      <xdr:colOff>133350</xdr:colOff>
      <xdr:row>42</xdr:row>
      <xdr:rowOff>111578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2952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42834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59872</xdr:rowOff>
    </xdr:from>
    <xdr:to>
      <xdr:col>19</xdr:col>
      <xdr:colOff>133350</xdr:colOff>
      <xdr:row>42</xdr:row>
      <xdr:rowOff>94343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2607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42635</xdr:rowOff>
    </xdr:from>
    <xdr:to>
      <xdr:col>15</xdr:col>
      <xdr:colOff>82550</xdr:colOff>
      <xdr:row>42</xdr:row>
      <xdr:rowOff>59872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2435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60778</xdr:rowOff>
    </xdr:from>
    <xdr:to>
      <xdr:col>15</xdr:col>
      <xdr:colOff>133350</xdr:colOff>
      <xdr:row>42</xdr:row>
      <xdr:rowOff>162378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147155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42635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2263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147155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60778</xdr:rowOff>
    </xdr:from>
    <xdr:to>
      <xdr:col>23</xdr:col>
      <xdr:colOff>184150</xdr:colOff>
      <xdr:row>42</xdr:row>
      <xdr:rowOff>162378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32855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23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43543</xdr:rowOff>
    </xdr:from>
    <xdr:to>
      <xdr:col>19</xdr:col>
      <xdr:colOff>184150</xdr:colOff>
      <xdr:row>42</xdr:row>
      <xdr:rowOff>145143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9072</xdr:rowOff>
    </xdr:from>
    <xdr:to>
      <xdr:col>15</xdr:col>
      <xdr:colOff>133350</xdr:colOff>
      <xdr:row>42</xdr:row>
      <xdr:rowOff>110672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120849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163285</xdr:rowOff>
    </xdr:from>
    <xdr:to>
      <xdr:col>11</xdr:col>
      <xdr:colOff>82550</xdr:colOff>
      <xdr:row>42</xdr:row>
      <xdr:rowOff>93435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103612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96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経常経費充当一般財源は、</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維持補修費、扶助費、公債費等</a:t>
          </a:r>
          <a:r>
            <a:rPr kumimoji="1" lang="ja-JP" altLang="ja-JP" sz="1100">
              <a:solidFill>
                <a:schemeClr val="dk1"/>
              </a:solidFill>
              <a:effectLst/>
              <a:latin typeface="+mn-lt"/>
              <a:ea typeface="+mn-ea"/>
              <a:cs typeface="+mn-cs"/>
            </a:rPr>
            <a:t>が減少した一方、人件費、</a:t>
          </a:r>
          <a:r>
            <a:rPr kumimoji="1" lang="ja-JP" altLang="en-US" sz="1100">
              <a:solidFill>
                <a:schemeClr val="dk1"/>
              </a:solidFill>
              <a:effectLst/>
              <a:latin typeface="+mn-lt"/>
              <a:ea typeface="+mn-ea"/>
              <a:cs typeface="+mn-cs"/>
            </a:rPr>
            <a:t>補助費</a:t>
          </a:r>
          <a:r>
            <a:rPr kumimoji="1" lang="ja-JP" altLang="ja-JP" sz="1100">
              <a:solidFill>
                <a:schemeClr val="dk1"/>
              </a:solidFill>
              <a:effectLst/>
              <a:latin typeface="+mn-lt"/>
              <a:ea typeface="+mn-ea"/>
              <a:cs typeface="+mn-cs"/>
            </a:rPr>
            <a:t>等が増加し、前年度比で</a:t>
          </a:r>
          <a:r>
            <a:rPr kumimoji="1" lang="en-US" altLang="ja-JP" sz="1100">
              <a:solidFill>
                <a:schemeClr val="dk1"/>
              </a:solidFill>
              <a:effectLst/>
              <a:latin typeface="+mn-lt"/>
              <a:ea typeface="+mn-ea"/>
              <a:cs typeface="+mn-cs"/>
            </a:rPr>
            <a:t>258,481</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％）増加した。</a:t>
          </a:r>
          <a:endParaRPr lang="ja-JP" altLang="ja-JP" sz="1400">
            <a:effectLst/>
          </a:endParaRPr>
        </a:p>
        <a:p>
          <a:r>
            <a:rPr kumimoji="1" lang="ja-JP" altLang="ja-JP" sz="1100">
              <a:solidFill>
                <a:schemeClr val="dk1"/>
              </a:solidFill>
              <a:effectLst/>
              <a:latin typeface="+mn-lt"/>
              <a:ea typeface="+mn-ea"/>
              <a:cs typeface="+mn-cs"/>
            </a:rPr>
            <a:t>　また、経常一般財源は、地方消費税交付金、地方税、地方交付税</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が増加したため、前年度比で</a:t>
          </a:r>
          <a:r>
            <a:rPr kumimoji="1" lang="en-US" altLang="ja-JP" sz="1100">
              <a:solidFill>
                <a:schemeClr val="dk1"/>
              </a:solidFill>
              <a:effectLst/>
              <a:latin typeface="+mn-lt"/>
              <a:ea typeface="+mn-ea"/>
              <a:cs typeface="+mn-cs"/>
            </a:rPr>
            <a:t>527,409</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％）増加した。</a:t>
          </a:r>
          <a:endParaRPr lang="ja-JP" altLang="ja-JP" sz="1400">
            <a:effectLst/>
          </a:endParaRPr>
        </a:p>
        <a:p>
          <a:r>
            <a:rPr kumimoji="1" lang="ja-JP" altLang="ja-JP" sz="1100">
              <a:solidFill>
                <a:schemeClr val="dk1"/>
              </a:solidFill>
              <a:effectLst/>
              <a:latin typeface="+mn-lt"/>
              <a:ea typeface="+mn-ea"/>
              <a:cs typeface="+mn-cs"/>
            </a:rPr>
            <a:t>　臨時財政対策債発行額においては、</a:t>
          </a:r>
          <a:r>
            <a:rPr kumimoji="1" lang="en-US" altLang="ja-JP" sz="1100">
              <a:solidFill>
                <a:schemeClr val="dk1"/>
              </a:solidFill>
              <a:effectLst/>
              <a:latin typeface="+mn-lt"/>
              <a:ea typeface="+mn-ea"/>
              <a:cs typeface="+mn-cs"/>
            </a:rPr>
            <a:t>81,792</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7.8</a:t>
          </a:r>
          <a:r>
            <a:rPr kumimoji="1" lang="ja-JP" altLang="ja-JP" sz="1100">
              <a:solidFill>
                <a:schemeClr val="dk1"/>
              </a:solidFill>
              <a:effectLst/>
              <a:latin typeface="+mn-lt"/>
              <a:ea typeface="+mn-ea"/>
              <a:cs typeface="+mn-cs"/>
            </a:rPr>
            <a:t>％）の減少であったが、経常一般財源に臨時財政対策債を加えた財源は前年度比で</a:t>
          </a:r>
          <a:r>
            <a:rPr kumimoji="1" lang="en-US" altLang="ja-JP" sz="1100">
              <a:solidFill>
                <a:schemeClr val="dk1"/>
              </a:solidFill>
              <a:effectLst/>
              <a:latin typeface="+mn-lt"/>
              <a:ea typeface="+mn-ea"/>
              <a:cs typeface="+mn-cs"/>
            </a:rPr>
            <a:t>445,617</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％）増加となり、経常収支比率は</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ポイント減少した。</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31750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5957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103294</xdr:rowOff>
    </xdr:from>
    <xdr:to>
      <xdr:col>23</xdr:col>
      <xdr:colOff>133350</xdr:colOff>
      <xdr:row>61</xdr:row>
      <xdr:rowOff>151554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56174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151554</xdr:rowOff>
    </xdr:from>
    <xdr:to>
      <xdr:col>19</xdr:col>
      <xdr:colOff>133350</xdr:colOff>
      <xdr:row>62</xdr:row>
      <xdr:rowOff>108796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610004"/>
          <a:ext cx="889000" cy="12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82990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05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36406</xdr:rowOff>
    </xdr:from>
    <xdr:to>
      <xdr:col>15</xdr:col>
      <xdr:colOff>82550</xdr:colOff>
      <xdr:row>62</xdr:row>
      <xdr:rowOff>108796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66630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119804</xdr:rowOff>
    </xdr:from>
    <xdr:to>
      <xdr:col>15</xdr:col>
      <xdr:colOff>133350</xdr:colOff>
      <xdr:row>64</xdr:row>
      <xdr:rowOff>49954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34731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79163</xdr:rowOff>
    </xdr:from>
    <xdr:to>
      <xdr:col>11</xdr:col>
      <xdr:colOff>31750</xdr:colOff>
      <xdr:row>62</xdr:row>
      <xdr:rowOff>36406</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537613"/>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69444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52494</xdr:rowOff>
    </xdr:from>
    <xdr:to>
      <xdr:col>23</xdr:col>
      <xdr:colOff>184150</xdr:colOff>
      <xdr:row>61</xdr:row>
      <xdr:rowOff>154094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69021</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35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100754</xdr:rowOff>
    </xdr:from>
    <xdr:to>
      <xdr:col>19</xdr:col>
      <xdr:colOff>184150</xdr:colOff>
      <xdr:row>62</xdr:row>
      <xdr:rowOff>30904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41081</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32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57996</xdr:rowOff>
    </xdr:from>
    <xdr:to>
      <xdr:col>15</xdr:col>
      <xdr:colOff>133350</xdr:colOff>
      <xdr:row>62</xdr:row>
      <xdr:rowOff>159596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169773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157056</xdr:rowOff>
    </xdr:from>
    <xdr:to>
      <xdr:col>11</xdr:col>
      <xdr:colOff>82550</xdr:colOff>
      <xdr:row>62</xdr:row>
      <xdr:rowOff>87206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97383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28363</xdr:rowOff>
    </xdr:from>
    <xdr:to>
      <xdr:col>7</xdr:col>
      <xdr:colOff>31750</xdr:colOff>
      <xdr:row>61</xdr:row>
      <xdr:rowOff>129963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140140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[149,444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令和元</a:t>
          </a:r>
          <a:r>
            <a:rPr kumimoji="1" lang="ja-JP" altLang="ja-JP" sz="1100">
              <a:solidFill>
                <a:schemeClr val="dk1"/>
              </a:solidFill>
              <a:effectLst/>
              <a:latin typeface="+mn-lt"/>
              <a:ea typeface="+mn-ea"/>
              <a:cs typeface="+mn-cs"/>
            </a:rPr>
            <a:t>年度の決算値と比較すると</a:t>
          </a:r>
          <a:r>
            <a:rPr kumimoji="1" lang="en-US" altLang="ja-JP" sz="1100">
              <a:solidFill>
                <a:schemeClr val="dk1"/>
              </a:solidFill>
              <a:effectLst/>
              <a:latin typeface="+mn-lt"/>
              <a:ea typeface="+mn-ea"/>
              <a:cs typeface="+mn-cs"/>
            </a:rPr>
            <a:t>11,203</a:t>
          </a:r>
          <a:r>
            <a:rPr kumimoji="1" lang="ja-JP" altLang="ja-JP" sz="1100">
              <a:solidFill>
                <a:schemeClr val="dk1"/>
              </a:solidFill>
              <a:effectLst/>
              <a:latin typeface="+mn-lt"/>
              <a:ea typeface="+mn-ea"/>
              <a:cs typeface="+mn-cs"/>
            </a:rPr>
            <a:t>円の増加となった</a:t>
          </a:r>
          <a:r>
            <a:rPr kumimoji="1" lang="ja-JP" altLang="en-US" sz="1100">
              <a:solidFill>
                <a:schemeClr val="dk1"/>
              </a:solidFill>
              <a:effectLst/>
              <a:latin typeface="+mn-lt"/>
              <a:ea typeface="+mn-ea"/>
              <a:cs typeface="+mn-cs"/>
            </a:rPr>
            <a:t>が、これは新型コロナウイルス対策による事業費増加が主な要因である。</a:t>
          </a:r>
          <a:endParaRPr lang="ja-JP" altLang="ja-JP" sz="1400">
            <a:effectLst/>
          </a:endParaRPr>
        </a:p>
        <a:p>
          <a:r>
            <a:rPr kumimoji="1" lang="ja-JP" altLang="ja-JP" sz="1100">
              <a:solidFill>
                <a:schemeClr val="dk1"/>
              </a:solidFill>
              <a:effectLst/>
              <a:latin typeface="+mn-lt"/>
              <a:ea typeface="+mn-ea"/>
              <a:cs typeface="+mn-cs"/>
            </a:rPr>
            <a:t>　類似団体と比較すると</a:t>
          </a:r>
          <a:r>
            <a:rPr kumimoji="1" lang="en-US" altLang="ja-JP" sz="1100">
              <a:solidFill>
                <a:schemeClr val="dk1"/>
              </a:solidFill>
              <a:effectLst/>
              <a:latin typeface="+mn-lt"/>
              <a:ea typeface="+mn-ea"/>
              <a:cs typeface="+mn-cs"/>
            </a:rPr>
            <a:t>6,505</a:t>
          </a:r>
          <a:r>
            <a:rPr kumimoji="1" lang="ja-JP" altLang="ja-JP" sz="1100">
              <a:solidFill>
                <a:schemeClr val="dk1"/>
              </a:solidFill>
              <a:effectLst/>
              <a:latin typeface="+mn-lt"/>
              <a:ea typeface="+mn-ea"/>
              <a:cs typeface="+mn-cs"/>
            </a:rPr>
            <a:t>円下回っている数値であるが、今後も定員適正化計画に基づく職員定数の削減や内部経費の抑制に努める。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89565</xdr:rowOff>
    </xdr:from>
    <xdr:to>
      <xdr:col>23</xdr:col>
      <xdr:colOff>133350</xdr:colOff>
      <xdr:row>88</xdr:row>
      <xdr:rowOff>46081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05565"/>
          <a:ext cx="0" cy="1328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18158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0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46081</xdr:rowOff>
    </xdr:from>
    <xdr:to>
      <xdr:col>24</xdr:col>
      <xdr:colOff>12700</xdr:colOff>
      <xdr:row>88</xdr:row>
      <xdr:rowOff>46081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3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4492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4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89565</xdr:rowOff>
    </xdr:from>
    <xdr:to>
      <xdr:col>24</xdr:col>
      <xdr:colOff>12700</xdr:colOff>
      <xdr:row>80</xdr:row>
      <xdr:rowOff>89565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0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49352</xdr:rowOff>
    </xdr:from>
    <xdr:to>
      <xdr:col>23</xdr:col>
      <xdr:colOff>133350</xdr:colOff>
      <xdr:row>82</xdr:row>
      <xdr:rowOff>139461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08252"/>
          <a:ext cx="838200" cy="9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113061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71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140984</xdr:rowOff>
    </xdr:from>
    <xdr:to>
      <xdr:col>23</xdr:col>
      <xdr:colOff>184150</xdr:colOff>
      <xdr:row>83</xdr:row>
      <xdr:rowOff>71134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42250</xdr:rowOff>
    </xdr:from>
    <xdr:to>
      <xdr:col>19</xdr:col>
      <xdr:colOff>133350</xdr:colOff>
      <xdr:row>82</xdr:row>
      <xdr:rowOff>49352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01150"/>
          <a:ext cx="889000" cy="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35647</xdr:rowOff>
    </xdr:from>
    <xdr:to>
      <xdr:col>19</xdr:col>
      <xdr:colOff>184150</xdr:colOff>
      <xdr:row>82</xdr:row>
      <xdr:rowOff>137247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122024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80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20211</xdr:rowOff>
    </xdr:from>
    <xdr:to>
      <xdr:col>15</xdr:col>
      <xdr:colOff>82550</xdr:colOff>
      <xdr:row>82</xdr:row>
      <xdr:rowOff>42250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79111"/>
          <a:ext cx="889000" cy="2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1504</xdr:rowOff>
    </xdr:from>
    <xdr:to>
      <xdr:col>15</xdr:col>
      <xdr:colOff>133350</xdr:colOff>
      <xdr:row>82</xdr:row>
      <xdr:rowOff>103104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87881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170266</xdr:rowOff>
    </xdr:from>
    <xdr:to>
      <xdr:col>11</xdr:col>
      <xdr:colOff>31750</xdr:colOff>
      <xdr:row>82</xdr:row>
      <xdr:rowOff>20211</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57716"/>
          <a:ext cx="889000" cy="2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168047</xdr:rowOff>
    </xdr:from>
    <xdr:to>
      <xdr:col>11</xdr:col>
      <xdr:colOff>82550</xdr:colOff>
      <xdr:row>82</xdr:row>
      <xdr:rowOff>98197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82974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4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133035</xdr:rowOff>
    </xdr:from>
    <xdr:to>
      <xdr:col>7</xdr:col>
      <xdr:colOff>31750</xdr:colOff>
      <xdr:row>82</xdr:row>
      <xdr:rowOff>63185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47962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88661</xdr:rowOff>
    </xdr:from>
    <xdr:to>
      <xdr:col>23</xdr:col>
      <xdr:colOff>184150</xdr:colOff>
      <xdr:row>83</xdr:row>
      <xdr:rowOff>18811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4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105188</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92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170002</xdr:rowOff>
    </xdr:from>
    <xdr:to>
      <xdr:col>19</xdr:col>
      <xdr:colOff>184150</xdr:colOff>
      <xdr:row>82</xdr:row>
      <xdr:rowOff>100152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5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110329</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26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162900</xdr:rowOff>
    </xdr:from>
    <xdr:to>
      <xdr:col>15</xdr:col>
      <xdr:colOff>133350</xdr:colOff>
      <xdr:row>82</xdr:row>
      <xdr:rowOff>93050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5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103227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8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140861</xdr:rowOff>
    </xdr:from>
    <xdr:to>
      <xdr:col>11</xdr:col>
      <xdr:colOff>82550</xdr:colOff>
      <xdr:row>82</xdr:row>
      <xdr:rowOff>71011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2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81188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9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119466</xdr:rowOff>
    </xdr:from>
    <xdr:to>
      <xdr:col>7</xdr:col>
      <xdr:colOff>31750</xdr:colOff>
      <xdr:row>82</xdr:row>
      <xdr:rowOff>49616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0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59793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75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ラスパイレス指数は、全国市平均を上回り、類似団体内でも高い数値となっている。</a:t>
          </a:r>
          <a:endParaRPr lang="ja-JP" altLang="ja-JP" sz="1400">
            <a:effectLst/>
          </a:endParaRPr>
        </a:p>
        <a:p>
          <a:r>
            <a:rPr kumimoji="1" lang="ja-JP" altLang="ja-JP" sz="1100">
              <a:solidFill>
                <a:schemeClr val="dk1"/>
              </a:solidFill>
              <a:effectLst/>
              <a:latin typeface="+mn-lt"/>
              <a:ea typeface="+mn-ea"/>
              <a:cs typeface="+mn-cs"/>
            </a:rPr>
            <a:t>　これは、国家公務員と比較し、高卒の昇給者の割合が高いことが主な要因である。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725979"/>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33564</xdr:rowOff>
    </xdr:from>
    <xdr:to>
      <xdr:col>81</xdr:col>
      <xdr:colOff>44450</xdr:colOff>
      <xdr:row>87</xdr:row>
      <xdr:rowOff>50800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94971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169834</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7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87</xdr:row>
      <xdr:rowOff>33564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9152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170543</xdr:rowOff>
    </xdr:from>
    <xdr:to>
      <xdr:col>77</xdr:col>
      <xdr:colOff>95250</xdr:colOff>
      <xdr:row>86</xdr:row>
      <xdr:rowOff>100693</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110870</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1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87</xdr:row>
      <xdr:rowOff>33564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9152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87</xdr:row>
      <xdr:rowOff>102507</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9497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138084</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人口千人当たりの職員数は、県平均とほぼ同水準にある。</a:t>
          </a:r>
          <a:endParaRPr lang="ja-JP" altLang="ja-JP" sz="1400">
            <a:effectLst/>
          </a:endParaRPr>
        </a:p>
        <a:p>
          <a:r>
            <a:rPr kumimoji="1" lang="ja-JP" altLang="ja-JP" sz="1100">
              <a:solidFill>
                <a:schemeClr val="dk1"/>
              </a:solidFill>
              <a:effectLst/>
              <a:latin typeface="+mn-lt"/>
              <a:ea typeface="+mn-ea"/>
              <a:cs typeface="+mn-cs"/>
            </a:rPr>
            <a:t>　本市では、平成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の合併以降、定員適正化計画に基づき、簡素で効率的な行政運営の推進の観点から、組織・機構の見直し、事務事業の見直しを行うとともに、退職者に対する新規採用者の抑制、早期退職勧奨制度の活用等により職員数の計画的な削減を図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1512</xdr:rowOff>
    </xdr:from>
    <xdr:to>
      <xdr:col>81</xdr:col>
      <xdr:colOff>44450</xdr:colOff>
      <xdr:row>66</xdr:row>
      <xdr:rowOff>145748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17062"/>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117825</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145748</xdr:rowOff>
    </xdr:from>
    <xdr:to>
      <xdr:col>81</xdr:col>
      <xdr:colOff>133350</xdr:colOff>
      <xdr:row>66</xdr:row>
      <xdr:rowOff>145748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87889</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1512</xdr:rowOff>
    </xdr:from>
    <xdr:to>
      <xdr:col>81</xdr:col>
      <xdr:colOff>133350</xdr:colOff>
      <xdr:row>59</xdr:row>
      <xdr:rowOff>1512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11370</xdr:rowOff>
    </xdr:from>
    <xdr:to>
      <xdr:col>81</xdr:col>
      <xdr:colOff>44450</xdr:colOff>
      <xdr:row>61</xdr:row>
      <xdr:rowOff>15966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469820"/>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170180</xdr:rowOff>
    </xdr:from>
    <xdr:to>
      <xdr:col>77</xdr:col>
      <xdr:colOff>44450</xdr:colOff>
      <xdr:row>61</xdr:row>
      <xdr:rowOff>11370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457180"/>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112442</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70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162137</xdr:rowOff>
    </xdr:from>
    <xdr:to>
      <xdr:col>72</xdr:col>
      <xdr:colOff>203200</xdr:colOff>
      <xdr:row>60</xdr:row>
      <xdr:rowOff>170180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4491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107846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162137</xdr:rowOff>
    </xdr:from>
    <xdr:to>
      <xdr:col>68</xdr:col>
      <xdr:colOff>152400</xdr:colOff>
      <xdr:row>60</xdr:row>
      <xdr:rowOff>166733</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0449137"/>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114740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108995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136616</xdr:rowOff>
    </xdr:from>
    <xdr:to>
      <xdr:col>81</xdr:col>
      <xdr:colOff>95250</xdr:colOff>
      <xdr:row>61</xdr:row>
      <xdr:rowOff>66766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153143</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2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132020</xdr:rowOff>
    </xdr:from>
    <xdr:to>
      <xdr:col>77</xdr:col>
      <xdr:colOff>95250</xdr:colOff>
      <xdr:row>61</xdr:row>
      <xdr:rowOff>62170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41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72347</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187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119380</xdr:rowOff>
    </xdr:from>
    <xdr:to>
      <xdr:col>73</xdr:col>
      <xdr:colOff>44450</xdr:colOff>
      <xdr:row>61</xdr:row>
      <xdr:rowOff>49530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59707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111337</xdr:rowOff>
    </xdr:from>
    <xdr:to>
      <xdr:col>68</xdr:col>
      <xdr:colOff>203200</xdr:colOff>
      <xdr:row>61</xdr:row>
      <xdr:rowOff>41487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51664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115933</xdr:rowOff>
    </xdr:from>
    <xdr:to>
      <xdr:col>64</xdr:col>
      <xdr:colOff>152400</xdr:colOff>
      <xdr:row>61</xdr:row>
      <xdr:rowOff>46083</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56260</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17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実質公債費比率は、繰上償還</a:t>
          </a:r>
          <a:r>
            <a:rPr kumimoji="1" lang="ja-JP" altLang="en-US" sz="1100">
              <a:solidFill>
                <a:schemeClr val="dk1"/>
              </a:solidFill>
              <a:effectLst/>
              <a:latin typeface="+mn-lt"/>
              <a:ea typeface="+mn-ea"/>
              <a:cs typeface="+mn-cs"/>
            </a:rPr>
            <a:t>の効果などもあり、</a:t>
          </a:r>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ポイント減少し、近年減少傾向にある。</a:t>
          </a:r>
          <a:endParaRPr lang="ja-JP" altLang="ja-JP" sz="1400">
            <a:effectLst/>
          </a:endParaRPr>
        </a:p>
        <a:p>
          <a:r>
            <a:rPr kumimoji="1" lang="ja-JP" altLang="ja-JP" sz="1100">
              <a:solidFill>
                <a:schemeClr val="dk1"/>
              </a:solidFill>
              <a:effectLst/>
              <a:latin typeface="+mn-lt"/>
              <a:ea typeface="+mn-ea"/>
              <a:cs typeface="+mn-cs"/>
            </a:rPr>
            <a:t>　類似団体と比較し</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ポイント低い状況である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要因としては、交付税算入率の高い起債割合が高いことが挙げられる。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96157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100233"/>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33262</xdr:rowOff>
    </xdr:from>
    <xdr:to>
      <xdr:col>81</xdr:col>
      <xdr:colOff>44450</xdr:colOff>
      <xdr:row>38</xdr:row>
      <xdr:rowOff>102205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6179800" y="6548362"/>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102205</xdr:rowOff>
    </xdr:from>
    <xdr:to>
      <xdr:col>77</xdr:col>
      <xdr:colOff>44450</xdr:colOff>
      <xdr:row>38</xdr:row>
      <xdr:rowOff>113695</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5290800" y="66173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99181</xdr:rowOff>
    </xdr:from>
    <xdr:to>
      <xdr:col>77</xdr:col>
      <xdr:colOff>95250</xdr:colOff>
      <xdr:row>41</xdr:row>
      <xdr:rowOff>29331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14108</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043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113695</xdr:rowOff>
    </xdr:from>
    <xdr:to>
      <xdr:col>72</xdr:col>
      <xdr:colOff>203200</xdr:colOff>
      <xdr:row>38</xdr:row>
      <xdr:rowOff>148167</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4401800" y="662879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25599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148167</xdr:rowOff>
    </xdr:from>
    <xdr:to>
      <xdr:col>68</xdr:col>
      <xdr:colOff>152400</xdr:colOff>
      <xdr:row>39</xdr:row>
      <xdr:rowOff>34169</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3512800" y="666326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48579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153912</xdr:rowOff>
    </xdr:from>
    <xdr:to>
      <xdr:col>81</xdr:col>
      <xdr:colOff>95250</xdr:colOff>
      <xdr:row>38</xdr:row>
      <xdr:rowOff>84062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170439</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634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51405</xdr:rowOff>
    </xdr:from>
    <xdr:to>
      <xdr:col>77</xdr:col>
      <xdr:colOff>95250</xdr:colOff>
      <xdr:row>38</xdr:row>
      <xdr:rowOff>153005</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656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163182</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633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62895</xdr:rowOff>
    </xdr:from>
    <xdr:to>
      <xdr:col>73</xdr:col>
      <xdr:colOff>44450</xdr:colOff>
      <xdr:row>38</xdr:row>
      <xdr:rowOff>164495</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65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3222</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634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97367</xdr:rowOff>
    </xdr:from>
    <xdr:to>
      <xdr:col>68</xdr:col>
      <xdr:colOff>203200</xdr:colOff>
      <xdr:row>39</xdr:row>
      <xdr:rowOff>27517</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37694</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154819</xdr:rowOff>
    </xdr:from>
    <xdr:to>
      <xdr:col>64</xdr:col>
      <xdr:colOff>152400</xdr:colOff>
      <xdr:row>39</xdr:row>
      <xdr:rowOff>84969</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95146</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643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将来負担比率は、前年度比で</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、前年度と同様にマイナス数値となり、類似団体との比較では大幅に下回った数値となった。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増加した理由としては、合併特例債の償還により、基準財政需要額算入見込額が前年度比で減額したことや、標準財政規模が増加したことなどがあげられる。</a:t>
          </a:r>
          <a:endParaRPr kumimoji="1" lang="en-US" altLang="ja-JP" sz="1100">
            <a:solidFill>
              <a:schemeClr val="dk1"/>
            </a:solidFill>
            <a:effectLst/>
            <a:latin typeface="+mn-lt"/>
            <a:ea typeface="+mn-ea"/>
            <a:cs typeface="+mn-cs"/>
          </a:endParaRPr>
        </a:p>
        <a:p>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a:extLst>
            <a:ext uri="{FF2B5EF4-FFF2-40B4-BE49-F238E27FC236}">
              <a16:creationId xmlns:a16="http://schemas.microsoft.com/office/drawing/2014/main" id="{00000000-0008-0000-0300-0000C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91380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7018000" y="2313214"/>
          <a:ext cx="0" cy="1550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63457</xdr:rowOff>
    </xdr:from>
    <xdr:ext cx="762000" cy="259045"/>
    <xdr:sp macro="" textlink="">
      <xdr:nvSpPr>
        <xdr:cNvPr id="450" name="将来負担の状況最小値テキスト">
          <a:extLst>
            <a:ext uri="{FF2B5EF4-FFF2-40B4-BE49-F238E27FC236}">
              <a16:creationId xmlns:a16="http://schemas.microsoft.com/office/drawing/2014/main" id="{00000000-0008-0000-0300-0000C2010000}"/>
            </a:ext>
          </a:extLst>
        </xdr:cNvPr>
        <xdr:cNvSpPr txBox="1"/>
      </xdr:nvSpPr>
      <xdr:spPr>
        <a:xfrm>
          <a:off x="17106900" y="383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91380</xdr:rowOff>
    </xdr:from>
    <xdr:to>
      <xdr:col>81</xdr:col>
      <xdr:colOff>133350</xdr:colOff>
      <xdr:row>22</xdr:row>
      <xdr:rowOff>91380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386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2" name="将来負担の状況最大値テキスト">
          <a:extLst>
            <a:ext uri="{FF2B5EF4-FFF2-40B4-BE49-F238E27FC236}">
              <a16:creationId xmlns:a16="http://schemas.microsoft.com/office/drawing/2014/main" id="{00000000-0008-0000-0300-0000C4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161670</xdr:rowOff>
    </xdr:from>
    <xdr:ext cx="762000" cy="259045"/>
    <xdr:sp macro="" textlink="">
      <xdr:nvSpPr>
        <xdr:cNvPr id="454" name="将来負担の状況平均値テキスト">
          <a:extLst>
            <a:ext uri="{FF2B5EF4-FFF2-40B4-BE49-F238E27FC236}">
              <a16:creationId xmlns:a16="http://schemas.microsoft.com/office/drawing/2014/main" id="{00000000-0008-0000-0300-0000C6010000}"/>
            </a:ext>
          </a:extLst>
        </xdr:cNvPr>
        <xdr:cNvSpPr txBox="1"/>
      </xdr:nvSpPr>
      <xdr:spPr>
        <a:xfrm>
          <a:off x="17106900" y="2561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18143</xdr:rowOff>
    </xdr:from>
    <xdr:to>
      <xdr:col>81</xdr:col>
      <xdr:colOff>95250</xdr:colOff>
      <xdr:row>15</xdr:row>
      <xdr:rowOff>119743</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9672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125246</xdr:rowOff>
    </xdr:from>
    <xdr:to>
      <xdr:col>77</xdr:col>
      <xdr:colOff>95250</xdr:colOff>
      <xdr:row>15</xdr:row>
      <xdr:rowOff>55396</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1290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65573</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29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153972</xdr:rowOff>
    </xdr:from>
    <xdr:to>
      <xdr:col>73</xdr:col>
      <xdr:colOff>44450</xdr:colOff>
      <xdr:row>15</xdr:row>
      <xdr:rowOff>84122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94299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37677</xdr:rowOff>
    </xdr:from>
    <xdr:to>
      <xdr:col>68</xdr:col>
      <xdr:colOff>203200</xdr:colOff>
      <xdr:row>15</xdr:row>
      <xdr:rowOff>139277</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149454</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64105</xdr:rowOff>
    </xdr:from>
    <xdr:to>
      <xdr:col>64</xdr:col>
      <xdr:colOff>152400</xdr:colOff>
      <xdr:row>15</xdr:row>
      <xdr:rowOff>165705</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4432</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71,420
70,273
264.14
41,388,017
39,033,006
2,191,863
20,324,698
29,220,418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分母となる経常一般財源は、地方税、地方交付税等</a:t>
          </a:r>
          <a:r>
            <a:rPr kumimoji="1" lang="ja-JP" altLang="en-US" sz="1100">
              <a:solidFill>
                <a:schemeClr val="dk1"/>
              </a:solidFill>
              <a:effectLst/>
              <a:latin typeface="+mn-lt"/>
              <a:ea typeface="+mn-ea"/>
              <a:cs typeface="+mn-cs"/>
            </a:rPr>
            <a:t>の増加により</a:t>
          </a:r>
          <a:r>
            <a:rPr kumimoji="1" lang="ja-JP" altLang="ja-JP" sz="1100">
              <a:solidFill>
                <a:schemeClr val="dk1"/>
              </a:solidFill>
              <a:effectLst/>
              <a:latin typeface="+mn-lt"/>
              <a:ea typeface="+mn-ea"/>
              <a:cs typeface="+mn-cs"/>
            </a:rPr>
            <a:t>増加した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、分子となる経常経費充当一般財源</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、会計年度任用職員分計上</a:t>
          </a:r>
          <a:r>
            <a:rPr kumimoji="1" lang="ja-JP" altLang="en-US" sz="1100">
              <a:solidFill>
                <a:schemeClr val="dk1"/>
              </a:solidFill>
              <a:effectLst/>
              <a:latin typeface="+mn-lt"/>
              <a:ea typeface="+mn-ea"/>
              <a:cs typeface="+mn-cs"/>
            </a:rPr>
            <a:t>等により、</a:t>
          </a:r>
          <a:r>
            <a:rPr kumimoji="1" lang="ja-JP" altLang="ja-JP" sz="1100">
              <a:solidFill>
                <a:schemeClr val="dk1"/>
              </a:solidFill>
              <a:effectLst/>
              <a:latin typeface="+mn-lt"/>
              <a:ea typeface="+mn-ea"/>
              <a:cs typeface="+mn-cs"/>
            </a:rPr>
            <a:t>前年度と比較し</a:t>
          </a:r>
          <a:r>
            <a:rPr kumimoji="1" lang="en-US" altLang="ja-JP" sz="1100">
              <a:solidFill>
                <a:schemeClr val="dk1"/>
              </a:solidFill>
              <a:effectLst/>
              <a:latin typeface="+mn-lt"/>
              <a:ea typeface="+mn-ea"/>
              <a:cs typeface="+mn-cs"/>
            </a:rPr>
            <a:t>942,417</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と大幅に</a:t>
          </a:r>
          <a:r>
            <a:rPr kumimoji="1" lang="ja-JP" altLang="ja-JP" sz="1100">
              <a:solidFill>
                <a:schemeClr val="dk1"/>
              </a:solidFill>
              <a:effectLst/>
              <a:latin typeface="+mn-lt"/>
              <a:ea typeface="+mn-ea"/>
              <a:cs typeface="+mn-cs"/>
            </a:rPr>
            <a:t>増加した</a:t>
          </a:r>
          <a:r>
            <a:rPr kumimoji="1" lang="ja-JP" altLang="en-US" sz="1100">
              <a:solidFill>
                <a:schemeClr val="dk1"/>
              </a:solidFill>
              <a:effectLst/>
              <a:latin typeface="+mn-lt"/>
              <a:ea typeface="+mn-ea"/>
              <a:cs typeface="+mn-cs"/>
            </a:rPr>
            <a:t>ため、前年度と比較し</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の増</a:t>
          </a:r>
          <a:r>
            <a:rPr kumimoji="1" lang="ja-JP" altLang="ja-JP" sz="1100">
              <a:solidFill>
                <a:schemeClr val="dk1"/>
              </a:solidFill>
              <a:effectLst/>
              <a:latin typeface="+mn-lt"/>
              <a:ea typeface="+mn-ea"/>
              <a:cs typeface="+mn-cs"/>
            </a:rPr>
            <a:t>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110507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146050</xdr:rowOff>
    </xdr:from>
    <xdr:to>
      <xdr:col>24</xdr:col>
      <xdr:colOff>25400</xdr:colOff>
      <xdr:row>37</xdr:row>
      <xdr:rowOff>123190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46800"/>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146050</xdr:rowOff>
    </xdr:from>
    <xdr:to>
      <xdr:col>19</xdr:col>
      <xdr:colOff>187325</xdr:colOff>
      <xdr:row>35</xdr:row>
      <xdr:rowOff>146050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4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146050</xdr:rowOff>
    </xdr:from>
    <xdr:to>
      <xdr:col>15</xdr:col>
      <xdr:colOff>98425</xdr:colOff>
      <xdr:row>36</xdr:row>
      <xdr:rowOff>20320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46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20320</xdr:rowOff>
    </xdr:from>
    <xdr:to>
      <xdr:col>11</xdr:col>
      <xdr:colOff>9525</xdr:colOff>
      <xdr:row>36</xdr:row>
      <xdr:rowOff>20320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92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44467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95250</xdr:rowOff>
    </xdr:from>
    <xdr:to>
      <xdr:col>20</xdr:col>
      <xdr:colOff>38100</xdr:colOff>
      <xdr:row>36</xdr:row>
      <xdr:rowOff>25400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35577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95250</xdr:rowOff>
    </xdr:from>
    <xdr:to>
      <xdr:col>15</xdr:col>
      <xdr:colOff>149225</xdr:colOff>
      <xdr:row>36</xdr:row>
      <xdr:rowOff>25400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35577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140970</xdr:rowOff>
    </xdr:from>
    <xdr:to>
      <xdr:col>11</xdr:col>
      <xdr:colOff>60325</xdr:colOff>
      <xdr:row>36</xdr:row>
      <xdr:rowOff>71120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分子となる経常経費充当一般財源は、会計年度任用職員分</a:t>
          </a:r>
          <a:r>
            <a:rPr kumimoji="1" lang="ja-JP" altLang="en-US" sz="1100">
              <a:solidFill>
                <a:schemeClr val="dk1"/>
              </a:solidFill>
              <a:effectLst/>
              <a:latin typeface="+mn-lt"/>
              <a:ea typeface="+mn-ea"/>
              <a:cs typeface="+mn-cs"/>
            </a:rPr>
            <a:t>を物件費から人件費に</a:t>
          </a:r>
          <a:r>
            <a:rPr kumimoji="1" lang="ja-JP" altLang="ja-JP" sz="1100">
              <a:solidFill>
                <a:schemeClr val="dk1"/>
              </a:solidFill>
              <a:effectLst/>
              <a:latin typeface="+mn-lt"/>
              <a:ea typeface="+mn-ea"/>
              <a:cs typeface="+mn-cs"/>
            </a:rPr>
            <a:t>計上</a:t>
          </a:r>
          <a:r>
            <a:rPr kumimoji="1" lang="ja-JP" altLang="en-US" sz="1100">
              <a:solidFill>
                <a:schemeClr val="dk1"/>
              </a:solidFill>
              <a:effectLst/>
              <a:latin typeface="+mn-lt"/>
              <a:ea typeface="+mn-ea"/>
              <a:cs typeface="+mn-cs"/>
            </a:rPr>
            <a:t>したことにより、</a:t>
          </a:r>
          <a:r>
            <a:rPr kumimoji="1" lang="en-US" altLang="ja-JP" sz="1100">
              <a:solidFill>
                <a:schemeClr val="dk1"/>
              </a:solidFill>
              <a:effectLst/>
              <a:latin typeface="+mn-lt"/>
              <a:ea typeface="+mn-ea"/>
              <a:cs typeface="+mn-cs"/>
            </a:rPr>
            <a:t>390,375</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10.4</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し、分母となる経常一般財源</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、地方税、地方交付税等が増加した結果、物件費に係る経常収支比率は、</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ポイントの減少となった。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51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xdr:rowOff>
    </xdr:from>
    <xdr:to>
      <xdr:col>82</xdr:col>
      <xdr:colOff>107950</xdr:colOff>
      <xdr:row>19</xdr:row>
      <xdr:rowOff>16510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09880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100347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16510</xdr:rowOff>
    </xdr:from>
    <xdr:to>
      <xdr:col>78</xdr:col>
      <xdr:colOff>69850</xdr:colOff>
      <xdr:row>19</xdr:row>
      <xdr:rowOff>39370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274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16510</xdr:rowOff>
    </xdr:from>
    <xdr:to>
      <xdr:col>73</xdr:col>
      <xdr:colOff>180975</xdr:colOff>
      <xdr:row>19</xdr:row>
      <xdr:rowOff>39370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274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142240</xdr:rowOff>
    </xdr:from>
    <xdr:to>
      <xdr:col>69</xdr:col>
      <xdr:colOff>92075</xdr:colOff>
      <xdr:row>19</xdr:row>
      <xdr:rowOff>16510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228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69867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105427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137160</xdr:rowOff>
    </xdr:from>
    <xdr:to>
      <xdr:col>78</xdr:col>
      <xdr:colOff>120650</xdr:colOff>
      <xdr:row>19</xdr:row>
      <xdr:rowOff>67310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52087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30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160020</xdr:rowOff>
    </xdr:from>
    <xdr:to>
      <xdr:col>74</xdr:col>
      <xdr:colOff>31750</xdr:colOff>
      <xdr:row>19</xdr:row>
      <xdr:rowOff>90170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2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74947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33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137160</xdr:rowOff>
    </xdr:from>
    <xdr:to>
      <xdr:col>69</xdr:col>
      <xdr:colOff>142875</xdr:colOff>
      <xdr:row>19</xdr:row>
      <xdr:rowOff>67310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52087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30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91440</xdr:rowOff>
    </xdr:from>
    <xdr:to>
      <xdr:col>65</xdr:col>
      <xdr:colOff>53975</xdr:colOff>
      <xdr:row>19</xdr:row>
      <xdr:rowOff>21590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6367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26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分子となる経常経費充当一般財源は、施設型給付事業、児童扶養手当給付事業等の影響により</a:t>
          </a:r>
          <a:r>
            <a:rPr kumimoji="1" lang="en-US" altLang="ja-JP" sz="1100">
              <a:solidFill>
                <a:schemeClr val="dk1"/>
              </a:solidFill>
              <a:effectLst/>
              <a:latin typeface="+mn-lt"/>
              <a:ea typeface="+mn-ea"/>
              <a:cs typeface="+mn-cs"/>
            </a:rPr>
            <a:t>137,043</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し、分母となる経常一般財源は、地方税、地方交付税等が増加した結果、扶助費に係る経常収支比率は、</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728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72407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62230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4234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139717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39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39370</xdr:rowOff>
    </xdr:from>
    <xdr:to>
      <xdr:col>19</xdr:col>
      <xdr:colOff>187325</xdr:colOff>
      <xdr:row>55</xdr:row>
      <xdr:rowOff>62230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469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151147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8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xdr:rowOff>
    </xdr:from>
    <xdr:to>
      <xdr:col>15</xdr:col>
      <xdr:colOff>98425</xdr:colOff>
      <xdr:row>55</xdr:row>
      <xdr:rowOff>39370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438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26670</xdr:rowOff>
    </xdr:from>
    <xdr:to>
      <xdr:col>15</xdr:col>
      <xdr:colOff>149225</xdr:colOff>
      <xdr:row>55</xdr:row>
      <xdr:rowOff>128270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113047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149860</xdr:rowOff>
    </xdr:from>
    <xdr:to>
      <xdr:col>11</xdr:col>
      <xdr:colOff>9525</xdr:colOff>
      <xdr:row>55</xdr:row>
      <xdr:rowOff>8890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08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11430</xdr:rowOff>
    </xdr:from>
    <xdr:to>
      <xdr:col>20</xdr:col>
      <xdr:colOff>38100</xdr:colOff>
      <xdr:row>55</xdr:row>
      <xdr:rowOff>113030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123207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1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160020</xdr:rowOff>
    </xdr:from>
    <xdr:to>
      <xdr:col>15</xdr:col>
      <xdr:colOff>149225</xdr:colOff>
      <xdr:row>55</xdr:row>
      <xdr:rowOff>90170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100347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129540</xdr:rowOff>
    </xdr:from>
    <xdr:to>
      <xdr:col>11</xdr:col>
      <xdr:colOff>60325</xdr:colOff>
      <xdr:row>55</xdr:row>
      <xdr:rowOff>59690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69867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99060</xdr:rowOff>
    </xdr:from>
    <xdr:to>
      <xdr:col>6</xdr:col>
      <xdr:colOff>171450</xdr:colOff>
      <xdr:row>55</xdr:row>
      <xdr:rowOff>29210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39387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分子となる経常経費充当一般財源は、</a:t>
          </a:r>
          <a:r>
            <a:rPr kumimoji="1" lang="ja-JP" altLang="en-US" sz="1100">
              <a:solidFill>
                <a:schemeClr val="dk1"/>
              </a:solidFill>
              <a:effectLst/>
              <a:latin typeface="+mn-lt"/>
              <a:ea typeface="+mn-ea"/>
              <a:cs typeface="+mn-cs"/>
            </a:rPr>
            <a:t>前年度とほぼ同水準（前年度比</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％減）となり</a:t>
          </a:r>
          <a:r>
            <a:rPr kumimoji="1" lang="ja-JP" altLang="ja-JP" sz="1100">
              <a:solidFill>
                <a:schemeClr val="dk1"/>
              </a:solidFill>
              <a:effectLst/>
              <a:latin typeface="+mn-lt"/>
              <a:ea typeface="+mn-ea"/>
              <a:cs typeface="+mn-cs"/>
            </a:rPr>
            <a:t>、分母となる経常一般財源は、地方税、地方交付税等が増加した結果、その他に係る経常収支比率は、</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ポイントの減少となった。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25400</xdr:rowOff>
    </xdr:from>
    <xdr:to>
      <xdr:col>82</xdr:col>
      <xdr:colOff>107950</xdr:colOff>
      <xdr:row>61</xdr:row>
      <xdr:rowOff>120650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83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111777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25400</xdr:rowOff>
    </xdr:from>
    <xdr:to>
      <xdr:col>82</xdr:col>
      <xdr:colOff>196850</xdr:colOff>
      <xdr:row>54</xdr:row>
      <xdr:rowOff>25400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55</xdr:row>
      <xdr:rowOff>107950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499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130827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57</xdr:row>
      <xdr:rowOff>158750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537700"/>
          <a:ext cx="889000" cy="39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44450</xdr:rowOff>
    </xdr:from>
    <xdr:to>
      <xdr:col>78</xdr:col>
      <xdr:colOff>120650</xdr:colOff>
      <xdr:row>59</xdr:row>
      <xdr:rowOff>146050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130827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1024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158750</xdr:rowOff>
    </xdr:from>
    <xdr:to>
      <xdr:col>73</xdr:col>
      <xdr:colOff>180975</xdr:colOff>
      <xdr:row>58</xdr:row>
      <xdr:rowOff>25400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931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95250</xdr:rowOff>
    </xdr:from>
    <xdr:to>
      <xdr:col>74</xdr:col>
      <xdr:colOff>31750</xdr:colOff>
      <xdr:row>60</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25400</xdr:rowOff>
    </xdr:from>
    <xdr:to>
      <xdr:col>69</xdr:col>
      <xdr:colOff>92075</xdr:colOff>
      <xdr:row>58</xdr:row>
      <xdr:rowOff>88900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969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95250</xdr:rowOff>
    </xdr:from>
    <xdr:to>
      <xdr:col>69</xdr:col>
      <xdr:colOff>142875</xdr:colOff>
      <xdr:row>60</xdr:row>
      <xdr:rowOff>25400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69850</xdr:rowOff>
    </xdr:from>
    <xdr:to>
      <xdr:col>65</xdr:col>
      <xdr:colOff>53975</xdr:colOff>
      <xdr:row>60</xdr:row>
      <xdr:rowOff>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156227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19050</xdr:rowOff>
    </xdr:from>
    <xdr:to>
      <xdr:col>82</xdr:col>
      <xdr:colOff>158750</xdr:colOff>
      <xdr:row>55</xdr:row>
      <xdr:rowOff>120650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35577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107950</xdr:rowOff>
    </xdr:from>
    <xdr:to>
      <xdr:col>74</xdr:col>
      <xdr:colOff>31750</xdr:colOff>
      <xdr:row>58</xdr:row>
      <xdr:rowOff>38100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48277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146050</xdr:rowOff>
    </xdr:from>
    <xdr:to>
      <xdr:col>69</xdr:col>
      <xdr:colOff>142875</xdr:colOff>
      <xdr:row>58</xdr:row>
      <xdr:rowOff>76200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86377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分子となる経常経費充当一般財源は、ふるさと納税事業等の影響により増加（前年度比</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、分母となる経常一般財源</a:t>
          </a:r>
          <a:r>
            <a:rPr kumimoji="1" lang="ja-JP" altLang="en-US" sz="1100">
              <a:solidFill>
                <a:schemeClr val="dk1"/>
              </a:solidFill>
              <a:effectLst/>
              <a:latin typeface="+mn-lt"/>
              <a:ea typeface="+mn-ea"/>
              <a:cs typeface="+mn-cs"/>
            </a:rPr>
            <a:t>についても</a:t>
          </a:r>
          <a:r>
            <a:rPr kumimoji="1" lang="ja-JP" altLang="ja-JP" sz="1100">
              <a:solidFill>
                <a:schemeClr val="dk1"/>
              </a:solidFill>
              <a:effectLst/>
              <a:latin typeface="+mn-lt"/>
              <a:ea typeface="+mn-ea"/>
              <a:cs typeface="+mn-cs"/>
            </a:rPr>
            <a:t>、地方税、地方交付税等が増加した結果、補助費等に係る経常収支比率は、</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となった。</a:t>
          </a:r>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648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97282</xdr:rowOff>
    </xdr:from>
    <xdr:to>
      <xdr:col>82</xdr:col>
      <xdr:colOff>107950</xdr:colOff>
      <xdr:row>35</xdr:row>
      <xdr:rowOff>101854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0980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51562</xdr:rowOff>
    </xdr:from>
    <xdr:to>
      <xdr:col>78</xdr:col>
      <xdr:colOff>69850</xdr:colOff>
      <xdr:row>35</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0523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71137</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33274</xdr:rowOff>
    </xdr:from>
    <xdr:to>
      <xdr:col>73</xdr:col>
      <xdr:colOff>180975</xdr:colOff>
      <xdr:row>35</xdr:row>
      <xdr:rowOff>51562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0340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52849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33274</xdr:rowOff>
    </xdr:from>
    <xdr:to>
      <xdr:col>69</xdr:col>
      <xdr:colOff>92075</xdr:colOff>
      <xdr:row>35</xdr:row>
      <xdr:rowOff>33274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0340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43705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39133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46482</xdr:rowOff>
    </xdr:from>
    <xdr:to>
      <xdr:col>82</xdr:col>
      <xdr:colOff>158750</xdr:colOff>
      <xdr:row>35</xdr:row>
      <xdr:rowOff>148082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63009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89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51054</xdr:rowOff>
    </xdr:from>
    <xdr:to>
      <xdr:col>78</xdr:col>
      <xdr:colOff>120650</xdr:colOff>
      <xdr:row>35</xdr:row>
      <xdr:rowOff>152654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162831</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8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762</xdr:rowOff>
    </xdr:from>
    <xdr:to>
      <xdr:col>74</xdr:col>
      <xdr:colOff>31750</xdr:colOff>
      <xdr:row>35</xdr:row>
      <xdr:rowOff>102362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112539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153924</xdr:rowOff>
    </xdr:from>
    <xdr:to>
      <xdr:col>69</xdr:col>
      <xdr:colOff>142875</xdr:colOff>
      <xdr:row>35</xdr:row>
      <xdr:rowOff>84074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94251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153924</xdr:rowOff>
    </xdr:from>
    <xdr:to>
      <xdr:col>65</xdr:col>
      <xdr:colOff>53975</xdr:colOff>
      <xdr:row>35</xdr:row>
      <xdr:rowOff>84074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94251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分子となる経常経費充当一般財源は、合併特例債</a:t>
          </a:r>
          <a:r>
            <a:rPr kumimoji="1" lang="ja-JP" altLang="en-US" sz="1100">
              <a:solidFill>
                <a:schemeClr val="dk1"/>
              </a:solidFill>
              <a:effectLst/>
              <a:latin typeface="+mn-lt"/>
              <a:ea typeface="+mn-ea"/>
              <a:cs typeface="+mn-cs"/>
            </a:rPr>
            <a:t>等の</a:t>
          </a:r>
          <a:r>
            <a:rPr kumimoji="1" lang="ja-JP" altLang="ja-JP" sz="1100">
              <a:solidFill>
                <a:schemeClr val="dk1"/>
              </a:solidFill>
              <a:effectLst/>
              <a:latin typeface="+mn-lt"/>
              <a:ea typeface="+mn-ea"/>
              <a:cs typeface="+mn-cs"/>
            </a:rPr>
            <a:t>市債償還金が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し、分母となる経常一般財源は、地方税、地方交付税等が増加した結果、公債費に係る経常収支比率は、</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162923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77140"/>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135000</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162923</xdr:rowOff>
    </xdr:from>
    <xdr:to>
      <xdr:col>24</xdr:col>
      <xdr:colOff>114300</xdr:colOff>
      <xdr:row>80</xdr:row>
      <xdr:rowOff>162923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102507</xdr:rowOff>
    </xdr:from>
    <xdr:to>
      <xdr:col>24</xdr:col>
      <xdr:colOff>25400</xdr:colOff>
      <xdr:row>78</xdr:row>
      <xdr:rowOff>9434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304157"/>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154758</xdr:rowOff>
    </xdr:from>
    <xdr:to>
      <xdr:col>19</xdr:col>
      <xdr:colOff>187325</xdr:colOff>
      <xdr:row>78</xdr:row>
      <xdr:rowOff>9434</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35640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109038</xdr:rowOff>
    </xdr:from>
    <xdr:to>
      <xdr:col>15</xdr:col>
      <xdr:colOff>98425</xdr:colOff>
      <xdr:row>77</xdr:row>
      <xdr:rowOff>154758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3106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37193</xdr:rowOff>
    </xdr:from>
    <xdr:to>
      <xdr:col>11</xdr:col>
      <xdr:colOff>9525</xdr:colOff>
      <xdr:row>77</xdr:row>
      <xdr:rowOff>109038</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238843"/>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157678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51707</xdr:rowOff>
    </xdr:from>
    <xdr:to>
      <xdr:col>24</xdr:col>
      <xdr:colOff>76200</xdr:colOff>
      <xdr:row>77</xdr:row>
      <xdr:rowOff>153307</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68234</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09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130084</xdr:rowOff>
    </xdr:from>
    <xdr:to>
      <xdr:col>20</xdr:col>
      <xdr:colOff>38100</xdr:colOff>
      <xdr:row>78</xdr:row>
      <xdr:rowOff>60234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33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45011</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418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103958</xdr:rowOff>
    </xdr:from>
    <xdr:to>
      <xdr:col>15</xdr:col>
      <xdr:colOff>149225</xdr:colOff>
      <xdr:row>78</xdr:row>
      <xdr:rowOff>34108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18885</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58238</xdr:rowOff>
    </xdr:from>
    <xdr:to>
      <xdr:col>11</xdr:col>
      <xdr:colOff>60325</xdr:colOff>
      <xdr:row>77</xdr:row>
      <xdr:rowOff>159838</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2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170015</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157843</xdr:rowOff>
    </xdr:from>
    <xdr:to>
      <xdr:col>6</xdr:col>
      <xdr:colOff>171450</xdr:colOff>
      <xdr:row>77</xdr:row>
      <xdr:rowOff>87993</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98170</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公債費以外の経常収支比率については、</a:t>
          </a:r>
          <a:r>
            <a:rPr kumimoji="1" lang="ja-JP" altLang="en-US" sz="1100">
              <a:solidFill>
                <a:schemeClr val="dk1"/>
              </a:solidFill>
              <a:effectLst/>
              <a:latin typeface="+mn-lt"/>
              <a:ea typeface="+mn-ea"/>
              <a:cs typeface="+mn-cs"/>
            </a:rPr>
            <a:t>人件費</a:t>
          </a:r>
          <a:r>
            <a:rPr kumimoji="1" lang="ja-JP" altLang="ja-JP" sz="1100">
              <a:solidFill>
                <a:schemeClr val="dk1"/>
              </a:solidFill>
              <a:effectLst/>
              <a:latin typeface="+mn-lt"/>
              <a:ea typeface="+mn-ea"/>
              <a:cs typeface="+mn-cs"/>
            </a:rPr>
            <a:t>及び補助費等</a:t>
          </a:r>
          <a:r>
            <a:rPr kumimoji="1" lang="ja-JP" altLang="en-US" sz="1100">
              <a:solidFill>
                <a:schemeClr val="dk1"/>
              </a:solidFill>
              <a:effectLst/>
              <a:latin typeface="+mn-lt"/>
              <a:ea typeface="+mn-ea"/>
              <a:cs typeface="+mn-cs"/>
            </a:rPr>
            <a:t>以外の</a:t>
          </a:r>
          <a:r>
            <a:rPr kumimoji="1" lang="ja-JP" altLang="ja-JP" sz="1100">
              <a:solidFill>
                <a:schemeClr val="dk1"/>
              </a:solidFill>
              <a:effectLst/>
              <a:latin typeface="+mn-lt"/>
              <a:ea typeface="+mn-ea"/>
              <a:cs typeface="+mn-cs"/>
            </a:rPr>
            <a:t>経費において</a:t>
          </a:r>
          <a:r>
            <a:rPr kumimoji="1" lang="ja-JP" altLang="en-US" sz="1100">
              <a:solidFill>
                <a:schemeClr val="dk1"/>
              </a:solidFill>
              <a:effectLst/>
              <a:latin typeface="+mn-lt"/>
              <a:ea typeface="+mn-ea"/>
              <a:cs typeface="+mn-cs"/>
            </a:rPr>
            <a:t>は減少</a:t>
          </a:r>
          <a:r>
            <a:rPr kumimoji="1" lang="ja-JP" altLang="ja-JP" sz="1100">
              <a:solidFill>
                <a:schemeClr val="dk1"/>
              </a:solidFill>
              <a:effectLst/>
              <a:latin typeface="+mn-lt"/>
              <a:ea typeface="+mn-ea"/>
              <a:cs typeface="+mn-cs"/>
            </a:rPr>
            <a:t>となったが、</a:t>
          </a:r>
          <a:r>
            <a:rPr kumimoji="1" lang="ja-JP" altLang="en-US" sz="1100">
              <a:solidFill>
                <a:schemeClr val="dk1"/>
              </a:solidFill>
              <a:effectLst/>
              <a:latin typeface="+mn-lt"/>
              <a:ea typeface="+mn-ea"/>
              <a:cs typeface="+mn-cs"/>
            </a:rPr>
            <a:t>人件費増加の</a:t>
          </a:r>
          <a:r>
            <a:rPr kumimoji="1" lang="ja-JP" altLang="ja-JP" sz="1100">
              <a:solidFill>
                <a:schemeClr val="dk1"/>
              </a:solidFill>
              <a:effectLst/>
              <a:latin typeface="+mn-lt"/>
              <a:ea typeface="+mn-ea"/>
              <a:cs typeface="+mn-cs"/>
            </a:rPr>
            <a:t>影響が強く、</a:t>
          </a:r>
          <a:r>
            <a:rPr kumimoji="1" lang="ja-JP" altLang="en-US" sz="1100">
              <a:solidFill>
                <a:schemeClr val="dk1"/>
              </a:solidFill>
              <a:effectLst/>
              <a:latin typeface="+mn-lt"/>
              <a:ea typeface="+mn-ea"/>
              <a:cs typeface="+mn-cs"/>
            </a:rPr>
            <a:t>前年度</a:t>
          </a:r>
          <a:r>
            <a:rPr kumimoji="1" lang="ja-JP" altLang="ja-JP" sz="1100">
              <a:solidFill>
                <a:schemeClr val="dk1"/>
              </a:solidFill>
              <a:effectLst/>
              <a:latin typeface="+mn-lt"/>
              <a:ea typeface="+mn-ea"/>
              <a:cs typeface="+mn-cs"/>
            </a:rPr>
            <a:t>と比較し</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となった。県平均、類似団体との比較では、引き続き低い水準にある。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47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88900</xdr:rowOff>
    </xdr:from>
    <xdr:to>
      <xdr:col>82</xdr:col>
      <xdr:colOff>107950</xdr:colOff>
      <xdr:row>74</xdr:row>
      <xdr:rowOff>134620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27762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78757</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88900</xdr:rowOff>
    </xdr:from>
    <xdr:to>
      <xdr:col>78</xdr:col>
      <xdr:colOff>69850</xdr:colOff>
      <xdr:row>75</xdr:row>
      <xdr:rowOff>69850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2776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160020</xdr:rowOff>
    </xdr:from>
    <xdr:to>
      <xdr:col>78</xdr:col>
      <xdr:colOff>120650</xdr:colOff>
      <xdr:row>77</xdr:row>
      <xdr:rowOff>90170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74947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54610</xdr:rowOff>
    </xdr:from>
    <xdr:to>
      <xdr:col>73</xdr:col>
      <xdr:colOff>180975</xdr:colOff>
      <xdr:row>75</xdr:row>
      <xdr:rowOff>69850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2913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16510</xdr:rowOff>
    </xdr:from>
    <xdr:to>
      <xdr:col>69</xdr:col>
      <xdr:colOff>92075</xdr:colOff>
      <xdr:row>75</xdr:row>
      <xdr:rowOff>54610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2875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63516</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83820</xdr:rowOff>
    </xdr:from>
    <xdr:to>
      <xdr:col>82</xdr:col>
      <xdr:colOff>158750</xdr:colOff>
      <xdr:row>75</xdr:row>
      <xdr:rowOff>13970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100347</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38100</xdr:rowOff>
    </xdr:from>
    <xdr:to>
      <xdr:col>78</xdr:col>
      <xdr:colOff>120650</xdr:colOff>
      <xdr:row>74</xdr:row>
      <xdr:rowOff>139700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149877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49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19050</xdr:rowOff>
    </xdr:from>
    <xdr:to>
      <xdr:col>74</xdr:col>
      <xdr:colOff>31750</xdr:colOff>
      <xdr:row>75</xdr:row>
      <xdr:rowOff>120650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130827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3810</xdr:rowOff>
    </xdr:from>
    <xdr:to>
      <xdr:col>69</xdr:col>
      <xdr:colOff>142875</xdr:colOff>
      <xdr:row>75</xdr:row>
      <xdr:rowOff>105410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115587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137160</xdr:rowOff>
    </xdr:from>
    <xdr:to>
      <xdr:col>65</xdr:col>
      <xdr:colOff>53975</xdr:colOff>
      <xdr:row>75</xdr:row>
      <xdr:rowOff>67310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77487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169996</xdr:rowOff>
    </xdr:from>
    <xdr:to>
      <xdr:col>29</xdr:col>
      <xdr:colOff>127000</xdr:colOff>
      <xdr:row>19</xdr:row>
      <xdr:rowOff>161509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103571"/>
          <a:ext cx="0" cy="13631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133586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161509</xdr:rowOff>
    </xdr:from>
    <xdr:to>
      <xdr:col>30</xdr:col>
      <xdr:colOff>25400</xdr:colOff>
      <xdr:row>19</xdr:row>
      <xdr:rowOff>161509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6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84923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169996</xdr:rowOff>
    </xdr:from>
    <xdr:to>
      <xdr:col>30</xdr:col>
      <xdr:colOff>25400</xdr:colOff>
      <xdr:row>11</xdr:row>
      <xdr:rowOff>169996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103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78327</xdr:rowOff>
    </xdr:from>
    <xdr:to>
      <xdr:col>29</xdr:col>
      <xdr:colOff>127000</xdr:colOff>
      <xdr:row>17</xdr:row>
      <xdr:rowOff>121075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040602"/>
          <a:ext cx="647700" cy="42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163826</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783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147299</xdr:rowOff>
    </xdr:from>
    <xdr:to>
      <xdr:col>29</xdr:col>
      <xdr:colOff>177800</xdr:colOff>
      <xdr:row>17</xdr:row>
      <xdr:rowOff>77449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121075</xdr:rowOff>
    </xdr:from>
    <xdr:to>
      <xdr:col>26</xdr:col>
      <xdr:colOff>50800</xdr:colOff>
      <xdr:row>17</xdr:row>
      <xdr:rowOff>140749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083350"/>
          <a:ext cx="698500" cy="19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9725</xdr:rowOff>
    </xdr:from>
    <xdr:to>
      <xdr:col>26</xdr:col>
      <xdr:colOff>101600</xdr:colOff>
      <xdr:row>17</xdr:row>
      <xdr:rowOff>111325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121502</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74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140749</xdr:rowOff>
    </xdr:from>
    <xdr:to>
      <xdr:col>22</xdr:col>
      <xdr:colOff>114300</xdr:colOff>
      <xdr:row>17</xdr:row>
      <xdr:rowOff>142007</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103024"/>
          <a:ext cx="698500" cy="1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25956</xdr:rowOff>
    </xdr:from>
    <xdr:to>
      <xdr:col>22</xdr:col>
      <xdr:colOff>165100</xdr:colOff>
      <xdr:row>17</xdr:row>
      <xdr:rowOff>127556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137733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7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142007</xdr:rowOff>
    </xdr:from>
    <xdr:to>
      <xdr:col>18</xdr:col>
      <xdr:colOff>177800</xdr:colOff>
      <xdr:row>17</xdr:row>
      <xdr:rowOff>163338</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104282"/>
          <a:ext cx="698500" cy="21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25298</xdr:rowOff>
    </xdr:from>
    <xdr:to>
      <xdr:col>19</xdr:col>
      <xdr:colOff>38100</xdr:colOff>
      <xdr:row>17</xdr:row>
      <xdr:rowOff>126898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137075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75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39243</xdr:rowOff>
    </xdr:from>
    <xdr:to>
      <xdr:col>15</xdr:col>
      <xdr:colOff>101600</xdr:colOff>
      <xdr:row>17</xdr:row>
      <xdr:rowOff>140843</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001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151020</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7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27527</xdr:rowOff>
    </xdr:from>
    <xdr:to>
      <xdr:col>29</xdr:col>
      <xdr:colOff>177800</xdr:colOff>
      <xdr:row>17</xdr:row>
      <xdr:rowOff>129127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989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171054</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96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70275</xdr:rowOff>
    </xdr:from>
    <xdr:to>
      <xdr:col>26</xdr:col>
      <xdr:colOff>101600</xdr:colOff>
      <xdr:row>18</xdr:row>
      <xdr:rowOff>425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032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156652</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118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89949</xdr:rowOff>
    </xdr:from>
    <xdr:to>
      <xdr:col>22</xdr:col>
      <xdr:colOff>165100</xdr:colOff>
      <xdr:row>18</xdr:row>
      <xdr:rowOff>20099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052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4876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13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91207</xdr:rowOff>
    </xdr:from>
    <xdr:to>
      <xdr:col>19</xdr:col>
      <xdr:colOff>38100</xdr:colOff>
      <xdr:row>18</xdr:row>
      <xdr:rowOff>21357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053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6134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13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112538</xdr:rowOff>
    </xdr:from>
    <xdr:to>
      <xdr:col>15</xdr:col>
      <xdr:colOff>101600</xdr:colOff>
      <xdr:row>18</xdr:row>
      <xdr:rowOff>42688</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074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27465</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161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209492</xdr:rowOff>
    </xdr:from>
    <xdr:to>
      <xdr:col>29</xdr:col>
      <xdr:colOff>127000</xdr:colOff>
      <xdr:row>38</xdr:row>
      <xdr:rowOff>103519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134042"/>
          <a:ext cx="0" cy="1437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75596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4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103519</xdr:rowOff>
    </xdr:from>
    <xdr:to>
      <xdr:col>30</xdr:col>
      <xdr:colOff>25400</xdr:colOff>
      <xdr:row>38</xdr:row>
      <xdr:rowOff>103519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71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124419</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8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209492</xdr:rowOff>
    </xdr:from>
    <xdr:to>
      <xdr:col>30</xdr:col>
      <xdr:colOff>25400</xdr:colOff>
      <xdr:row>33</xdr:row>
      <xdr:rowOff>209492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134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199270</xdr:rowOff>
    </xdr:from>
    <xdr:to>
      <xdr:col>29</xdr:col>
      <xdr:colOff>127000</xdr:colOff>
      <xdr:row>37</xdr:row>
      <xdr:rowOff>274578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5003800" y="7323970"/>
          <a:ext cx="647700" cy="75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223062</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833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35085</xdr:rowOff>
    </xdr:from>
    <xdr:to>
      <xdr:col>29</xdr:col>
      <xdr:colOff>177800</xdr:colOff>
      <xdr:row>36</xdr:row>
      <xdr:rowOff>136685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191890</xdr:rowOff>
    </xdr:from>
    <xdr:to>
      <xdr:col>26</xdr:col>
      <xdr:colOff>50800</xdr:colOff>
      <xdr:row>37</xdr:row>
      <xdr:rowOff>199270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4305300" y="7316590"/>
          <a:ext cx="698500" cy="7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28618</xdr:rowOff>
    </xdr:from>
    <xdr:to>
      <xdr:col>26</xdr:col>
      <xdr:colOff>101600</xdr:colOff>
      <xdr:row>36</xdr:row>
      <xdr:rowOff>130218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981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140395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750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168083</xdr:rowOff>
    </xdr:from>
    <xdr:to>
      <xdr:col>22</xdr:col>
      <xdr:colOff>114300</xdr:colOff>
      <xdr:row>37</xdr:row>
      <xdr:rowOff>191890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7292783"/>
          <a:ext cx="698500" cy="23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44033</xdr:rowOff>
    </xdr:from>
    <xdr:to>
      <xdr:col>22</xdr:col>
      <xdr:colOff>165100</xdr:colOff>
      <xdr:row>36</xdr:row>
      <xdr:rowOff>145633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155810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76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168083</xdr:rowOff>
    </xdr:from>
    <xdr:to>
      <xdr:col>18</xdr:col>
      <xdr:colOff>177800</xdr:colOff>
      <xdr:row>37</xdr:row>
      <xdr:rowOff>192380</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flipV="1">
          <a:off x="2908300" y="7292783"/>
          <a:ext cx="698500" cy="24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9743</xdr:rowOff>
    </xdr:from>
    <xdr:to>
      <xdr:col>19</xdr:col>
      <xdr:colOff>38100</xdr:colOff>
      <xdr:row>36</xdr:row>
      <xdr:rowOff>111343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121520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73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3766</xdr:rowOff>
    </xdr:from>
    <xdr:to>
      <xdr:col>15</xdr:col>
      <xdr:colOff>101600</xdr:colOff>
      <xdr:row>36</xdr:row>
      <xdr:rowOff>105366</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957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115543</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72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223778</xdr:rowOff>
    </xdr:from>
    <xdr:to>
      <xdr:col>29</xdr:col>
      <xdr:colOff>177800</xdr:colOff>
      <xdr:row>37</xdr:row>
      <xdr:rowOff>325378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7348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195855</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732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148470</xdr:rowOff>
    </xdr:from>
    <xdr:to>
      <xdr:col>26</xdr:col>
      <xdr:colOff>101600</xdr:colOff>
      <xdr:row>37</xdr:row>
      <xdr:rowOff>250070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7273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234847</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35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141090</xdr:rowOff>
    </xdr:from>
    <xdr:to>
      <xdr:col>22</xdr:col>
      <xdr:colOff>165100</xdr:colOff>
      <xdr:row>37</xdr:row>
      <xdr:rowOff>242690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7265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227467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35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117283</xdr:rowOff>
    </xdr:from>
    <xdr:to>
      <xdr:col>19</xdr:col>
      <xdr:colOff>38100</xdr:colOff>
      <xdr:row>37</xdr:row>
      <xdr:rowOff>218883</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7241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203660</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328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141580</xdr:rowOff>
    </xdr:from>
    <xdr:to>
      <xdr:col>15</xdr:col>
      <xdr:colOff>101600</xdr:colOff>
      <xdr:row>37</xdr:row>
      <xdr:rowOff>243180</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7266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227957</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35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71,420
70,273
264.14
41,388,017
39,033,006
2,191,863
20,324,698
29,220,418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126141</xdr:rowOff>
    </xdr:from>
    <xdr:to>
      <xdr:col>24</xdr:col>
      <xdr:colOff>62865</xdr:colOff>
      <xdr:row>39</xdr:row>
      <xdr:rowOff>4869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69641"/>
          <a:ext cx="1270" cy="142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8696</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4869</xdr:rowOff>
    </xdr:from>
    <xdr:to>
      <xdr:col>24</xdr:col>
      <xdr:colOff>152400</xdr:colOff>
      <xdr:row>39</xdr:row>
      <xdr:rowOff>4869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72818</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4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126141</xdr:rowOff>
    </xdr:from>
    <xdr:to>
      <xdr:col>24</xdr:col>
      <xdr:colOff>152400</xdr:colOff>
      <xdr:row>30</xdr:row>
      <xdr:rowOff>126141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6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59204</xdr:rowOff>
    </xdr:from>
    <xdr:to>
      <xdr:col>24</xdr:col>
      <xdr:colOff>63500</xdr:colOff>
      <xdr:row>37</xdr:row>
      <xdr:rowOff>139414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231404"/>
          <a:ext cx="838200" cy="25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164511</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165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14634</xdr:rowOff>
    </xdr:from>
    <xdr:to>
      <xdr:col>24</xdr:col>
      <xdr:colOff>114300</xdr:colOff>
      <xdr:row>36</xdr:row>
      <xdr:rowOff>116234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18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139414</xdr:rowOff>
    </xdr:from>
    <xdr:to>
      <xdr:col>19</xdr:col>
      <xdr:colOff>177800</xdr:colOff>
      <xdr:row>37</xdr:row>
      <xdr:rowOff>154402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483064"/>
          <a:ext cx="889000" cy="1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130091</xdr:rowOff>
    </xdr:from>
    <xdr:to>
      <xdr:col>20</xdr:col>
      <xdr:colOff>38100</xdr:colOff>
      <xdr:row>37</xdr:row>
      <xdr:rowOff>60241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30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76768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07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142443</xdr:rowOff>
    </xdr:from>
    <xdr:to>
      <xdr:col>15</xdr:col>
      <xdr:colOff>50800</xdr:colOff>
      <xdr:row>37</xdr:row>
      <xdr:rowOff>154402</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2019300" y="6486093"/>
          <a:ext cx="889000" cy="1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133877</xdr:rowOff>
    </xdr:from>
    <xdr:to>
      <xdr:col>15</xdr:col>
      <xdr:colOff>101600</xdr:colOff>
      <xdr:row>37</xdr:row>
      <xdr:rowOff>64027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3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80554</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08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142443</xdr:rowOff>
    </xdr:from>
    <xdr:to>
      <xdr:col>10</xdr:col>
      <xdr:colOff>114300</xdr:colOff>
      <xdr:row>37</xdr:row>
      <xdr:rowOff>158359</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486093"/>
          <a:ext cx="889000" cy="1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134220</xdr:rowOff>
    </xdr:from>
    <xdr:to>
      <xdr:col>10</xdr:col>
      <xdr:colOff>165100</xdr:colOff>
      <xdr:row>37</xdr:row>
      <xdr:rowOff>64370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30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80897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08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139864</xdr:rowOff>
    </xdr:from>
    <xdr:to>
      <xdr:col>6</xdr:col>
      <xdr:colOff>38100</xdr:colOff>
      <xdr:row>37</xdr:row>
      <xdr:rowOff>70014</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31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86541</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08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8404</xdr:rowOff>
    </xdr:from>
    <xdr:to>
      <xdr:col>24</xdr:col>
      <xdr:colOff>114300</xdr:colOff>
      <xdr:row>36</xdr:row>
      <xdr:rowOff>110004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18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31281</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03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88614</xdr:rowOff>
    </xdr:from>
    <xdr:to>
      <xdr:col>20</xdr:col>
      <xdr:colOff>38100</xdr:colOff>
      <xdr:row>38</xdr:row>
      <xdr:rowOff>18765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4322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9891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5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103602</xdr:rowOff>
    </xdr:from>
    <xdr:to>
      <xdr:col>15</xdr:col>
      <xdr:colOff>101600</xdr:colOff>
      <xdr:row>38</xdr:row>
      <xdr:rowOff>33751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44725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24879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53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91643</xdr:rowOff>
    </xdr:from>
    <xdr:to>
      <xdr:col>10</xdr:col>
      <xdr:colOff>165100</xdr:colOff>
      <xdr:row>38</xdr:row>
      <xdr:rowOff>21793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43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12920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52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107559</xdr:rowOff>
    </xdr:from>
    <xdr:to>
      <xdr:col>6</xdr:col>
      <xdr:colOff>38100</xdr:colOff>
      <xdr:row>38</xdr:row>
      <xdr:rowOff>37709</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45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28836</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54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140516</xdr:rowOff>
    </xdr:from>
    <xdr:to>
      <xdr:col>24</xdr:col>
      <xdr:colOff>62865</xdr:colOff>
      <xdr:row>59</xdr:row>
      <xdr:rowOff>101981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713016"/>
          <a:ext cx="1270" cy="15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105808</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102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101981</xdr:rowOff>
    </xdr:from>
    <xdr:to>
      <xdr:col>24</xdr:col>
      <xdr:colOff>152400</xdr:colOff>
      <xdr:row>59</xdr:row>
      <xdr:rowOff>101981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1021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87193</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8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140516</xdr:rowOff>
    </xdr:from>
    <xdr:to>
      <xdr:col>24</xdr:col>
      <xdr:colOff>152400</xdr:colOff>
      <xdr:row>50</xdr:row>
      <xdr:rowOff>140516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71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40912</xdr:rowOff>
    </xdr:from>
    <xdr:to>
      <xdr:col>24</xdr:col>
      <xdr:colOff>63500</xdr:colOff>
      <xdr:row>56</xdr:row>
      <xdr:rowOff>149334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3797300" y="9642112"/>
          <a:ext cx="838200" cy="10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72327</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502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49450</xdr:rowOff>
    </xdr:from>
    <xdr:to>
      <xdr:col>24</xdr:col>
      <xdr:colOff>114300</xdr:colOff>
      <xdr:row>56</xdr:row>
      <xdr:rowOff>151050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40912</xdr:rowOff>
    </xdr:from>
    <xdr:to>
      <xdr:col>19</xdr:col>
      <xdr:colOff>177800</xdr:colOff>
      <xdr:row>56</xdr:row>
      <xdr:rowOff>51738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642112"/>
          <a:ext cx="889000" cy="1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96901</xdr:rowOff>
    </xdr:from>
    <xdr:to>
      <xdr:col>20</xdr:col>
      <xdr:colOff>38100</xdr:colOff>
      <xdr:row>57</xdr:row>
      <xdr:rowOff>27051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18178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51738</xdr:rowOff>
    </xdr:from>
    <xdr:to>
      <xdr:col>15</xdr:col>
      <xdr:colOff>50800</xdr:colOff>
      <xdr:row>56</xdr:row>
      <xdr:rowOff>99075</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9652938"/>
          <a:ext cx="889000" cy="4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171310</xdr:rowOff>
    </xdr:from>
    <xdr:to>
      <xdr:col>15</xdr:col>
      <xdr:colOff>101600</xdr:colOff>
      <xdr:row>57</xdr:row>
      <xdr:rowOff>101460</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92587</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99075</xdr:rowOff>
    </xdr:from>
    <xdr:to>
      <xdr:col>10</xdr:col>
      <xdr:colOff>114300</xdr:colOff>
      <xdr:row>56</xdr:row>
      <xdr:rowOff>133756</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9700275"/>
          <a:ext cx="889000" cy="3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25349</xdr:rowOff>
    </xdr:from>
    <xdr:to>
      <xdr:col>10</xdr:col>
      <xdr:colOff>165100</xdr:colOff>
      <xdr:row>57</xdr:row>
      <xdr:rowOff>126949</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118076</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55573</xdr:rowOff>
    </xdr:from>
    <xdr:to>
      <xdr:col>6</xdr:col>
      <xdr:colOff>38100</xdr:colOff>
      <xdr:row>57</xdr:row>
      <xdr:rowOff>157173</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148300</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92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98534</xdr:rowOff>
    </xdr:from>
    <xdr:to>
      <xdr:col>24</xdr:col>
      <xdr:colOff>114300</xdr:colOff>
      <xdr:row>57</xdr:row>
      <xdr:rowOff>28684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69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76961</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67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161562</xdr:rowOff>
    </xdr:from>
    <xdr:to>
      <xdr:col>20</xdr:col>
      <xdr:colOff>38100</xdr:colOff>
      <xdr:row>56</xdr:row>
      <xdr:rowOff>91712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59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108239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936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938</xdr:rowOff>
    </xdr:from>
    <xdr:to>
      <xdr:col>15</xdr:col>
      <xdr:colOff>101600</xdr:colOff>
      <xdr:row>56</xdr:row>
      <xdr:rowOff>102538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60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119065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937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48275</xdr:rowOff>
    </xdr:from>
    <xdr:to>
      <xdr:col>10</xdr:col>
      <xdr:colOff>165100</xdr:colOff>
      <xdr:row>56</xdr:row>
      <xdr:rowOff>149875</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64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166402</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942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82956</xdr:rowOff>
    </xdr:from>
    <xdr:to>
      <xdr:col>6</xdr:col>
      <xdr:colOff>38100</xdr:colOff>
      <xdr:row>57</xdr:row>
      <xdr:rowOff>13106</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68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29633</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945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60604</xdr:rowOff>
    </xdr:from>
    <xdr:to>
      <xdr:col>24</xdr:col>
      <xdr:colOff>62865</xdr:colOff>
      <xdr:row>79</xdr:row>
      <xdr:rowOff>21743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062104"/>
          <a:ext cx="127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25570</xdr:rowOff>
    </xdr:from>
    <xdr:ext cx="378565"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7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21743</xdr:rowOff>
    </xdr:from>
    <xdr:to>
      <xdr:col>24</xdr:col>
      <xdr:colOff>152400</xdr:colOff>
      <xdr:row>79</xdr:row>
      <xdr:rowOff>21743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6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7281</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1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60604</xdr:rowOff>
    </xdr:from>
    <xdr:to>
      <xdr:col>24</xdr:col>
      <xdr:colOff>152400</xdr:colOff>
      <xdr:row>70</xdr:row>
      <xdr:rowOff>60604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06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107772</xdr:rowOff>
    </xdr:from>
    <xdr:to>
      <xdr:col>24</xdr:col>
      <xdr:colOff>63500</xdr:colOff>
      <xdr:row>78</xdr:row>
      <xdr:rowOff>116460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3797300" y="13480872"/>
          <a:ext cx="8382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55884</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3086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33007</xdr:rowOff>
    </xdr:from>
    <xdr:to>
      <xdr:col>24</xdr:col>
      <xdr:colOff>114300</xdr:colOff>
      <xdr:row>77</xdr:row>
      <xdr:rowOff>134607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96647</xdr:rowOff>
    </xdr:from>
    <xdr:to>
      <xdr:col>19</xdr:col>
      <xdr:colOff>177800</xdr:colOff>
      <xdr:row>78</xdr:row>
      <xdr:rowOff>116460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908300" y="13469747"/>
          <a:ext cx="889000" cy="1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107798</xdr:rowOff>
    </xdr:from>
    <xdr:to>
      <xdr:col>20</xdr:col>
      <xdr:colOff>38100</xdr:colOff>
      <xdr:row>78</xdr:row>
      <xdr:rowOff>37948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54475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96647</xdr:rowOff>
    </xdr:from>
    <xdr:to>
      <xdr:col>15</xdr:col>
      <xdr:colOff>50800</xdr:colOff>
      <xdr:row>78</xdr:row>
      <xdr:rowOff>104267</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2019300" y="13469747"/>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70459</xdr:rowOff>
    </xdr:from>
    <xdr:to>
      <xdr:col>15</xdr:col>
      <xdr:colOff>101600</xdr:colOff>
      <xdr:row>78</xdr:row>
      <xdr:rowOff>609</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17136</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85446</xdr:rowOff>
    </xdr:from>
    <xdr:to>
      <xdr:col>10</xdr:col>
      <xdr:colOff>114300</xdr:colOff>
      <xdr:row>78</xdr:row>
      <xdr:rowOff>104267</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a:off x="1130300" y="13458546"/>
          <a:ext cx="8890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31674</xdr:rowOff>
    </xdr:from>
    <xdr:to>
      <xdr:col>10</xdr:col>
      <xdr:colOff>165100</xdr:colOff>
      <xdr:row>77</xdr:row>
      <xdr:rowOff>133274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149801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80251</xdr:rowOff>
    </xdr:from>
    <xdr:to>
      <xdr:col>6</xdr:col>
      <xdr:colOff>38100</xdr:colOff>
      <xdr:row>78</xdr:row>
      <xdr:rowOff>10401</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26928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56972</xdr:rowOff>
    </xdr:from>
    <xdr:to>
      <xdr:col>24</xdr:col>
      <xdr:colOff>114300</xdr:colOff>
      <xdr:row>78</xdr:row>
      <xdr:rowOff>158572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343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143349</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334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65660</xdr:rowOff>
    </xdr:from>
    <xdr:to>
      <xdr:col>20</xdr:col>
      <xdr:colOff>38100</xdr:colOff>
      <xdr:row>78</xdr:row>
      <xdr:rowOff>167260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343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158387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353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45847</xdr:rowOff>
    </xdr:from>
    <xdr:to>
      <xdr:col>15</xdr:col>
      <xdr:colOff>101600</xdr:colOff>
      <xdr:row>78</xdr:row>
      <xdr:rowOff>147447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41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138574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351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53467</xdr:rowOff>
    </xdr:from>
    <xdr:to>
      <xdr:col>10</xdr:col>
      <xdr:colOff>165100</xdr:colOff>
      <xdr:row>78</xdr:row>
      <xdr:rowOff>155067</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342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146194</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351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34646</xdr:rowOff>
    </xdr:from>
    <xdr:to>
      <xdr:col>6</xdr:col>
      <xdr:colOff>38100</xdr:colOff>
      <xdr:row>78</xdr:row>
      <xdr:rowOff>136246</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40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127373</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350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159995</xdr:rowOff>
    </xdr:from>
    <xdr:to>
      <xdr:col>24</xdr:col>
      <xdr:colOff>62865</xdr:colOff>
      <xdr:row>99</xdr:row>
      <xdr:rowOff>82156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19045"/>
          <a:ext cx="1270" cy="1636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85983</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70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82156</xdr:rowOff>
    </xdr:from>
    <xdr:to>
      <xdr:col>24</xdr:col>
      <xdr:colOff>152400</xdr:colOff>
      <xdr:row>99</xdr:row>
      <xdr:rowOff>82156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705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106672</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19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159995</xdr:rowOff>
    </xdr:from>
    <xdr:to>
      <xdr:col>24</xdr:col>
      <xdr:colOff>152400</xdr:colOff>
      <xdr:row>89</xdr:row>
      <xdr:rowOff>159995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1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58446</xdr:rowOff>
    </xdr:from>
    <xdr:to>
      <xdr:col>24</xdr:col>
      <xdr:colOff>63500</xdr:colOff>
      <xdr:row>97</xdr:row>
      <xdr:rowOff>124473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689096"/>
          <a:ext cx="838200" cy="6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148074</xdr:rowOff>
    </xdr:from>
    <xdr:ext cx="599010"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264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125197</xdr:rowOff>
    </xdr:from>
    <xdr:to>
      <xdr:col>24</xdr:col>
      <xdr:colOff>114300</xdr:colOff>
      <xdr:row>96</xdr:row>
      <xdr:rowOff>55347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4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124473</xdr:rowOff>
    </xdr:from>
    <xdr:to>
      <xdr:col>19</xdr:col>
      <xdr:colOff>177800</xdr:colOff>
      <xdr:row>98</xdr:row>
      <xdr:rowOff>16281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755123"/>
          <a:ext cx="889000" cy="6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109427</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497795" y="1622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16281</xdr:rowOff>
    </xdr:from>
    <xdr:to>
      <xdr:col>15</xdr:col>
      <xdr:colOff>50800</xdr:colOff>
      <xdr:row>98</xdr:row>
      <xdr:rowOff>24536</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818381"/>
          <a:ext cx="8890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160024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24536</xdr:rowOff>
    </xdr:from>
    <xdr:to>
      <xdr:col>10</xdr:col>
      <xdr:colOff>114300</xdr:colOff>
      <xdr:row>98</xdr:row>
      <xdr:rowOff>53327</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826636"/>
          <a:ext cx="889000" cy="2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162196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24719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7646</xdr:rowOff>
    </xdr:from>
    <xdr:to>
      <xdr:col>24</xdr:col>
      <xdr:colOff>114300</xdr:colOff>
      <xdr:row>97</xdr:row>
      <xdr:rowOff>109246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63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157523</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61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73673</xdr:rowOff>
    </xdr:from>
    <xdr:to>
      <xdr:col>20</xdr:col>
      <xdr:colOff>38100</xdr:colOff>
      <xdr:row>98</xdr:row>
      <xdr:rowOff>3823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70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166400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79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136931</xdr:rowOff>
    </xdr:from>
    <xdr:to>
      <xdr:col>15</xdr:col>
      <xdr:colOff>101600</xdr:colOff>
      <xdr:row>98</xdr:row>
      <xdr:rowOff>67081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76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58208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86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145186</xdr:rowOff>
    </xdr:from>
    <xdr:to>
      <xdr:col>10</xdr:col>
      <xdr:colOff>165100</xdr:colOff>
      <xdr:row>98</xdr:row>
      <xdr:rowOff>75336</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77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66463</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86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2527</xdr:rowOff>
    </xdr:from>
    <xdr:to>
      <xdr:col>6</xdr:col>
      <xdr:colOff>38100</xdr:colOff>
      <xdr:row>98</xdr:row>
      <xdr:rowOff>104127</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8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95254</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89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145479</xdr:rowOff>
    </xdr:from>
    <xdr:to>
      <xdr:col>54</xdr:col>
      <xdr:colOff>189865</xdr:colOff>
      <xdr:row>35</xdr:row>
      <xdr:rowOff>69593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460429"/>
          <a:ext cx="1270" cy="6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73420</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07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69593</xdr:rowOff>
    </xdr:from>
    <xdr:to>
      <xdr:col>55</xdr:col>
      <xdr:colOff>88900</xdr:colOff>
      <xdr:row>35</xdr:row>
      <xdr:rowOff>69593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07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92156</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2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145479</xdr:rowOff>
    </xdr:from>
    <xdr:to>
      <xdr:col>55</xdr:col>
      <xdr:colOff>88900</xdr:colOff>
      <xdr:row>31</xdr:row>
      <xdr:rowOff>145479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46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23301</xdr:rowOff>
    </xdr:from>
    <xdr:to>
      <xdr:col>55</xdr:col>
      <xdr:colOff>0</xdr:colOff>
      <xdr:row>37</xdr:row>
      <xdr:rowOff>90066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852601"/>
          <a:ext cx="838200" cy="58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126347</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784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147920</xdr:rowOff>
    </xdr:from>
    <xdr:to>
      <xdr:col>55</xdr:col>
      <xdr:colOff>50800</xdr:colOff>
      <xdr:row>34</xdr:row>
      <xdr:rowOff>78070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90066</xdr:rowOff>
    </xdr:from>
    <xdr:to>
      <xdr:col>50</xdr:col>
      <xdr:colOff>114300</xdr:colOff>
      <xdr:row>38</xdr:row>
      <xdr:rowOff>11007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433716"/>
          <a:ext cx="889000" cy="9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10769</xdr:rowOff>
    </xdr:from>
    <xdr:to>
      <xdr:col>50</xdr:col>
      <xdr:colOff>165100</xdr:colOff>
      <xdr:row>37</xdr:row>
      <xdr:rowOff>112369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3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128896</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1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170378</xdr:rowOff>
    </xdr:from>
    <xdr:to>
      <xdr:col>45</xdr:col>
      <xdr:colOff>177800</xdr:colOff>
      <xdr:row>38</xdr:row>
      <xdr:rowOff>11007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514028"/>
          <a:ext cx="889000" cy="1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28092</xdr:rowOff>
    </xdr:from>
    <xdr:to>
      <xdr:col>46</xdr:col>
      <xdr:colOff>38100</xdr:colOff>
      <xdr:row>37</xdr:row>
      <xdr:rowOff>129692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146219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1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170378</xdr:rowOff>
    </xdr:from>
    <xdr:to>
      <xdr:col>41</xdr:col>
      <xdr:colOff>50800</xdr:colOff>
      <xdr:row>38</xdr:row>
      <xdr:rowOff>21770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514028"/>
          <a:ext cx="889000" cy="2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32139</xdr:rowOff>
    </xdr:from>
    <xdr:to>
      <xdr:col>41</xdr:col>
      <xdr:colOff>101600</xdr:colOff>
      <xdr:row>37</xdr:row>
      <xdr:rowOff>133739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150266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15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34146</xdr:rowOff>
    </xdr:from>
    <xdr:to>
      <xdr:col>36</xdr:col>
      <xdr:colOff>165100</xdr:colOff>
      <xdr:row>37</xdr:row>
      <xdr:rowOff>135746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7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152273</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15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143951</xdr:rowOff>
    </xdr:from>
    <xdr:to>
      <xdr:col>55</xdr:col>
      <xdr:colOff>50800</xdr:colOff>
      <xdr:row>34</xdr:row>
      <xdr:rowOff>74101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80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166828</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653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39266</xdr:rowOff>
    </xdr:from>
    <xdr:to>
      <xdr:col>50</xdr:col>
      <xdr:colOff>165100</xdr:colOff>
      <xdr:row>37</xdr:row>
      <xdr:rowOff>140866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38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131994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47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131657</xdr:rowOff>
    </xdr:from>
    <xdr:to>
      <xdr:col>46</xdr:col>
      <xdr:colOff>38100</xdr:colOff>
      <xdr:row>38</xdr:row>
      <xdr:rowOff>61807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7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52934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56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119578</xdr:rowOff>
    </xdr:from>
    <xdr:to>
      <xdr:col>41</xdr:col>
      <xdr:colOff>101600</xdr:colOff>
      <xdr:row>38</xdr:row>
      <xdr:rowOff>49728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6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40855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55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142420</xdr:rowOff>
    </xdr:from>
    <xdr:to>
      <xdr:col>36</xdr:col>
      <xdr:colOff>165100</xdr:colOff>
      <xdr:row>38</xdr:row>
      <xdr:rowOff>72570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8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63697</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57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106955</xdr:rowOff>
    </xdr:from>
    <xdr:to>
      <xdr:col>54</xdr:col>
      <xdr:colOff>189865</xdr:colOff>
      <xdr:row>58</xdr:row>
      <xdr:rowOff>76835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50905"/>
          <a:ext cx="1270" cy="117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80662</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2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53632</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62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106955</xdr:rowOff>
    </xdr:from>
    <xdr:to>
      <xdr:col>55</xdr:col>
      <xdr:colOff>88900</xdr:colOff>
      <xdr:row>51</xdr:row>
      <xdr:rowOff>106955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134237</xdr:rowOff>
    </xdr:from>
    <xdr:to>
      <xdr:col>55</xdr:col>
      <xdr:colOff>0</xdr:colOff>
      <xdr:row>57</xdr:row>
      <xdr:rowOff>144144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906887"/>
          <a:ext cx="8382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133133</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562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110256</xdr:rowOff>
    </xdr:from>
    <xdr:to>
      <xdr:col>55</xdr:col>
      <xdr:colOff>50800</xdr:colOff>
      <xdr:row>57</xdr:row>
      <xdr:rowOff>40406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53591</xdr:rowOff>
    </xdr:from>
    <xdr:to>
      <xdr:col>50</xdr:col>
      <xdr:colOff>114300</xdr:colOff>
      <xdr:row>57</xdr:row>
      <xdr:rowOff>134237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654791"/>
          <a:ext cx="889000" cy="25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57678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48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53591</xdr:rowOff>
    </xdr:from>
    <xdr:to>
      <xdr:col>45</xdr:col>
      <xdr:colOff>177800</xdr:colOff>
      <xdr:row>56</xdr:row>
      <xdr:rowOff>70064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654791"/>
          <a:ext cx="889000" cy="1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36763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8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70064</xdr:rowOff>
    </xdr:from>
    <xdr:to>
      <xdr:col>41</xdr:col>
      <xdr:colOff>50800</xdr:colOff>
      <xdr:row>56</xdr:row>
      <xdr:rowOff>108322</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671264"/>
          <a:ext cx="889000" cy="3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30225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8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45294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81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93344</xdr:rowOff>
    </xdr:from>
    <xdr:to>
      <xdr:col>55</xdr:col>
      <xdr:colOff>50800</xdr:colOff>
      <xdr:row>58</xdr:row>
      <xdr:rowOff>23494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86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8271</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7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83437</xdr:rowOff>
    </xdr:from>
    <xdr:to>
      <xdr:col>50</xdr:col>
      <xdr:colOff>165100</xdr:colOff>
      <xdr:row>58</xdr:row>
      <xdr:rowOff>13587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85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4714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94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2791</xdr:rowOff>
    </xdr:from>
    <xdr:to>
      <xdr:col>46</xdr:col>
      <xdr:colOff>38100</xdr:colOff>
      <xdr:row>56</xdr:row>
      <xdr:rowOff>104391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60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120918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37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19264</xdr:rowOff>
    </xdr:from>
    <xdr:to>
      <xdr:col>41</xdr:col>
      <xdr:colOff>101600</xdr:colOff>
      <xdr:row>56</xdr:row>
      <xdr:rowOff>120864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62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137391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39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57522</xdr:rowOff>
    </xdr:from>
    <xdr:to>
      <xdr:col>36</xdr:col>
      <xdr:colOff>165100</xdr:colOff>
      <xdr:row>56</xdr:row>
      <xdr:rowOff>159122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65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4199</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43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31770</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204720"/>
          <a:ext cx="1270" cy="138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149897</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31770</xdr:rowOff>
    </xdr:from>
    <xdr:to>
      <xdr:col>55</xdr:col>
      <xdr:colOff>88900</xdr:colOff>
      <xdr:row>71</xdr:row>
      <xdr:rowOff>31770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2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143678</xdr:rowOff>
    </xdr:from>
    <xdr:to>
      <xdr:col>55</xdr:col>
      <xdr:colOff>0</xdr:colOff>
      <xdr:row>79</xdr:row>
      <xdr:rowOff>6578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516778"/>
          <a:ext cx="838200" cy="3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50444</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52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27567</xdr:rowOff>
    </xdr:from>
    <xdr:to>
      <xdr:col>55</xdr:col>
      <xdr:colOff>50800</xdr:colOff>
      <xdr:row>78</xdr:row>
      <xdr:rowOff>129167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0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37576</xdr:rowOff>
    </xdr:from>
    <xdr:to>
      <xdr:col>50</xdr:col>
      <xdr:colOff>114300</xdr:colOff>
      <xdr:row>78</xdr:row>
      <xdr:rowOff>143678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410676"/>
          <a:ext cx="889000" cy="10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36337</xdr:rowOff>
    </xdr:from>
    <xdr:to>
      <xdr:col>50</xdr:col>
      <xdr:colOff>165100</xdr:colOff>
      <xdr:row>78</xdr:row>
      <xdr:rowOff>137937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40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154464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8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37576</xdr:rowOff>
    </xdr:from>
    <xdr:to>
      <xdr:col>45</xdr:col>
      <xdr:colOff>177800</xdr:colOff>
      <xdr:row>78</xdr:row>
      <xdr:rowOff>74068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410676"/>
          <a:ext cx="889000" cy="3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8837</xdr:rowOff>
    </xdr:from>
    <xdr:to>
      <xdr:col>46</xdr:col>
      <xdr:colOff>38100</xdr:colOff>
      <xdr:row>78</xdr:row>
      <xdr:rowOff>110437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8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101564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47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119607</xdr:rowOff>
    </xdr:from>
    <xdr:to>
      <xdr:col>41</xdr:col>
      <xdr:colOff>50800</xdr:colOff>
      <xdr:row>78</xdr:row>
      <xdr:rowOff>74068</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321257"/>
          <a:ext cx="889000" cy="12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28336</xdr:rowOff>
    </xdr:from>
    <xdr:to>
      <xdr:col>41</xdr:col>
      <xdr:colOff>101600</xdr:colOff>
      <xdr:row>78</xdr:row>
      <xdr:rowOff>129936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121063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9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7579</xdr:rowOff>
    </xdr:from>
    <xdr:to>
      <xdr:col>36</xdr:col>
      <xdr:colOff>165100</xdr:colOff>
      <xdr:row>78</xdr:row>
      <xdr:rowOff>109179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8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100306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7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127228</xdr:rowOff>
    </xdr:from>
    <xdr:to>
      <xdr:col>55</xdr:col>
      <xdr:colOff>50800</xdr:colOff>
      <xdr:row>79</xdr:row>
      <xdr:rowOff>57378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0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42155</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1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92878</xdr:rowOff>
    </xdr:from>
    <xdr:to>
      <xdr:col>50</xdr:col>
      <xdr:colOff>165100</xdr:colOff>
      <xdr:row>79</xdr:row>
      <xdr:rowOff>23028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14155</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55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158226</xdr:rowOff>
    </xdr:from>
    <xdr:to>
      <xdr:col>46</xdr:col>
      <xdr:colOff>38100</xdr:colOff>
      <xdr:row>78</xdr:row>
      <xdr:rowOff>88376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35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104903</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13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23268</xdr:rowOff>
    </xdr:from>
    <xdr:to>
      <xdr:col>41</xdr:col>
      <xdr:colOff>101600</xdr:colOff>
      <xdr:row>78</xdr:row>
      <xdr:rowOff>124868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39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141395</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17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68807</xdr:rowOff>
    </xdr:from>
    <xdr:to>
      <xdr:col>36</xdr:col>
      <xdr:colOff>165100</xdr:colOff>
      <xdr:row>77</xdr:row>
      <xdr:rowOff>170407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27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15484</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04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37190</xdr:rowOff>
    </xdr:from>
    <xdr:to>
      <xdr:col>54</xdr:col>
      <xdr:colOff>189865</xdr:colOff>
      <xdr:row>98</xdr:row>
      <xdr:rowOff>118881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67690"/>
          <a:ext cx="1270" cy="145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122708</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2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118881</xdr:rowOff>
    </xdr:from>
    <xdr:to>
      <xdr:col>55</xdr:col>
      <xdr:colOff>88900</xdr:colOff>
      <xdr:row>98</xdr:row>
      <xdr:rowOff>118881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155317</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37190</xdr:rowOff>
    </xdr:from>
    <xdr:to>
      <xdr:col>55</xdr:col>
      <xdr:colOff>88900</xdr:colOff>
      <xdr:row>90</xdr:row>
      <xdr:rowOff>37190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6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73064</xdr:rowOff>
    </xdr:from>
    <xdr:to>
      <xdr:col>55</xdr:col>
      <xdr:colOff>0</xdr:colOff>
      <xdr:row>97</xdr:row>
      <xdr:rowOff>168635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703714"/>
          <a:ext cx="838200" cy="9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91318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207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68441</xdr:rowOff>
    </xdr:from>
    <xdr:to>
      <xdr:col>55</xdr:col>
      <xdr:colOff>50800</xdr:colOff>
      <xdr:row>95</xdr:row>
      <xdr:rowOff>170041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64050</xdr:rowOff>
    </xdr:from>
    <xdr:to>
      <xdr:col>50</xdr:col>
      <xdr:colOff>114300</xdr:colOff>
      <xdr:row>97</xdr:row>
      <xdr:rowOff>168635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008900"/>
          <a:ext cx="889000" cy="79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76637</xdr:rowOff>
    </xdr:from>
    <xdr:to>
      <xdr:col>50</xdr:col>
      <xdr:colOff>165100</xdr:colOff>
      <xdr:row>96</xdr:row>
      <xdr:rowOff>6787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23314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13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64050</xdr:rowOff>
    </xdr:from>
    <xdr:to>
      <xdr:col>45</xdr:col>
      <xdr:colOff>177800</xdr:colOff>
      <xdr:row>93</xdr:row>
      <xdr:rowOff>69960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008900"/>
          <a:ext cx="889000" cy="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132269</xdr:rowOff>
    </xdr:from>
    <xdr:to>
      <xdr:col>46</xdr:col>
      <xdr:colOff>38100</xdr:colOff>
      <xdr:row>96</xdr:row>
      <xdr:rowOff>62419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53546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51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69960</xdr:rowOff>
    </xdr:from>
    <xdr:to>
      <xdr:col>41</xdr:col>
      <xdr:colOff>50800</xdr:colOff>
      <xdr:row>95</xdr:row>
      <xdr:rowOff>109068</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014810"/>
          <a:ext cx="889000" cy="38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98306</xdr:rowOff>
    </xdr:from>
    <xdr:to>
      <xdr:col>41</xdr:col>
      <xdr:colOff>101600</xdr:colOff>
      <xdr:row>96</xdr:row>
      <xdr:rowOff>28456</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19583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47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164779</xdr:rowOff>
    </xdr:from>
    <xdr:to>
      <xdr:col>36</xdr:col>
      <xdr:colOff>165100</xdr:colOff>
      <xdr:row>96</xdr:row>
      <xdr:rowOff>94929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86056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54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22264</xdr:rowOff>
    </xdr:from>
    <xdr:to>
      <xdr:col>55</xdr:col>
      <xdr:colOff>50800</xdr:colOff>
      <xdr:row>97</xdr:row>
      <xdr:rowOff>123864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65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691</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63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117835</xdr:rowOff>
    </xdr:from>
    <xdr:to>
      <xdr:col>50</xdr:col>
      <xdr:colOff>165100</xdr:colOff>
      <xdr:row>98</xdr:row>
      <xdr:rowOff>47985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74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39112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84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13250</xdr:rowOff>
    </xdr:from>
    <xdr:to>
      <xdr:col>46</xdr:col>
      <xdr:colOff>38100</xdr:colOff>
      <xdr:row>93</xdr:row>
      <xdr:rowOff>114850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59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131377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573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19160</xdr:rowOff>
    </xdr:from>
    <xdr:to>
      <xdr:col>41</xdr:col>
      <xdr:colOff>101600</xdr:colOff>
      <xdr:row>93</xdr:row>
      <xdr:rowOff>120760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596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137287</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573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58268</xdr:rowOff>
    </xdr:from>
    <xdr:to>
      <xdr:col>36</xdr:col>
      <xdr:colOff>165100</xdr:colOff>
      <xdr:row>95</xdr:row>
      <xdr:rowOff>159868</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34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4945</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12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13081</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156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131208</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493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13081</xdr:rowOff>
    </xdr:from>
    <xdr:to>
      <xdr:col>86</xdr:col>
      <xdr:colOff>25400</xdr:colOff>
      <xdr:row>30</xdr:row>
      <xdr:rowOff>13081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15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41897</xdr:rowOff>
    </xdr:from>
    <xdr:to>
      <xdr:col>85</xdr:col>
      <xdr:colOff>127000</xdr:colOff>
      <xdr:row>39</xdr:row>
      <xdr:rowOff>43738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728447"/>
          <a:ext cx="838200" cy="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89031</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32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66154</xdr:rowOff>
    </xdr:from>
    <xdr:to>
      <xdr:col>85</xdr:col>
      <xdr:colOff>177800</xdr:colOff>
      <xdr:row>38</xdr:row>
      <xdr:rowOff>167754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43193</xdr:rowOff>
    </xdr:from>
    <xdr:to>
      <xdr:col>81</xdr:col>
      <xdr:colOff>50800</xdr:colOff>
      <xdr:row>39</xdr:row>
      <xdr:rowOff>43738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729743"/>
          <a:ext cx="8890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13238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40742</xdr:rowOff>
    </xdr:from>
    <xdr:to>
      <xdr:col>76</xdr:col>
      <xdr:colOff>114300</xdr:colOff>
      <xdr:row>39</xdr:row>
      <xdr:rowOff>43193</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727292"/>
          <a:ext cx="8890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36999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40742</xdr:rowOff>
    </xdr:from>
    <xdr:to>
      <xdr:col>71</xdr:col>
      <xdr:colOff>177800</xdr:colOff>
      <xdr:row>39</xdr:row>
      <xdr:rowOff>42304</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727292"/>
          <a:ext cx="8890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64927</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79722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4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162547</xdr:rowOff>
    </xdr:from>
    <xdr:to>
      <xdr:col>85</xdr:col>
      <xdr:colOff>177800</xdr:colOff>
      <xdr:row>39</xdr:row>
      <xdr:rowOff>92697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7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77474</xdr:rowOff>
    </xdr:from>
    <xdr:ext cx="378565"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92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164388</xdr:rowOff>
    </xdr:from>
    <xdr:to>
      <xdr:col>81</xdr:col>
      <xdr:colOff>101600</xdr:colOff>
      <xdr:row>39</xdr:row>
      <xdr:rowOff>94538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7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85665</xdr:rowOff>
    </xdr:from>
    <xdr:ext cx="313932"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324333" y="6772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163843</xdr:rowOff>
    </xdr:from>
    <xdr:to>
      <xdr:col>76</xdr:col>
      <xdr:colOff>165100</xdr:colOff>
      <xdr:row>39</xdr:row>
      <xdr:rowOff>93993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7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85120</xdr:rowOff>
    </xdr:from>
    <xdr:ext cx="313932"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35333" y="6771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161392</xdr:rowOff>
    </xdr:from>
    <xdr:to>
      <xdr:col>72</xdr:col>
      <xdr:colOff>38100</xdr:colOff>
      <xdr:row>39</xdr:row>
      <xdr:rowOff>91542</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82669</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14017" y="6769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162954</xdr:rowOff>
    </xdr:from>
    <xdr:to>
      <xdr:col>67</xdr:col>
      <xdr:colOff>101600</xdr:colOff>
      <xdr:row>39</xdr:row>
      <xdr:rowOff>93104</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7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84231</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25017" y="6770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11252</xdr:rowOff>
    </xdr:from>
    <xdr:to>
      <xdr:col>85</xdr:col>
      <xdr:colOff>126364</xdr:colOff>
      <xdr:row>77</xdr:row>
      <xdr:rowOff>166700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12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170527</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3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166700</xdr:rowOff>
    </xdr:from>
    <xdr:to>
      <xdr:col>86</xdr:col>
      <xdr:colOff>25400</xdr:colOff>
      <xdr:row>77</xdr:row>
      <xdr:rowOff>166700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3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129379</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8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11252</xdr:rowOff>
    </xdr:from>
    <xdr:to>
      <xdr:col>86</xdr:col>
      <xdr:colOff>25400</xdr:colOff>
      <xdr:row>70</xdr:row>
      <xdr:rowOff>11252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1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154787</xdr:rowOff>
    </xdr:from>
    <xdr:to>
      <xdr:col>85</xdr:col>
      <xdr:colOff>127000</xdr:colOff>
      <xdr:row>75</xdr:row>
      <xdr:rowOff>29426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2842087"/>
          <a:ext cx="838200" cy="4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132707</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82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154280</xdr:rowOff>
    </xdr:from>
    <xdr:to>
      <xdr:col>85</xdr:col>
      <xdr:colOff>177800</xdr:colOff>
      <xdr:row>75</xdr:row>
      <xdr:rowOff>84430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93434</xdr:rowOff>
    </xdr:from>
    <xdr:to>
      <xdr:col>81</xdr:col>
      <xdr:colOff>50800</xdr:colOff>
      <xdr:row>74</xdr:row>
      <xdr:rowOff>154787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2780734"/>
          <a:ext cx="889000" cy="6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158090</xdr:rowOff>
    </xdr:from>
    <xdr:to>
      <xdr:col>81</xdr:col>
      <xdr:colOff>101600</xdr:colOff>
      <xdr:row>75</xdr:row>
      <xdr:rowOff>88240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79367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9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93434</xdr:rowOff>
    </xdr:from>
    <xdr:to>
      <xdr:col>76</xdr:col>
      <xdr:colOff>114300</xdr:colOff>
      <xdr:row>74</xdr:row>
      <xdr:rowOff>159689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2780734"/>
          <a:ext cx="889000" cy="6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162344</xdr:rowOff>
    </xdr:from>
    <xdr:to>
      <xdr:col>76</xdr:col>
      <xdr:colOff>165100</xdr:colOff>
      <xdr:row>75</xdr:row>
      <xdr:rowOff>92494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83621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9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159689</xdr:rowOff>
    </xdr:from>
    <xdr:to>
      <xdr:col>71</xdr:col>
      <xdr:colOff>177800</xdr:colOff>
      <xdr:row>75</xdr:row>
      <xdr:rowOff>62065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2846989"/>
          <a:ext cx="889000" cy="7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149860</xdr:rowOff>
    </xdr:from>
    <xdr:to>
      <xdr:col>72</xdr:col>
      <xdr:colOff>38100</xdr:colOff>
      <xdr:row>75</xdr:row>
      <xdr:rowOff>80010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71137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147434</xdr:rowOff>
    </xdr:from>
    <xdr:to>
      <xdr:col>67</xdr:col>
      <xdr:colOff>101600</xdr:colOff>
      <xdr:row>75</xdr:row>
      <xdr:rowOff>77584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94111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150076</xdr:rowOff>
    </xdr:from>
    <xdr:to>
      <xdr:col>85</xdr:col>
      <xdr:colOff>177800</xdr:colOff>
      <xdr:row>75</xdr:row>
      <xdr:rowOff>80226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83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1503</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68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103987</xdr:rowOff>
    </xdr:from>
    <xdr:to>
      <xdr:col>81</xdr:col>
      <xdr:colOff>101600</xdr:colOff>
      <xdr:row>75</xdr:row>
      <xdr:rowOff>34137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79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50664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56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42634</xdr:rowOff>
    </xdr:from>
    <xdr:to>
      <xdr:col>76</xdr:col>
      <xdr:colOff>165100</xdr:colOff>
      <xdr:row>74</xdr:row>
      <xdr:rowOff>144234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72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160761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50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108889</xdr:rowOff>
    </xdr:from>
    <xdr:to>
      <xdr:col>72</xdr:col>
      <xdr:colOff>38100</xdr:colOff>
      <xdr:row>75</xdr:row>
      <xdr:rowOff>39039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79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55566</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257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11265</xdr:rowOff>
    </xdr:from>
    <xdr:to>
      <xdr:col>67</xdr:col>
      <xdr:colOff>101600</xdr:colOff>
      <xdr:row>75</xdr:row>
      <xdr:rowOff>112865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8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103992</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296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115948</xdr:rowOff>
    </xdr:from>
    <xdr:to>
      <xdr:col>85</xdr:col>
      <xdr:colOff>126364</xdr:colOff>
      <xdr:row>98</xdr:row>
      <xdr:rowOff>132797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46448"/>
          <a:ext cx="1269" cy="138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136624</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38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132797</xdr:rowOff>
    </xdr:from>
    <xdr:to>
      <xdr:col>86</xdr:col>
      <xdr:colOff>25400</xdr:colOff>
      <xdr:row>98</xdr:row>
      <xdr:rowOff>132797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3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62625</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115948</xdr:rowOff>
    </xdr:from>
    <xdr:to>
      <xdr:col>86</xdr:col>
      <xdr:colOff>25400</xdr:colOff>
      <xdr:row>90</xdr:row>
      <xdr:rowOff>115948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4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62295</xdr:rowOff>
    </xdr:from>
    <xdr:to>
      <xdr:col>85</xdr:col>
      <xdr:colOff>127000</xdr:colOff>
      <xdr:row>98</xdr:row>
      <xdr:rowOff>47712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350045"/>
          <a:ext cx="838200" cy="49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92918</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38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70041</xdr:rowOff>
    </xdr:from>
    <xdr:to>
      <xdr:col>85</xdr:col>
      <xdr:colOff>177800</xdr:colOff>
      <xdr:row>97</xdr:row>
      <xdr:rowOff>191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5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62295</xdr:rowOff>
    </xdr:from>
    <xdr:to>
      <xdr:col>81</xdr:col>
      <xdr:colOff>50800</xdr:colOff>
      <xdr:row>98</xdr:row>
      <xdr:rowOff>73451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350045"/>
          <a:ext cx="889000" cy="52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99439</xdr:rowOff>
    </xdr:from>
    <xdr:to>
      <xdr:col>81</xdr:col>
      <xdr:colOff>101600</xdr:colOff>
      <xdr:row>97</xdr:row>
      <xdr:rowOff>29589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20716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5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73451</xdr:rowOff>
    </xdr:from>
    <xdr:to>
      <xdr:col>76</xdr:col>
      <xdr:colOff>114300</xdr:colOff>
      <xdr:row>98</xdr:row>
      <xdr:rowOff>76378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875551"/>
          <a:ext cx="889000" cy="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92123</xdr:rowOff>
    </xdr:from>
    <xdr:to>
      <xdr:col>76</xdr:col>
      <xdr:colOff>165100</xdr:colOff>
      <xdr:row>97</xdr:row>
      <xdr:rowOff>22273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38800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113503</xdr:rowOff>
    </xdr:from>
    <xdr:to>
      <xdr:col>71</xdr:col>
      <xdr:colOff>177800</xdr:colOff>
      <xdr:row>98</xdr:row>
      <xdr:rowOff>76378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572703"/>
          <a:ext cx="889000" cy="30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56485</xdr:rowOff>
    </xdr:from>
    <xdr:to>
      <xdr:col>72</xdr:col>
      <xdr:colOff>38100</xdr:colOff>
      <xdr:row>96</xdr:row>
      <xdr:rowOff>158085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3162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82224</xdr:rowOff>
    </xdr:from>
    <xdr:to>
      <xdr:col>67</xdr:col>
      <xdr:colOff>101600</xdr:colOff>
      <xdr:row>97</xdr:row>
      <xdr:rowOff>12374</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3501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168362</xdr:rowOff>
    </xdr:from>
    <xdr:to>
      <xdr:col>85</xdr:col>
      <xdr:colOff>177800</xdr:colOff>
      <xdr:row>98</xdr:row>
      <xdr:rowOff>98512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9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83289</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71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11495</xdr:rowOff>
    </xdr:from>
    <xdr:to>
      <xdr:col>81</xdr:col>
      <xdr:colOff>101600</xdr:colOff>
      <xdr:row>95</xdr:row>
      <xdr:rowOff>113095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29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129622</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07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22651</xdr:rowOff>
    </xdr:from>
    <xdr:to>
      <xdr:col>76</xdr:col>
      <xdr:colOff>165100</xdr:colOff>
      <xdr:row>98</xdr:row>
      <xdr:rowOff>124251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2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115378</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691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25578</xdr:rowOff>
    </xdr:from>
    <xdr:to>
      <xdr:col>72</xdr:col>
      <xdr:colOff>38100</xdr:colOff>
      <xdr:row>98</xdr:row>
      <xdr:rowOff>127178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2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118305</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692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62703</xdr:rowOff>
    </xdr:from>
    <xdr:to>
      <xdr:col>67</xdr:col>
      <xdr:colOff>101600</xdr:colOff>
      <xdr:row>96</xdr:row>
      <xdr:rowOff>164303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52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9380</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29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61244</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547644"/>
          <a:ext cx="1269" cy="1107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7921</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3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61244</xdr:rowOff>
    </xdr:from>
    <xdr:to>
      <xdr:col>116</xdr:col>
      <xdr:colOff>152400</xdr:colOff>
      <xdr:row>32</xdr:row>
      <xdr:rowOff>61244</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54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8666</xdr:rowOff>
    </xdr:from>
    <xdr:to>
      <xdr:col>116</xdr:col>
      <xdr:colOff>63500</xdr:colOff>
      <xdr:row>38</xdr:row>
      <xdr:rowOff>21194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523766"/>
          <a:ext cx="838200" cy="1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99615</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271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76738</xdr:rowOff>
    </xdr:from>
    <xdr:to>
      <xdr:col>116</xdr:col>
      <xdr:colOff>114300</xdr:colOff>
      <xdr:row>38</xdr:row>
      <xdr:rowOff>6888</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8666</xdr:rowOff>
    </xdr:from>
    <xdr:to>
      <xdr:col>111</xdr:col>
      <xdr:colOff>177800</xdr:colOff>
      <xdr:row>38</xdr:row>
      <xdr:rowOff>122007</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0434300" y="6523766"/>
          <a:ext cx="889000" cy="11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73042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58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122007</xdr:rowOff>
    </xdr:from>
    <xdr:to>
      <xdr:col>107</xdr:col>
      <xdr:colOff>50800</xdr:colOff>
      <xdr:row>38</xdr:row>
      <xdr:rowOff>129733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9545300" y="6637107"/>
          <a:ext cx="889000" cy="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112889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129733</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8656300" y="6644833"/>
          <a:ext cx="889000" cy="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124503</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128389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141844</xdr:rowOff>
    </xdr:from>
    <xdr:to>
      <xdr:col>116</xdr:col>
      <xdr:colOff>114300</xdr:colOff>
      <xdr:row>38</xdr:row>
      <xdr:rowOff>71994</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48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56771</xdr:rowOff>
    </xdr:from>
    <xdr:ext cx="469744"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400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129317</xdr:rowOff>
    </xdr:from>
    <xdr:to>
      <xdr:col>112</xdr:col>
      <xdr:colOff>38100</xdr:colOff>
      <xdr:row>38</xdr:row>
      <xdr:rowOff>59466</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4729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75994</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24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71207</xdr:rowOff>
    </xdr:from>
    <xdr:to>
      <xdr:col>107</xdr:col>
      <xdr:colOff>101600</xdr:colOff>
      <xdr:row>39</xdr:row>
      <xdr:rowOff>1357</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58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163934</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5017" y="6679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78933</xdr:rowOff>
    </xdr:from>
    <xdr:to>
      <xdr:col>102</xdr:col>
      <xdr:colOff>165100</xdr:colOff>
      <xdr:row>39</xdr:row>
      <xdr:rowOff>9083</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59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210</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6017" y="6686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113182</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857132"/>
          <a:ext cx="1269" cy="13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59859</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6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113182</xdr:rowOff>
    </xdr:from>
    <xdr:to>
      <xdr:col>116</xdr:col>
      <xdr:colOff>152400</xdr:colOff>
      <xdr:row>51</xdr:row>
      <xdr:rowOff>113182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85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40183</xdr:rowOff>
    </xdr:from>
    <xdr:to>
      <xdr:col>116</xdr:col>
      <xdr:colOff>63500</xdr:colOff>
      <xdr:row>59</xdr:row>
      <xdr:rowOff>40449</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1323300" y="10155733"/>
          <a:ext cx="8382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148048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49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125171</xdr:rowOff>
    </xdr:from>
    <xdr:to>
      <xdr:col>116</xdr:col>
      <xdr:colOff>114300</xdr:colOff>
      <xdr:row>58</xdr:row>
      <xdr:rowOff>55321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40449</xdr:rowOff>
    </xdr:from>
    <xdr:to>
      <xdr:col>111</xdr:col>
      <xdr:colOff>177800</xdr:colOff>
      <xdr:row>59</xdr:row>
      <xdr:rowOff>40678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0434300" y="10155999"/>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134048</xdr:rowOff>
    </xdr:from>
    <xdr:to>
      <xdr:col>112</xdr:col>
      <xdr:colOff>38100</xdr:colOff>
      <xdr:row>58</xdr:row>
      <xdr:rowOff>64198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80725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40678</xdr:rowOff>
    </xdr:from>
    <xdr:to>
      <xdr:col>107</xdr:col>
      <xdr:colOff>50800</xdr:colOff>
      <xdr:row>59</xdr:row>
      <xdr:rowOff>40678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10156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128943</xdr:rowOff>
    </xdr:from>
    <xdr:to>
      <xdr:col>107</xdr:col>
      <xdr:colOff>101600</xdr:colOff>
      <xdr:row>58</xdr:row>
      <xdr:rowOff>59093</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75620</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40678</xdr:rowOff>
    </xdr:from>
    <xdr:to>
      <xdr:col>102</xdr:col>
      <xdr:colOff>114300</xdr:colOff>
      <xdr:row>59</xdr:row>
      <xdr:rowOff>40945</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8656300" y="10156228"/>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121018</xdr:rowOff>
    </xdr:from>
    <xdr:to>
      <xdr:col>102</xdr:col>
      <xdr:colOff>165100</xdr:colOff>
      <xdr:row>58</xdr:row>
      <xdr:rowOff>51168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67695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108369</xdr:rowOff>
    </xdr:from>
    <xdr:to>
      <xdr:col>98</xdr:col>
      <xdr:colOff>38100</xdr:colOff>
      <xdr:row>58</xdr:row>
      <xdr:rowOff>38519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55046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160833</xdr:rowOff>
    </xdr:from>
    <xdr:to>
      <xdr:col>116</xdr:col>
      <xdr:colOff>114300</xdr:colOff>
      <xdr:row>59</xdr:row>
      <xdr:rowOff>90983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10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75760</xdr:rowOff>
    </xdr:from>
    <xdr:ext cx="378565"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1001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161099</xdr:rowOff>
    </xdr:from>
    <xdr:to>
      <xdr:col>112</xdr:col>
      <xdr:colOff>38100</xdr:colOff>
      <xdr:row>59</xdr:row>
      <xdr:rowOff>91249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10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82376</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4017" y="10197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161328</xdr:rowOff>
    </xdr:from>
    <xdr:to>
      <xdr:col>107</xdr:col>
      <xdr:colOff>101600</xdr:colOff>
      <xdr:row>59</xdr:row>
      <xdr:rowOff>91478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10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82605</xdr:rowOff>
    </xdr:from>
    <xdr:ext cx="313932"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77333" y="10198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161328</xdr:rowOff>
    </xdr:from>
    <xdr:to>
      <xdr:col>102</xdr:col>
      <xdr:colOff>165100</xdr:colOff>
      <xdr:row>59</xdr:row>
      <xdr:rowOff>91478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10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82605</xdr:rowOff>
    </xdr:from>
    <xdr:ext cx="313932"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88333" y="10198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161595</xdr:rowOff>
    </xdr:from>
    <xdr:to>
      <xdr:col>98</xdr:col>
      <xdr:colOff>38100</xdr:colOff>
      <xdr:row>59</xdr:row>
      <xdr:rowOff>91745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1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82872</xdr:rowOff>
    </xdr:from>
    <xdr:ext cx="313932"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99333" y="101984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151854</xdr:rowOff>
    </xdr:from>
    <xdr:to>
      <xdr:col>116</xdr:col>
      <xdr:colOff>62864</xdr:colOff>
      <xdr:row>78</xdr:row>
      <xdr:rowOff>67653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1981904"/>
          <a:ext cx="1269" cy="1458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71480</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44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67653</xdr:rowOff>
    </xdr:from>
    <xdr:to>
      <xdr:col>116</xdr:col>
      <xdr:colOff>152400</xdr:colOff>
      <xdr:row>78</xdr:row>
      <xdr:rowOff>67653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44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98531</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75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151854</xdr:rowOff>
    </xdr:from>
    <xdr:to>
      <xdr:col>116</xdr:col>
      <xdr:colOff>152400</xdr:colOff>
      <xdr:row>69</xdr:row>
      <xdr:rowOff>151854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19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38773</xdr:rowOff>
    </xdr:from>
    <xdr:to>
      <xdr:col>116</xdr:col>
      <xdr:colOff>63500</xdr:colOff>
      <xdr:row>76</xdr:row>
      <xdr:rowOff>65976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3068973"/>
          <a:ext cx="8382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9974</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52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158547</xdr:rowOff>
    </xdr:from>
    <xdr:to>
      <xdr:col>116</xdr:col>
      <xdr:colOff>114300</xdr:colOff>
      <xdr:row>74</xdr:row>
      <xdr:rowOff>88697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67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49099</xdr:rowOff>
    </xdr:from>
    <xdr:to>
      <xdr:col>111</xdr:col>
      <xdr:colOff>177800</xdr:colOff>
      <xdr:row>76</xdr:row>
      <xdr:rowOff>65976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0434300" y="12564949"/>
          <a:ext cx="889000" cy="53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105664</xdr:rowOff>
    </xdr:from>
    <xdr:to>
      <xdr:col>112</xdr:col>
      <xdr:colOff>38100</xdr:colOff>
      <xdr:row>73</xdr:row>
      <xdr:rowOff>35814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4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52341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22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49099</xdr:rowOff>
    </xdr:from>
    <xdr:to>
      <xdr:col>107</xdr:col>
      <xdr:colOff>50800</xdr:colOff>
      <xdr:row>73</xdr:row>
      <xdr:rowOff>58738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2564949"/>
          <a:ext cx="889000" cy="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100864</xdr:rowOff>
    </xdr:from>
    <xdr:to>
      <xdr:col>107</xdr:col>
      <xdr:colOff>101600</xdr:colOff>
      <xdr:row>73</xdr:row>
      <xdr:rowOff>31014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44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47541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22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53594</xdr:rowOff>
    </xdr:from>
    <xdr:to>
      <xdr:col>102</xdr:col>
      <xdr:colOff>114300</xdr:colOff>
      <xdr:row>73</xdr:row>
      <xdr:rowOff>58738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656300" y="12569444"/>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45238</xdr:rowOff>
    </xdr:from>
    <xdr:to>
      <xdr:col>102</xdr:col>
      <xdr:colOff>165100</xdr:colOff>
      <xdr:row>72</xdr:row>
      <xdr:rowOff>146838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38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163365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16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24359</xdr:rowOff>
    </xdr:from>
    <xdr:to>
      <xdr:col>98</xdr:col>
      <xdr:colOff>38100</xdr:colOff>
      <xdr:row>72</xdr:row>
      <xdr:rowOff>125959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36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142486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14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159423</xdr:rowOff>
    </xdr:from>
    <xdr:to>
      <xdr:col>116</xdr:col>
      <xdr:colOff>114300</xdr:colOff>
      <xdr:row>76</xdr:row>
      <xdr:rowOff>89573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01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137850</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99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15176</xdr:rowOff>
    </xdr:from>
    <xdr:to>
      <xdr:col>112</xdr:col>
      <xdr:colOff>38100</xdr:colOff>
      <xdr:row>76</xdr:row>
      <xdr:rowOff>116776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04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107903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13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169749</xdr:rowOff>
    </xdr:from>
    <xdr:to>
      <xdr:col>107</xdr:col>
      <xdr:colOff>101600</xdr:colOff>
      <xdr:row>73</xdr:row>
      <xdr:rowOff>99899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51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91026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60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7938</xdr:rowOff>
    </xdr:from>
    <xdr:to>
      <xdr:col>102</xdr:col>
      <xdr:colOff>165100</xdr:colOff>
      <xdr:row>73</xdr:row>
      <xdr:rowOff>109538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5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100665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61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2794</xdr:rowOff>
    </xdr:from>
    <xdr:to>
      <xdr:col>98</xdr:col>
      <xdr:colOff>38100</xdr:colOff>
      <xdr:row>73</xdr:row>
      <xdr:rowOff>104394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5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95521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61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性質別歳出決算における住民一人当たりのコストについて、増加となった主なものは</a:t>
          </a:r>
          <a:r>
            <a:rPr kumimoji="1" lang="ja-JP" altLang="en-US" sz="1100">
              <a:solidFill>
                <a:schemeClr val="dk1"/>
              </a:solidFill>
              <a:effectLst/>
              <a:latin typeface="+mn-lt"/>
              <a:ea typeface="+mn-ea"/>
              <a:cs typeface="+mn-cs"/>
            </a:rPr>
            <a:t>人件費、</a:t>
          </a:r>
          <a:r>
            <a:rPr kumimoji="1" lang="ja-JP" altLang="ja-JP" sz="1100">
              <a:solidFill>
                <a:schemeClr val="dk1"/>
              </a:solidFill>
              <a:effectLst/>
              <a:latin typeface="+mn-lt"/>
              <a:ea typeface="+mn-ea"/>
              <a:cs typeface="+mn-cs"/>
            </a:rPr>
            <a:t>扶助費、補助費等である。</a:t>
          </a:r>
          <a:endParaRPr lang="ja-JP" altLang="ja-JP" sz="1400">
            <a:effectLst/>
          </a:endParaRPr>
        </a:p>
        <a:p>
          <a:r>
            <a:rPr kumimoji="1" lang="ja-JP" altLang="en-US" sz="1100">
              <a:solidFill>
                <a:schemeClr val="dk1"/>
              </a:solidFill>
              <a:effectLst/>
              <a:latin typeface="+mn-lt"/>
              <a:ea typeface="+mn-ea"/>
              <a:cs typeface="+mn-cs"/>
            </a:rPr>
            <a:t>人件費については、</a:t>
          </a:r>
          <a:r>
            <a:rPr kumimoji="1" lang="ja-JP" altLang="ja-JP" sz="1100">
              <a:solidFill>
                <a:schemeClr val="dk1"/>
              </a:solidFill>
              <a:effectLst/>
              <a:latin typeface="+mn-lt"/>
              <a:ea typeface="+mn-ea"/>
              <a:cs typeface="+mn-cs"/>
            </a:rPr>
            <a:t>会計年度任用職員</a:t>
          </a:r>
          <a:r>
            <a:rPr kumimoji="1" lang="ja-JP" altLang="en-US" sz="1100">
              <a:solidFill>
                <a:schemeClr val="dk1"/>
              </a:solidFill>
              <a:effectLst/>
              <a:latin typeface="+mn-lt"/>
              <a:ea typeface="+mn-ea"/>
              <a:cs typeface="+mn-cs"/>
            </a:rPr>
            <a:t>を物件費から人件費に計上したことなどにより増額となった。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扶助費については、</a:t>
          </a:r>
          <a:r>
            <a:rPr kumimoji="1" lang="ja-JP" altLang="en-US" sz="1100">
              <a:solidFill>
                <a:schemeClr val="dk1"/>
              </a:solidFill>
              <a:effectLst/>
              <a:latin typeface="+mn-lt"/>
              <a:ea typeface="+mn-ea"/>
              <a:cs typeface="+mn-cs"/>
            </a:rPr>
            <a:t>ひとり親世帯への臨時特別給付金支給事業</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臨時特別給付金支給事業、</a:t>
          </a:r>
          <a:r>
            <a:rPr kumimoji="1" lang="ja-JP" altLang="ja-JP" sz="1100">
              <a:solidFill>
                <a:schemeClr val="dk1"/>
              </a:solidFill>
              <a:effectLst/>
              <a:latin typeface="+mn-lt"/>
              <a:ea typeface="+mn-ea"/>
              <a:cs typeface="+mn-cs"/>
            </a:rPr>
            <a:t>補助費等</a:t>
          </a:r>
          <a:r>
            <a:rPr kumimoji="1" lang="ja-JP" altLang="en-US" sz="1100">
              <a:solidFill>
                <a:schemeClr val="dk1"/>
              </a:solidFill>
              <a:effectLst/>
              <a:latin typeface="+mn-lt"/>
              <a:ea typeface="+mn-ea"/>
              <a:cs typeface="+mn-cs"/>
            </a:rPr>
            <a:t>については、特別定額給付金給付事業や事業者持続化給付金給付事業などによる新型コロナウイルス対策関連経費により</a:t>
          </a:r>
          <a:r>
            <a:rPr kumimoji="1" lang="ja-JP" altLang="ja-JP" sz="1100">
              <a:solidFill>
                <a:schemeClr val="dk1"/>
              </a:solidFill>
              <a:effectLst/>
              <a:latin typeface="+mn-lt"/>
              <a:ea typeface="+mn-ea"/>
              <a:cs typeface="+mn-cs"/>
            </a:rPr>
            <a:t>大幅な増額となった。</a:t>
          </a:r>
          <a:endParaRPr kumimoji="1" lang="en-US" altLang="ja-JP" sz="1100">
            <a:solidFill>
              <a:schemeClr val="dk1"/>
            </a:solidFill>
            <a:effectLst/>
            <a:latin typeface="+mn-lt"/>
            <a:ea typeface="+mn-ea"/>
            <a:cs typeface="+mn-cs"/>
          </a:endParaRPr>
        </a:p>
        <a:p>
          <a:r>
            <a:rPr lang="ja-JP" altLang="en-US" sz="1100">
              <a:effectLst/>
            </a:rPr>
            <a:t>一方減額となった主なものは積立金であり、前年度積立があった</a:t>
          </a:r>
          <a:r>
            <a:rPr kumimoji="1" lang="ja-JP" altLang="ja-JP" sz="1100">
              <a:solidFill>
                <a:schemeClr val="dk1"/>
              </a:solidFill>
              <a:effectLst/>
              <a:latin typeface="+mn-lt"/>
              <a:ea typeface="+mn-ea"/>
              <a:cs typeface="+mn-cs"/>
            </a:rPr>
            <a:t>南アルプス</a:t>
          </a:r>
          <a:r>
            <a:rPr kumimoji="1" lang="en-US" altLang="ja-JP" sz="1100">
              <a:solidFill>
                <a:schemeClr val="dk1"/>
              </a:solidFill>
              <a:effectLst/>
              <a:latin typeface="+mn-lt"/>
              <a:ea typeface="+mn-ea"/>
              <a:cs typeface="+mn-cs"/>
            </a:rPr>
            <a:t>IC</a:t>
          </a:r>
          <a:r>
            <a:rPr kumimoji="1" lang="ja-JP" altLang="ja-JP" sz="1100">
              <a:solidFill>
                <a:schemeClr val="dk1"/>
              </a:solidFill>
              <a:effectLst/>
              <a:latin typeface="+mn-lt"/>
              <a:ea typeface="+mn-ea"/>
              <a:cs typeface="+mn-cs"/>
            </a:rPr>
            <a:t>周辺開発整備基金や公共施設整備等事業基金</a:t>
          </a:r>
          <a:r>
            <a:rPr kumimoji="1" lang="ja-JP" altLang="en-US" sz="1100">
              <a:solidFill>
                <a:schemeClr val="dk1"/>
              </a:solidFill>
              <a:effectLst/>
              <a:latin typeface="+mn-lt"/>
              <a:ea typeface="+mn-ea"/>
              <a:cs typeface="+mn-cs"/>
            </a:rPr>
            <a:t>への積立が無かったことにより減額となった。</a:t>
          </a:r>
          <a:endParaRPr lang="ja-JP"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71,420
70,273
264.14
41,388,017
39,033,006
2,191,863
20,324,698
29,220,418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83922</xdr:rowOff>
    </xdr:from>
    <xdr:to>
      <xdr:col>24</xdr:col>
      <xdr:colOff>62865</xdr:colOff>
      <xdr:row>37</xdr:row>
      <xdr:rowOff>133299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27422"/>
          <a:ext cx="1270" cy="124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137126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8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133299</xdr:rowOff>
    </xdr:from>
    <xdr:to>
      <xdr:col>24</xdr:col>
      <xdr:colOff>152400</xdr:colOff>
      <xdr:row>37</xdr:row>
      <xdr:rowOff>133299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7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30599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83922</xdr:rowOff>
    </xdr:from>
    <xdr:to>
      <xdr:col>24</xdr:col>
      <xdr:colOff>152400</xdr:colOff>
      <xdr:row>30</xdr:row>
      <xdr:rowOff>83922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27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35458</xdr:rowOff>
    </xdr:from>
    <xdr:to>
      <xdr:col>24</xdr:col>
      <xdr:colOff>63500</xdr:colOff>
      <xdr:row>36</xdr:row>
      <xdr:rowOff>109982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207658"/>
          <a:ext cx="838200" cy="7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164355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22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35458</xdr:rowOff>
    </xdr:from>
    <xdr:to>
      <xdr:col>19</xdr:col>
      <xdr:colOff>177800</xdr:colOff>
      <xdr:row>36</xdr:row>
      <xdr:rowOff>47803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207658"/>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94386</xdr:rowOff>
    </xdr:from>
    <xdr:to>
      <xdr:col>20</xdr:col>
      <xdr:colOff>38100</xdr:colOff>
      <xdr:row>35</xdr:row>
      <xdr:rowOff>24536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41063</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47346</xdr:rowOff>
    </xdr:from>
    <xdr:to>
      <xdr:col>15</xdr:col>
      <xdr:colOff>50800</xdr:colOff>
      <xdr:row>36</xdr:row>
      <xdr:rowOff>47803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21954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83871</xdr:rowOff>
    </xdr:from>
    <xdr:to>
      <xdr:col>15</xdr:col>
      <xdr:colOff>101600</xdr:colOff>
      <xdr:row>35</xdr:row>
      <xdr:rowOff>14021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30548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47346</xdr:rowOff>
    </xdr:from>
    <xdr:to>
      <xdr:col>10</xdr:col>
      <xdr:colOff>114300</xdr:colOff>
      <xdr:row>36</xdr:row>
      <xdr:rowOff>75235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219546"/>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71984</xdr:rowOff>
    </xdr:from>
    <xdr:to>
      <xdr:col>10</xdr:col>
      <xdr:colOff>165100</xdr:colOff>
      <xdr:row>35</xdr:row>
      <xdr:rowOff>2134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18661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86157</xdr:rowOff>
    </xdr:from>
    <xdr:to>
      <xdr:col>6</xdr:col>
      <xdr:colOff>38100</xdr:colOff>
      <xdr:row>35</xdr:row>
      <xdr:rowOff>16307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32834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59182</xdr:rowOff>
    </xdr:from>
    <xdr:to>
      <xdr:col>24</xdr:col>
      <xdr:colOff>114300</xdr:colOff>
      <xdr:row>36</xdr:row>
      <xdr:rowOff>160782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3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37609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0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156108</xdr:rowOff>
    </xdr:from>
    <xdr:to>
      <xdr:col>20</xdr:col>
      <xdr:colOff>38100</xdr:colOff>
      <xdr:row>36</xdr:row>
      <xdr:rowOff>86258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5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77385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4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168453</xdr:rowOff>
    </xdr:from>
    <xdr:to>
      <xdr:col>15</xdr:col>
      <xdr:colOff>101600</xdr:colOff>
      <xdr:row>36</xdr:row>
      <xdr:rowOff>98603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89730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6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167996</xdr:rowOff>
    </xdr:from>
    <xdr:to>
      <xdr:col>10</xdr:col>
      <xdr:colOff>165100</xdr:colOff>
      <xdr:row>36</xdr:row>
      <xdr:rowOff>98146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6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89273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24435</xdr:rowOff>
    </xdr:from>
    <xdr:to>
      <xdr:col>6</xdr:col>
      <xdr:colOff>38100</xdr:colOff>
      <xdr:row>36</xdr:row>
      <xdr:rowOff>126035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117162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89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23659</xdr:rowOff>
    </xdr:from>
    <xdr:to>
      <xdr:col>24</xdr:col>
      <xdr:colOff>62865</xdr:colOff>
      <xdr:row>56</xdr:row>
      <xdr:rowOff>71475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67609"/>
          <a:ext cx="1270" cy="90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75302</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6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71475</xdr:rowOff>
    </xdr:from>
    <xdr:to>
      <xdr:col>24</xdr:col>
      <xdr:colOff>152400</xdr:colOff>
      <xdr:row>56</xdr:row>
      <xdr:rowOff>71475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67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141786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365,457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23659</xdr:rowOff>
    </xdr:from>
    <xdr:to>
      <xdr:col>24</xdr:col>
      <xdr:colOff>152400</xdr:colOff>
      <xdr:row>51</xdr:row>
      <xdr:rowOff>23659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139316</xdr:rowOff>
    </xdr:from>
    <xdr:to>
      <xdr:col>24</xdr:col>
      <xdr:colOff>63500</xdr:colOff>
      <xdr:row>57</xdr:row>
      <xdr:rowOff>78088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569066"/>
          <a:ext cx="838200" cy="28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36377</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294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xdr:rowOff>
    </xdr:from>
    <xdr:to>
      <xdr:col>24</xdr:col>
      <xdr:colOff>114300</xdr:colOff>
      <xdr:row>55</xdr:row>
      <xdr:rowOff>115100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78088</xdr:rowOff>
    </xdr:from>
    <xdr:to>
      <xdr:col>19</xdr:col>
      <xdr:colOff>177800</xdr:colOff>
      <xdr:row>57</xdr:row>
      <xdr:rowOff>155801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850738"/>
          <a:ext cx="889000" cy="7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72761</xdr:rowOff>
    </xdr:from>
    <xdr:to>
      <xdr:col>20</xdr:col>
      <xdr:colOff>38100</xdr:colOff>
      <xdr:row>58</xdr:row>
      <xdr:rowOff>2911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165488</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93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155801</xdr:rowOff>
    </xdr:from>
    <xdr:to>
      <xdr:col>15</xdr:col>
      <xdr:colOff>50800</xdr:colOff>
      <xdr:row>57</xdr:row>
      <xdr:rowOff>164831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928451"/>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84991</xdr:rowOff>
    </xdr:from>
    <xdr:to>
      <xdr:col>15</xdr:col>
      <xdr:colOff>101600</xdr:colOff>
      <xdr:row>58</xdr:row>
      <xdr:rowOff>15141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5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31668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3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161539</xdr:rowOff>
    </xdr:from>
    <xdr:to>
      <xdr:col>10</xdr:col>
      <xdr:colOff>114300</xdr:colOff>
      <xdr:row>57</xdr:row>
      <xdr:rowOff>164831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934189"/>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84336</xdr:rowOff>
    </xdr:from>
    <xdr:to>
      <xdr:col>10</xdr:col>
      <xdr:colOff>165100</xdr:colOff>
      <xdr:row>58</xdr:row>
      <xdr:rowOff>14486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85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31013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3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79413</xdr:rowOff>
    </xdr:from>
    <xdr:to>
      <xdr:col>6</xdr:col>
      <xdr:colOff>38100</xdr:colOff>
      <xdr:row>58</xdr:row>
      <xdr:rowOff>9563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26090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2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88516</xdr:rowOff>
    </xdr:from>
    <xdr:to>
      <xdr:col>24</xdr:col>
      <xdr:colOff>114300</xdr:colOff>
      <xdr:row>56</xdr:row>
      <xdr:rowOff>18666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1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3443</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33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27288</xdr:rowOff>
    </xdr:from>
    <xdr:to>
      <xdr:col>20</xdr:col>
      <xdr:colOff>38100</xdr:colOff>
      <xdr:row>57</xdr:row>
      <xdr:rowOff>128888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9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145415</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57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105001</xdr:rowOff>
    </xdr:from>
    <xdr:to>
      <xdr:col>15</xdr:col>
      <xdr:colOff>101600</xdr:colOff>
      <xdr:row>58</xdr:row>
      <xdr:rowOff>35151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7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26278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7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114031</xdr:rowOff>
    </xdr:from>
    <xdr:to>
      <xdr:col>10</xdr:col>
      <xdr:colOff>165100</xdr:colOff>
      <xdr:row>58</xdr:row>
      <xdr:rowOff>44181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8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35308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7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110739</xdr:rowOff>
    </xdr:from>
    <xdr:to>
      <xdr:col>6</xdr:col>
      <xdr:colOff>38100</xdr:colOff>
      <xdr:row>58</xdr:row>
      <xdr:rowOff>40889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8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32016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7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163665</xdr:rowOff>
    </xdr:from>
    <xdr:to>
      <xdr:col>24</xdr:col>
      <xdr:colOff>62865</xdr:colOff>
      <xdr:row>78</xdr:row>
      <xdr:rowOff>26963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93715"/>
          <a:ext cx="1270" cy="140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30790</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26963</xdr:rowOff>
    </xdr:from>
    <xdr:to>
      <xdr:col>24</xdr:col>
      <xdr:colOff>152400</xdr:colOff>
      <xdr:row>78</xdr:row>
      <xdr:rowOff>26963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163665</xdr:rowOff>
    </xdr:from>
    <xdr:to>
      <xdr:col>24</xdr:col>
      <xdr:colOff>152400</xdr:colOff>
      <xdr:row>69</xdr:row>
      <xdr:rowOff>163665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9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5766</xdr:rowOff>
    </xdr:from>
    <xdr:to>
      <xdr:col>24</xdr:col>
      <xdr:colOff>63500</xdr:colOff>
      <xdr:row>77</xdr:row>
      <xdr:rowOff>97816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07416"/>
          <a:ext cx="838200" cy="9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167771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6836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144894</xdr:rowOff>
    </xdr:from>
    <xdr:to>
      <xdr:col>24</xdr:col>
      <xdr:colOff>114300</xdr:colOff>
      <xdr:row>75</xdr:row>
      <xdr:rowOff>75044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97816</xdr:rowOff>
    </xdr:from>
    <xdr:to>
      <xdr:col>19</xdr:col>
      <xdr:colOff>177800</xdr:colOff>
      <xdr:row>77</xdr:row>
      <xdr:rowOff>108889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99466"/>
          <a:ext cx="889000" cy="1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41237</xdr:rowOff>
    </xdr:from>
    <xdr:to>
      <xdr:col>20</xdr:col>
      <xdr:colOff>38100</xdr:colOff>
      <xdr:row>75</xdr:row>
      <xdr:rowOff>142837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159364</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7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108889</xdr:rowOff>
    </xdr:from>
    <xdr:to>
      <xdr:col>15</xdr:col>
      <xdr:colOff>50800</xdr:colOff>
      <xdr:row>77</xdr:row>
      <xdr:rowOff>138468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10539"/>
          <a:ext cx="889000" cy="2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111366</xdr:rowOff>
    </xdr:from>
    <xdr:to>
      <xdr:col>15</xdr:col>
      <xdr:colOff>101600</xdr:colOff>
      <xdr:row>76</xdr:row>
      <xdr:rowOff>41517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58043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138468</xdr:rowOff>
    </xdr:from>
    <xdr:to>
      <xdr:col>10</xdr:col>
      <xdr:colOff>114300</xdr:colOff>
      <xdr:row>78</xdr:row>
      <xdr:rowOff>52615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40118"/>
          <a:ext cx="889000" cy="8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110224</xdr:rowOff>
    </xdr:from>
    <xdr:to>
      <xdr:col>10</xdr:col>
      <xdr:colOff>165100</xdr:colOff>
      <xdr:row>76</xdr:row>
      <xdr:rowOff>40373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56901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154851</xdr:rowOff>
    </xdr:from>
    <xdr:to>
      <xdr:col>6</xdr:col>
      <xdr:colOff>38100</xdr:colOff>
      <xdr:row>76</xdr:row>
      <xdr:rowOff>85001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101528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126416</xdr:rowOff>
    </xdr:from>
    <xdr:to>
      <xdr:col>24</xdr:col>
      <xdr:colOff>114300</xdr:colOff>
      <xdr:row>77</xdr:row>
      <xdr:rowOff>56566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5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104843</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3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47016</xdr:rowOff>
    </xdr:from>
    <xdr:to>
      <xdr:col>20</xdr:col>
      <xdr:colOff>38100</xdr:colOff>
      <xdr:row>77</xdr:row>
      <xdr:rowOff>148616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4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139743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41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58089</xdr:rowOff>
    </xdr:from>
    <xdr:to>
      <xdr:col>15</xdr:col>
      <xdr:colOff>101600</xdr:colOff>
      <xdr:row>77</xdr:row>
      <xdr:rowOff>159689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150816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52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87668</xdr:rowOff>
    </xdr:from>
    <xdr:to>
      <xdr:col>10</xdr:col>
      <xdr:colOff>165100</xdr:colOff>
      <xdr:row>78</xdr:row>
      <xdr:rowOff>17818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8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8945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8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1815</xdr:rowOff>
    </xdr:from>
    <xdr:to>
      <xdr:col>6</xdr:col>
      <xdr:colOff>38100</xdr:colOff>
      <xdr:row>78</xdr:row>
      <xdr:rowOff>103415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7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94542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6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50622</xdr:rowOff>
    </xdr:from>
    <xdr:to>
      <xdr:col>24</xdr:col>
      <xdr:colOff>62865</xdr:colOff>
      <xdr:row>98</xdr:row>
      <xdr:rowOff>44331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81122"/>
          <a:ext cx="1270" cy="136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48158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44331</xdr:rowOff>
    </xdr:from>
    <xdr:to>
      <xdr:col>24</xdr:col>
      <xdr:colOff>152400</xdr:colOff>
      <xdr:row>98</xdr:row>
      <xdr:rowOff>44331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4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168749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5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50622</xdr:rowOff>
    </xdr:from>
    <xdr:to>
      <xdr:col>24</xdr:col>
      <xdr:colOff>152400</xdr:colOff>
      <xdr:row>90</xdr:row>
      <xdr:rowOff>50622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8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84096</xdr:rowOff>
    </xdr:from>
    <xdr:to>
      <xdr:col>24</xdr:col>
      <xdr:colOff>63500</xdr:colOff>
      <xdr:row>97</xdr:row>
      <xdr:rowOff>102046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714746"/>
          <a:ext cx="838200" cy="1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83289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37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60412</xdr:rowOff>
    </xdr:from>
    <xdr:to>
      <xdr:col>24</xdr:col>
      <xdr:colOff>114300</xdr:colOff>
      <xdr:row>96</xdr:row>
      <xdr:rowOff>162012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1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102046</xdr:rowOff>
    </xdr:from>
    <xdr:to>
      <xdr:col>19</xdr:col>
      <xdr:colOff>177800</xdr:colOff>
      <xdr:row>97</xdr:row>
      <xdr:rowOff>110951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732696"/>
          <a:ext cx="889000" cy="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42707</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3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110951</xdr:rowOff>
    </xdr:from>
    <xdr:to>
      <xdr:col>15</xdr:col>
      <xdr:colOff>50800</xdr:colOff>
      <xdr:row>97</xdr:row>
      <xdr:rowOff>150727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741601"/>
          <a:ext cx="8890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64447</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35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150727</xdr:rowOff>
    </xdr:from>
    <xdr:to>
      <xdr:col>10</xdr:col>
      <xdr:colOff>114300</xdr:colOff>
      <xdr:row>97</xdr:row>
      <xdr:rowOff>160296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781377"/>
          <a:ext cx="889000" cy="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83300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37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82886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7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33296</xdr:rowOff>
    </xdr:from>
    <xdr:to>
      <xdr:col>24</xdr:col>
      <xdr:colOff>114300</xdr:colOff>
      <xdr:row>97</xdr:row>
      <xdr:rowOff>134896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66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11723</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4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51246</xdr:rowOff>
    </xdr:from>
    <xdr:to>
      <xdr:col>20</xdr:col>
      <xdr:colOff>38100</xdr:colOff>
      <xdr:row>97</xdr:row>
      <xdr:rowOff>152846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8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143973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77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60151</xdr:rowOff>
    </xdr:from>
    <xdr:to>
      <xdr:col>15</xdr:col>
      <xdr:colOff>101600</xdr:colOff>
      <xdr:row>97</xdr:row>
      <xdr:rowOff>161751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9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152878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78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99927</xdr:rowOff>
    </xdr:from>
    <xdr:to>
      <xdr:col>10</xdr:col>
      <xdr:colOff>165100</xdr:colOff>
      <xdr:row>98</xdr:row>
      <xdr:rowOff>30077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3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21204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2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109496</xdr:rowOff>
    </xdr:from>
    <xdr:to>
      <xdr:col>6</xdr:col>
      <xdr:colOff>38100</xdr:colOff>
      <xdr:row>98</xdr:row>
      <xdr:rowOff>39646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4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30773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3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123698</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67198"/>
          <a:ext cx="1270" cy="151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70375</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9,298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123698</xdr:rowOff>
    </xdr:from>
    <xdr:to>
      <xdr:col>55</xdr:col>
      <xdr:colOff>88900</xdr:colOff>
      <xdr:row>30</xdr:row>
      <xdr:rowOff>123698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60016</xdr:rowOff>
    </xdr:from>
    <xdr:to>
      <xdr:col>55</xdr:col>
      <xdr:colOff>0</xdr:colOff>
      <xdr:row>39</xdr:row>
      <xdr:rowOff>62792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46566"/>
          <a:ext cx="8382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92999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66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70122</xdr:rowOff>
    </xdr:from>
    <xdr:to>
      <xdr:col>55</xdr:col>
      <xdr:colOff>50800</xdr:colOff>
      <xdr:row>39</xdr:row>
      <xdr:rowOff>272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57894</xdr:rowOff>
    </xdr:from>
    <xdr:to>
      <xdr:col>50</xdr:col>
      <xdr:colOff>114300</xdr:colOff>
      <xdr:row>39</xdr:row>
      <xdr:rowOff>60016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44444"/>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103759</xdr:rowOff>
    </xdr:from>
    <xdr:to>
      <xdr:col>50</xdr:col>
      <xdr:colOff>165100</xdr:colOff>
      <xdr:row>39</xdr:row>
      <xdr:rowOff>33909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50436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94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57894</xdr:rowOff>
    </xdr:from>
    <xdr:to>
      <xdr:col>45</xdr:col>
      <xdr:colOff>177800</xdr:colOff>
      <xdr:row>39</xdr:row>
      <xdr:rowOff>59690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744444"/>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108331</xdr:rowOff>
    </xdr:from>
    <xdr:to>
      <xdr:col>46</xdr:col>
      <xdr:colOff>38100</xdr:colOff>
      <xdr:row>39</xdr:row>
      <xdr:rowOff>38481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55008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98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59690</xdr:rowOff>
    </xdr:from>
    <xdr:to>
      <xdr:col>41</xdr:col>
      <xdr:colOff>50800</xdr:colOff>
      <xdr:row>39</xdr:row>
      <xdr:rowOff>65242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746240"/>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104086</xdr:rowOff>
    </xdr:from>
    <xdr:to>
      <xdr:col>41</xdr:col>
      <xdr:colOff>101600</xdr:colOff>
      <xdr:row>39</xdr:row>
      <xdr:rowOff>34236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1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50763</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94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99187</xdr:rowOff>
    </xdr:from>
    <xdr:to>
      <xdr:col>36</xdr:col>
      <xdr:colOff>165100</xdr:colOff>
      <xdr:row>39</xdr:row>
      <xdr:rowOff>29337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1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45864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89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11992</xdr:rowOff>
    </xdr:from>
    <xdr:to>
      <xdr:col>55</xdr:col>
      <xdr:colOff>50800</xdr:colOff>
      <xdr:row>39</xdr:row>
      <xdr:rowOff>113592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9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98369</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13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9216</xdr:rowOff>
    </xdr:from>
    <xdr:to>
      <xdr:col>50</xdr:col>
      <xdr:colOff>165100</xdr:colOff>
      <xdr:row>39</xdr:row>
      <xdr:rowOff>110816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9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101943</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88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7094</xdr:rowOff>
    </xdr:from>
    <xdr:to>
      <xdr:col>46</xdr:col>
      <xdr:colOff>38100</xdr:colOff>
      <xdr:row>39</xdr:row>
      <xdr:rowOff>108694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9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99821</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86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8890</xdr:rowOff>
    </xdr:from>
    <xdr:to>
      <xdr:col>41</xdr:col>
      <xdr:colOff>101600</xdr:colOff>
      <xdr:row>39</xdr:row>
      <xdr:rowOff>110490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9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101617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88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14442</xdr:rowOff>
    </xdr:from>
    <xdr:to>
      <xdr:col>36</xdr:col>
      <xdr:colOff>165100</xdr:colOff>
      <xdr:row>39</xdr:row>
      <xdr:rowOff>116042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70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107169</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93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65653</xdr:rowOff>
    </xdr:from>
    <xdr:to>
      <xdr:col>54</xdr:col>
      <xdr:colOff>189865</xdr:colOff>
      <xdr:row>59</xdr:row>
      <xdr:rowOff>42069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38153"/>
          <a:ext cx="1270" cy="151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45896</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42069</xdr:rowOff>
    </xdr:from>
    <xdr:to>
      <xdr:col>55</xdr:col>
      <xdr:colOff>88900</xdr:colOff>
      <xdr:row>59</xdr:row>
      <xdr:rowOff>42069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12330</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65653</xdr:rowOff>
    </xdr:from>
    <xdr:to>
      <xdr:col>55</xdr:col>
      <xdr:colOff>88900</xdr:colOff>
      <xdr:row>50</xdr:row>
      <xdr:rowOff>65653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3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4940</xdr:rowOff>
    </xdr:from>
    <xdr:to>
      <xdr:col>55</xdr:col>
      <xdr:colOff>0</xdr:colOff>
      <xdr:row>58</xdr:row>
      <xdr:rowOff>15780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949040"/>
          <a:ext cx="838200" cy="1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68934</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498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46057</xdr:rowOff>
    </xdr:from>
    <xdr:to>
      <xdr:col>55</xdr:col>
      <xdr:colOff>50800</xdr:colOff>
      <xdr:row>56</xdr:row>
      <xdr:rowOff>147657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141795</xdr:rowOff>
    </xdr:from>
    <xdr:to>
      <xdr:col>50</xdr:col>
      <xdr:colOff>114300</xdr:colOff>
      <xdr:row>58</xdr:row>
      <xdr:rowOff>15780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914445"/>
          <a:ext cx="889000" cy="4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63735</xdr:rowOff>
    </xdr:from>
    <xdr:to>
      <xdr:col>50</xdr:col>
      <xdr:colOff>165100</xdr:colOff>
      <xdr:row>56</xdr:row>
      <xdr:rowOff>165335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10412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131794</xdr:rowOff>
    </xdr:from>
    <xdr:to>
      <xdr:col>45</xdr:col>
      <xdr:colOff>177800</xdr:colOff>
      <xdr:row>57</xdr:row>
      <xdr:rowOff>141795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904444"/>
          <a:ext cx="8890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59792</xdr:rowOff>
    </xdr:from>
    <xdr:to>
      <xdr:col>46</xdr:col>
      <xdr:colOff>38100</xdr:colOff>
      <xdr:row>56</xdr:row>
      <xdr:rowOff>161392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6469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131794</xdr:rowOff>
    </xdr:from>
    <xdr:to>
      <xdr:col>41</xdr:col>
      <xdr:colOff>50800</xdr:colOff>
      <xdr:row>57</xdr:row>
      <xdr:rowOff>164484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04444"/>
          <a:ext cx="8890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36341</xdr:rowOff>
    </xdr:from>
    <xdr:to>
      <xdr:col>41</xdr:col>
      <xdr:colOff>101600</xdr:colOff>
      <xdr:row>56</xdr:row>
      <xdr:rowOff>137941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154468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75336</xdr:rowOff>
    </xdr:from>
    <xdr:to>
      <xdr:col>36</xdr:col>
      <xdr:colOff>165100</xdr:colOff>
      <xdr:row>57</xdr:row>
      <xdr:rowOff>5486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22013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125590</xdr:rowOff>
    </xdr:from>
    <xdr:to>
      <xdr:col>55</xdr:col>
      <xdr:colOff>50800</xdr:colOff>
      <xdr:row>58</xdr:row>
      <xdr:rowOff>55740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9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104017</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7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136430</xdr:rowOff>
    </xdr:from>
    <xdr:to>
      <xdr:col>50</xdr:col>
      <xdr:colOff>165100</xdr:colOff>
      <xdr:row>58</xdr:row>
      <xdr:rowOff>66580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57707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0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90995</xdr:rowOff>
    </xdr:from>
    <xdr:to>
      <xdr:col>46</xdr:col>
      <xdr:colOff>38100</xdr:colOff>
      <xdr:row>58</xdr:row>
      <xdr:rowOff>21145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6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12272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95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80994</xdr:rowOff>
    </xdr:from>
    <xdr:to>
      <xdr:col>41</xdr:col>
      <xdr:colOff>101600</xdr:colOff>
      <xdr:row>58</xdr:row>
      <xdr:rowOff>11144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5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2271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94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113684</xdr:rowOff>
    </xdr:from>
    <xdr:to>
      <xdr:col>36</xdr:col>
      <xdr:colOff>165100</xdr:colOff>
      <xdr:row>58</xdr:row>
      <xdr:rowOff>43834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8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34961</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97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158045</xdr:rowOff>
    </xdr:from>
    <xdr:to>
      <xdr:col>54</xdr:col>
      <xdr:colOff>189865</xdr:colOff>
      <xdr:row>79</xdr:row>
      <xdr:rowOff>5054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59545"/>
          <a:ext cx="1270" cy="139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8881</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5054</xdr:rowOff>
    </xdr:from>
    <xdr:to>
      <xdr:col>55</xdr:col>
      <xdr:colOff>88900</xdr:colOff>
      <xdr:row>79</xdr:row>
      <xdr:rowOff>5054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104722</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3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158045</xdr:rowOff>
    </xdr:from>
    <xdr:to>
      <xdr:col>55</xdr:col>
      <xdr:colOff>88900</xdr:colOff>
      <xdr:row>70</xdr:row>
      <xdr:rowOff>158045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5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123413</xdr:rowOff>
    </xdr:from>
    <xdr:to>
      <xdr:col>55</xdr:col>
      <xdr:colOff>0</xdr:colOff>
      <xdr:row>78</xdr:row>
      <xdr:rowOff>30792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2982163"/>
          <a:ext cx="838200" cy="42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65174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95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86747</xdr:rowOff>
    </xdr:from>
    <xdr:to>
      <xdr:col>55</xdr:col>
      <xdr:colOff>50800</xdr:colOff>
      <xdr:row>77</xdr:row>
      <xdr:rowOff>16897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26943</xdr:rowOff>
    </xdr:from>
    <xdr:to>
      <xdr:col>50</xdr:col>
      <xdr:colOff>114300</xdr:colOff>
      <xdr:row>78</xdr:row>
      <xdr:rowOff>30792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400043"/>
          <a:ext cx="889000" cy="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93663</xdr:rowOff>
    </xdr:from>
    <xdr:to>
      <xdr:col>50</xdr:col>
      <xdr:colOff>165100</xdr:colOff>
      <xdr:row>78</xdr:row>
      <xdr:rowOff>23813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40340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0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23361</xdr:rowOff>
    </xdr:from>
    <xdr:to>
      <xdr:col>45</xdr:col>
      <xdr:colOff>177800</xdr:colOff>
      <xdr:row>78</xdr:row>
      <xdr:rowOff>26943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396461"/>
          <a:ext cx="889000" cy="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92044</xdr:rowOff>
    </xdr:from>
    <xdr:to>
      <xdr:col>46</xdr:col>
      <xdr:colOff>38100</xdr:colOff>
      <xdr:row>78</xdr:row>
      <xdr:rowOff>22194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38721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23361</xdr:rowOff>
    </xdr:from>
    <xdr:to>
      <xdr:col>41</xdr:col>
      <xdr:colOff>50800</xdr:colOff>
      <xdr:row>78</xdr:row>
      <xdr:rowOff>121869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396461"/>
          <a:ext cx="889000" cy="9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84995</xdr:rowOff>
    </xdr:from>
    <xdr:to>
      <xdr:col>41</xdr:col>
      <xdr:colOff>101600</xdr:colOff>
      <xdr:row>78</xdr:row>
      <xdr:rowOff>15145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31672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95035</xdr:rowOff>
    </xdr:from>
    <xdr:to>
      <xdr:col>36</xdr:col>
      <xdr:colOff>165100</xdr:colOff>
      <xdr:row>78</xdr:row>
      <xdr:rowOff>25185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41712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72613</xdr:rowOff>
    </xdr:from>
    <xdr:to>
      <xdr:col>55</xdr:col>
      <xdr:colOff>50800</xdr:colOff>
      <xdr:row>76</xdr:row>
      <xdr:rowOff>2763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9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95490</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78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151442</xdr:rowOff>
    </xdr:from>
    <xdr:to>
      <xdr:col>50</xdr:col>
      <xdr:colOff>165100</xdr:colOff>
      <xdr:row>78</xdr:row>
      <xdr:rowOff>81592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5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72719</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44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147593</xdr:rowOff>
    </xdr:from>
    <xdr:to>
      <xdr:col>46</xdr:col>
      <xdr:colOff>38100</xdr:colOff>
      <xdr:row>78</xdr:row>
      <xdr:rowOff>77743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4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68870</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441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144011</xdr:rowOff>
    </xdr:from>
    <xdr:to>
      <xdr:col>41</xdr:col>
      <xdr:colOff>101600</xdr:colOff>
      <xdr:row>78</xdr:row>
      <xdr:rowOff>74161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4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65288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43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71069</xdr:rowOff>
    </xdr:from>
    <xdr:to>
      <xdr:col>36</xdr:col>
      <xdr:colOff>165100</xdr:colOff>
      <xdr:row>79</xdr:row>
      <xdr:rowOff>1219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4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163796</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36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166266</xdr:rowOff>
    </xdr:from>
    <xdr:to>
      <xdr:col>54</xdr:col>
      <xdr:colOff>189865</xdr:colOff>
      <xdr:row>99</xdr:row>
      <xdr:rowOff>91384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596766"/>
          <a:ext cx="1270" cy="146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95211</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91384</xdr:rowOff>
    </xdr:from>
    <xdr:to>
      <xdr:col>55</xdr:col>
      <xdr:colOff>88900</xdr:colOff>
      <xdr:row>99</xdr:row>
      <xdr:rowOff>91384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6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112943</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3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166266</xdr:rowOff>
    </xdr:from>
    <xdr:to>
      <xdr:col>55</xdr:col>
      <xdr:colOff>88900</xdr:colOff>
      <xdr:row>90</xdr:row>
      <xdr:rowOff>166266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5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79333</xdr:rowOff>
    </xdr:from>
    <xdr:to>
      <xdr:col>55</xdr:col>
      <xdr:colOff>0</xdr:colOff>
      <xdr:row>98</xdr:row>
      <xdr:rowOff>87922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881433"/>
          <a:ext cx="838200" cy="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75151</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362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52274</xdr:rowOff>
    </xdr:from>
    <xdr:to>
      <xdr:col>55</xdr:col>
      <xdr:colOff>50800</xdr:colOff>
      <xdr:row>96</xdr:row>
      <xdr:rowOff>153874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120579</xdr:rowOff>
    </xdr:from>
    <xdr:to>
      <xdr:col>50</xdr:col>
      <xdr:colOff>114300</xdr:colOff>
      <xdr:row>98</xdr:row>
      <xdr:rowOff>79333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6751229"/>
          <a:ext cx="889000" cy="13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100248</xdr:rowOff>
    </xdr:from>
    <xdr:to>
      <xdr:col>50</xdr:col>
      <xdr:colOff>165100</xdr:colOff>
      <xdr:row>97</xdr:row>
      <xdr:rowOff>30398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46925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33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120579</xdr:rowOff>
    </xdr:from>
    <xdr:to>
      <xdr:col>45</xdr:col>
      <xdr:colOff>177800</xdr:colOff>
      <xdr:row>97</xdr:row>
      <xdr:rowOff>162249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751229"/>
          <a:ext cx="889000" cy="4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94124</xdr:rowOff>
    </xdr:from>
    <xdr:to>
      <xdr:col>46</xdr:col>
      <xdr:colOff>38100</xdr:colOff>
      <xdr:row>97</xdr:row>
      <xdr:rowOff>24274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40801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32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162249</xdr:rowOff>
    </xdr:from>
    <xdr:to>
      <xdr:col>41</xdr:col>
      <xdr:colOff>50800</xdr:colOff>
      <xdr:row>98</xdr:row>
      <xdr:rowOff>117591</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792899"/>
          <a:ext cx="889000" cy="12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71608</xdr:rowOff>
    </xdr:from>
    <xdr:to>
      <xdr:col>41</xdr:col>
      <xdr:colOff>101600</xdr:colOff>
      <xdr:row>97</xdr:row>
      <xdr:rowOff>1758</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18285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30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95693</xdr:rowOff>
    </xdr:from>
    <xdr:to>
      <xdr:col>36</xdr:col>
      <xdr:colOff>165100</xdr:colOff>
      <xdr:row>97</xdr:row>
      <xdr:rowOff>25843</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5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42370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33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37122</xdr:rowOff>
    </xdr:from>
    <xdr:to>
      <xdr:col>55</xdr:col>
      <xdr:colOff>50800</xdr:colOff>
      <xdr:row>98</xdr:row>
      <xdr:rowOff>138722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83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15549</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81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28533</xdr:rowOff>
    </xdr:from>
    <xdr:to>
      <xdr:col>50</xdr:col>
      <xdr:colOff>165100</xdr:colOff>
      <xdr:row>98</xdr:row>
      <xdr:rowOff>130133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83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121260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69779</xdr:rowOff>
    </xdr:from>
    <xdr:to>
      <xdr:col>46</xdr:col>
      <xdr:colOff>38100</xdr:colOff>
      <xdr:row>97</xdr:row>
      <xdr:rowOff>171379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70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162506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79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111449</xdr:rowOff>
    </xdr:from>
    <xdr:to>
      <xdr:col>41</xdr:col>
      <xdr:colOff>101600</xdr:colOff>
      <xdr:row>98</xdr:row>
      <xdr:rowOff>41599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74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32726</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83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66791</xdr:rowOff>
    </xdr:from>
    <xdr:to>
      <xdr:col>36</xdr:col>
      <xdr:colOff>165100</xdr:colOff>
      <xdr:row>98</xdr:row>
      <xdr:rowOff>168391</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86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159518</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96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89683</xdr:rowOff>
    </xdr:from>
    <xdr:to>
      <xdr:col>85</xdr:col>
      <xdr:colOff>126364</xdr:colOff>
      <xdr:row>37</xdr:row>
      <xdr:rowOff>133185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33183"/>
          <a:ext cx="1269" cy="124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137012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48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133185</xdr:rowOff>
    </xdr:from>
    <xdr:to>
      <xdr:col>86</xdr:col>
      <xdr:colOff>25400</xdr:colOff>
      <xdr:row>37</xdr:row>
      <xdr:rowOff>133185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47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36360</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89683</xdr:rowOff>
    </xdr:from>
    <xdr:to>
      <xdr:col>86</xdr:col>
      <xdr:colOff>25400</xdr:colOff>
      <xdr:row>30</xdr:row>
      <xdr:rowOff>89683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3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159794</xdr:rowOff>
    </xdr:from>
    <xdr:to>
      <xdr:col>85</xdr:col>
      <xdr:colOff>127000</xdr:colOff>
      <xdr:row>36</xdr:row>
      <xdr:rowOff>167841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331994"/>
          <a:ext cx="838200" cy="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142478</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971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119601</xdr:rowOff>
    </xdr:from>
    <xdr:to>
      <xdr:col>85</xdr:col>
      <xdr:colOff>177800</xdr:colOff>
      <xdr:row>36</xdr:row>
      <xdr:rowOff>49751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2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117503</xdr:rowOff>
    </xdr:from>
    <xdr:to>
      <xdr:col>81</xdr:col>
      <xdr:colOff>50800</xdr:colOff>
      <xdr:row>36</xdr:row>
      <xdr:rowOff>167841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289703"/>
          <a:ext cx="889000" cy="5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161686</xdr:rowOff>
    </xdr:from>
    <xdr:to>
      <xdr:col>81</xdr:col>
      <xdr:colOff>101600</xdr:colOff>
      <xdr:row>36</xdr:row>
      <xdr:rowOff>91836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6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108363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93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117503</xdr:rowOff>
    </xdr:from>
    <xdr:to>
      <xdr:col>76</xdr:col>
      <xdr:colOff>114300</xdr:colOff>
      <xdr:row>36</xdr:row>
      <xdr:rowOff>135997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289703"/>
          <a:ext cx="889000" cy="1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168636</xdr:rowOff>
    </xdr:from>
    <xdr:to>
      <xdr:col>76</xdr:col>
      <xdr:colOff>165100</xdr:colOff>
      <xdr:row>36</xdr:row>
      <xdr:rowOff>98786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6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115313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94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135997</xdr:rowOff>
    </xdr:from>
    <xdr:to>
      <xdr:col>71</xdr:col>
      <xdr:colOff>177800</xdr:colOff>
      <xdr:row>36</xdr:row>
      <xdr:rowOff>165189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308197"/>
          <a:ext cx="889000" cy="2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3015</xdr:rowOff>
    </xdr:from>
    <xdr:to>
      <xdr:col>72</xdr:col>
      <xdr:colOff>38100</xdr:colOff>
      <xdr:row>36</xdr:row>
      <xdr:rowOff>104615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1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121142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95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11153</xdr:rowOff>
    </xdr:from>
    <xdr:to>
      <xdr:col>67</xdr:col>
      <xdr:colOff>101600</xdr:colOff>
      <xdr:row>36</xdr:row>
      <xdr:rowOff>112753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1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129280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9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108994</xdr:rowOff>
    </xdr:from>
    <xdr:to>
      <xdr:col>85</xdr:col>
      <xdr:colOff>177800</xdr:colOff>
      <xdr:row>37</xdr:row>
      <xdr:rowOff>39144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28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87421</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25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117041</xdr:rowOff>
    </xdr:from>
    <xdr:to>
      <xdr:col>81</xdr:col>
      <xdr:colOff>101600</xdr:colOff>
      <xdr:row>37</xdr:row>
      <xdr:rowOff>47191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28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38318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38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66703</xdr:rowOff>
    </xdr:from>
    <xdr:to>
      <xdr:col>76</xdr:col>
      <xdr:colOff>165100</xdr:colOff>
      <xdr:row>36</xdr:row>
      <xdr:rowOff>168303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23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159430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3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85197</xdr:rowOff>
    </xdr:from>
    <xdr:to>
      <xdr:col>72</xdr:col>
      <xdr:colOff>38100</xdr:colOff>
      <xdr:row>37</xdr:row>
      <xdr:rowOff>15347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25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6474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35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114389</xdr:rowOff>
    </xdr:from>
    <xdr:to>
      <xdr:col>67</xdr:col>
      <xdr:colOff>101600</xdr:colOff>
      <xdr:row>37</xdr:row>
      <xdr:rowOff>44539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28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35666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37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135912</xdr:rowOff>
    </xdr:from>
    <xdr:to>
      <xdr:col>85</xdr:col>
      <xdr:colOff>126364</xdr:colOff>
      <xdr:row>58</xdr:row>
      <xdr:rowOff>38953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08412"/>
          <a:ext cx="1269" cy="127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42780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38953</xdr:rowOff>
    </xdr:from>
    <xdr:to>
      <xdr:col>86</xdr:col>
      <xdr:colOff>25400</xdr:colOff>
      <xdr:row>58</xdr:row>
      <xdr:rowOff>38953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8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82589</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8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135912</xdr:rowOff>
    </xdr:from>
    <xdr:to>
      <xdr:col>86</xdr:col>
      <xdr:colOff>25400</xdr:colOff>
      <xdr:row>50</xdr:row>
      <xdr:rowOff>135912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100805</xdr:rowOff>
    </xdr:from>
    <xdr:to>
      <xdr:col>85</xdr:col>
      <xdr:colOff>127000</xdr:colOff>
      <xdr:row>56</xdr:row>
      <xdr:rowOff>170104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530555"/>
          <a:ext cx="838200" cy="24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101046</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30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122619</xdr:rowOff>
    </xdr:from>
    <xdr:to>
      <xdr:col>85</xdr:col>
      <xdr:colOff>177800</xdr:colOff>
      <xdr:row>56</xdr:row>
      <xdr:rowOff>52769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79219</xdr:rowOff>
    </xdr:from>
    <xdr:to>
      <xdr:col>81</xdr:col>
      <xdr:colOff>50800</xdr:colOff>
      <xdr:row>56</xdr:row>
      <xdr:rowOff>170104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337519"/>
          <a:ext cx="889000" cy="43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15715</xdr:rowOff>
    </xdr:from>
    <xdr:to>
      <xdr:col>81</xdr:col>
      <xdr:colOff>101600</xdr:colOff>
      <xdr:row>56</xdr:row>
      <xdr:rowOff>117315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133842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39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143080</xdr:rowOff>
    </xdr:from>
    <xdr:to>
      <xdr:col>76</xdr:col>
      <xdr:colOff>114300</xdr:colOff>
      <xdr:row>54</xdr:row>
      <xdr:rowOff>79219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229930"/>
          <a:ext cx="889000" cy="10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46903</xdr:rowOff>
    </xdr:from>
    <xdr:to>
      <xdr:col>76</xdr:col>
      <xdr:colOff>165100</xdr:colOff>
      <xdr:row>56</xdr:row>
      <xdr:rowOff>148503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139630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25661</xdr:rowOff>
    </xdr:from>
    <xdr:to>
      <xdr:col>71</xdr:col>
      <xdr:colOff>177800</xdr:colOff>
      <xdr:row>53</xdr:row>
      <xdr:rowOff>143080</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8941061"/>
          <a:ext cx="889000" cy="28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24533</xdr:rowOff>
    </xdr:from>
    <xdr:to>
      <xdr:col>72</xdr:col>
      <xdr:colOff>38100</xdr:colOff>
      <xdr:row>56</xdr:row>
      <xdr:rowOff>126133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117260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84361</xdr:rowOff>
    </xdr:from>
    <xdr:to>
      <xdr:col>67</xdr:col>
      <xdr:colOff>101600</xdr:colOff>
      <xdr:row>57</xdr:row>
      <xdr:rowOff>14511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5638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77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50005</xdr:rowOff>
    </xdr:from>
    <xdr:to>
      <xdr:col>85</xdr:col>
      <xdr:colOff>177800</xdr:colOff>
      <xdr:row>55</xdr:row>
      <xdr:rowOff>151605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47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72882</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33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119304</xdr:rowOff>
    </xdr:from>
    <xdr:to>
      <xdr:col>81</xdr:col>
      <xdr:colOff>101600</xdr:colOff>
      <xdr:row>57</xdr:row>
      <xdr:rowOff>49454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72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40581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81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28419</xdr:rowOff>
    </xdr:from>
    <xdr:to>
      <xdr:col>76</xdr:col>
      <xdr:colOff>165100</xdr:colOff>
      <xdr:row>54</xdr:row>
      <xdr:rowOff>130019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28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146546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06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92280</xdr:rowOff>
    </xdr:from>
    <xdr:to>
      <xdr:col>72</xdr:col>
      <xdr:colOff>38100</xdr:colOff>
      <xdr:row>54</xdr:row>
      <xdr:rowOff>22430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17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38957</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895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146311</xdr:rowOff>
    </xdr:from>
    <xdr:to>
      <xdr:col>67</xdr:col>
      <xdr:colOff>101600</xdr:colOff>
      <xdr:row>52</xdr:row>
      <xdr:rowOff>76461</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889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92988</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866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14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131208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78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13081</xdr:rowOff>
    </xdr:from>
    <xdr:to>
      <xdr:col>86</xdr:col>
      <xdr:colOff>25400</xdr:colOff>
      <xdr:row>70</xdr:row>
      <xdr:rowOff>13081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1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41897</xdr:rowOff>
    </xdr:from>
    <xdr:to>
      <xdr:col>85</xdr:col>
      <xdr:colOff>127000</xdr:colOff>
      <xdr:row>79</xdr:row>
      <xdr:rowOff>43738</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586447"/>
          <a:ext cx="838200" cy="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89031</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90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66154</xdr:rowOff>
    </xdr:from>
    <xdr:to>
      <xdr:col>85</xdr:col>
      <xdr:colOff>177800</xdr:colOff>
      <xdr:row>78</xdr:row>
      <xdr:rowOff>167754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43193</xdr:rowOff>
    </xdr:from>
    <xdr:to>
      <xdr:col>81</xdr:col>
      <xdr:colOff>50800</xdr:colOff>
      <xdr:row>79</xdr:row>
      <xdr:rowOff>43738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87743"/>
          <a:ext cx="8890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13237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40742</xdr:rowOff>
    </xdr:from>
    <xdr:to>
      <xdr:col>76</xdr:col>
      <xdr:colOff>114300</xdr:colOff>
      <xdr:row>79</xdr:row>
      <xdr:rowOff>43193</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85292"/>
          <a:ext cx="8890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37000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40742</xdr:rowOff>
    </xdr:from>
    <xdr:to>
      <xdr:col>71</xdr:col>
      <xdr:colOff>177800</xdr:colOff>
      <xdr:row>79</xdr:row>
      <xdr:rowOff>42304</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585292"/>
          <a:ext cx="8890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64927</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79722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2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162547</xdr:rowOff>
    </xdr:from>
    <xdr:to>
      <xdr:col>85</xdr:col>
      <xdr:colOff>177800</xdr:colOff>
      <xdr:row>79</xdr:row>
      <xdr:rowOff>92697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77474</xdr:rowOff>
    </xdr:from>
    <xdr:ext cx="378565"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50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164388</xdr:rowOff>
    </xdr:from>
    <xdr:to>
      <xdr:col>81</xdr:col>
      <xdr:colOff>101600</xdr:colOff>
      <xdr:row>79</xdr:row>
      <xdr:rowOff>94538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85665</xdr:rowOff>
    </xdr:from>
    <xdr:ext cx="313932"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24333" y="13630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163843</xdr:rowOff>
    </xdr:from>
    <xdr:to>
      <xdr:col>76</xdr:col>
      <xdr:colOff>165100</xdr:colOff>
      <xdr:row>79</xdr:row>
      <xdr:rowOff>93993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85120</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35333" y="13629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161392</xdr:rowOff>
    </xdr:from>
    <xdr:to>
      <xdr:col>72</xdr:col>
      <xdr:colOff>38100</xdr:colOff>
      <xdr:row>79</xdr:row>
      <xdr:rowOff>91542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3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82669</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4017" y="13627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162954</xdr:rowOff>
    </xdr:from>
    <xdr:to>
      <xdr:col>67</xdr:col>
      <xdr:colOff>101600</xdr:colOff>
      <xdr:row>79</xdr:row>
      <xdr:rowOff>93104</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3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84231</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628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11252</xdr:rowOff>
    </xdr:from>
    <xdr:to>
      <xdr:col>85</xdr:col>
      <xdr:colOff>126364</xdr:colOff>
      <xdr:row>97</xdr:row>
      <xdr:rowOff>166700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41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170527</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166700</xdr:rowOff>
    </xdr:from>
    <xdr:to>
      <xdr:col>86</xdr:col>
      <xdr:colOff>25400</xdr:colOff>
      <xdr:row>97</xdr:row>
      <xdr:rowOff>166700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79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129379</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1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11252</xdr:rowOff>
    </xdr:from>
    <xdr:to>
      <xdr:col>86</xdr:col>
      <xdr:colOff>25400</xdr:colOff>
      <xdr:row>90</xdr:row>
      <xdr:rowOff>11252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154787</xdr:rowOff>
    </xdr:from>
    <xdr:to>
      <xdr:col>85</xdr:col>
      <xdr:colOff>127000</xdr:colOff>
      <xdr:row>95</xdr:row>
      <xdr:rowOff>29426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271087"/>
          <a:ext cx="838200" cy="4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132656</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248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154229</xdr:rowOff>
    </xdr:from>
    <xdr:to>
      <xdr:col>85</xdr:col>
      <xdr:colOff>177800</xdr:colOff>
      <xdr:row>95</xdr:row>
      <xdr:rowOff>84379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93435</xdr:rowOff>
    </xdr:from>
    <xdr:to>
      <xdr:col>81</xdr:col>
      <xdr:colOff>50800</xdr:colOff>
      <xdr:row>94</xdr:row>
      <xdr:rowOff>154787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6209735"/>
          <a:ext cx="889000" cy="6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158026</xdr:rowOff>
    </xdr:from>
    <xdr:to>
      <xdr:col>81</xdr:col>
      <xdr:colOff>101600</xdr:colOff>
      <xdr:row>95</xdr:row>
      <xdr:rowOff>88176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79303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36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93435</xdr:rowOff>
    </xdr:from>
    <xdr:to>
      <xdr:col>76</xdr:col>
      <xdr:colOff>114300</xdr:colOff>
      <xdr:row>94</xdr:row>
      <xdr:rowOff>159689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209735"/>
          <a:ext cx="889000" cy="6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162280</xdr:rowOff>
    </xdr:from>
    <xdr:to>
      <xdr:col>76</xdr:col>
      <xdr:colOff>165100</xdr:colOff>
      <xdr:row>95</xdr:row>
      <xdr:rowOff>92430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83557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3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159689</xdr:rowOff>
    </xdr:from>
    <xdr:to>
      <xdr:col>71</xdr:col>
      <xdr:colOff>177800</xdr:colOff>
      <xdr:row>95</xdr:row>
      <xdr:rowOff>62064</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275989"/>
          <a:ext cx="889000" cy="7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149783</xdr:rowOff>
    </xdr:from>
    <xdr:to>
      <xdr:col>72</xdr:col>
      <xdr:colOff>38100</xdr:colOff>
      <xdr:row>95</xdr:row>
      <xdr:rowOff>79933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71060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147434</xdr:rowOff>
    </xdr:from>
    <xdr:to>
      <xdr:col>67</xdr:col>
      <xdr:colOff>101600</xdr:colOff>
      <xdr:row>95</xdr:row>
      <xdr:rowOff>77584</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94111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150076</xdr:rowOff>
    </xdr:from>
    <xdr:to>
      <xdr:col>85</xdr:col>
      <xdr:colOff>177800</xdr:colOff>
      <xdr:row>95</xdr:row>
      <xdr:rowOff>80226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26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1503</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11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103987</xdr:rowOff>
    </xdr:from>
    <xdr:to>
      <xdr:col>81</xdr:col>
      <xdr:colOff>101600</xdr:colOff>
      <xdr:row>95</xdr:row>
      <xdr:rowOff>34137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22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50664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599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42635</xdr:rowOff>
    </xdr:from>
    <xdr:to>
      <xdr:col>76</xdr:col>
      <xdr:colOff>165100</xdr:colOff>
      <xdr:row>94</xdr:row>
      <xdr:rowOff>144235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15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160762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593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108889</xdr:rowOff>
    </xdr:from>
    <xdr:to>
      <xdr:col>72</xdr:col>
      <xdr:colOff>38100</xdr:colOff>
      <xdr:row>95</xdr:row>
      <xdr:rowOff>39039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22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55566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00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11264</xdr:rowOff>
    </xdr:from>
    <xdr:to>
      <xdr:col>67</xdr:col>
      <xdr:colOff>101600</xdr:colOff>
      <xdr:row>95</xdr:row>
      <xdr:rowOff>112864</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2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103991</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39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20665</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164165"/>
          <a:ext cx="1269" cy="1621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119705</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806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138792</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493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20665</xdr:rowOff>
    </xdr:from>
    <xdr:to>
      <xdr:col>116</xdr:col>
      <xdr:colOff>152400</xdr:colOff>
      <xdr:row>30</xdr:row>
      <xdr:rowOff>20665</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16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98715</xdr:rowOff>
    </xdr:from>
    <xdr:to>
      <xdr:col>116</xdr:col>
      <xdr:colOff>63500</xdr:colOff>
      <xdr:row>39</xdr:row>
      <xdr:rowOff>98715</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852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37155</xdr:rowOff>
    </xdr:from>
    <xdr:ext cx="378565"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55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14278</xdr:rowOff>
    </xdr:from>
    <xdr:to>
      <xdr:col>116</xdr:col>
      <xdr:colOff>114300</xdr:colOff>
      <xdr:row>39</xdr:row>
      <xdr:rowOff>115878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98715</xdr:rowOff>
    </xdr:from>
    <xdr:to>
      <xdr:col>111</xdr:col>
      <xdr:colOff>177800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0434300" y="6785265"/>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23749</xdr:rowOff>
    </xdr:from>
    <xdr:to>
      <xdr:col>112</xdr:col>
      <xdr:colOff>38100</xdr:colOff>
      <xdr:row>39</xdr:row>
      <xdr:rowOff>125349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141876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4017" y="648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31914</xdr:rowOff>
    </xdr:from>
    <xdr:to>
      <xdr:col>107</xdr:col>
      <xdr:colOff>101600</xdr:colOff>
      <xdr:row>39</xdr:row>
      <xdr:rowOff>133514</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150041</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77333" y="6493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15258</xdr:rowOff>
    </xdr:from>
    <xdr:to>
      <xdr:col>102</xdr:col>
      <xdr:colOff>165100</xdr:colOff>
      <xdr:row>39</xdr:row>
      <xdr:rowOff>116858</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133385</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647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15911</xdr:rowOff>
    </xdr:from>
    <xdr:to>
      <xdr:col>98</xdr:col>
      <xdr:colOff>38100</xdr:colOff>
      <xdr:row>39</xdr:row>
      <xdr:rowOff>117511</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7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134038</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647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47915</xdr:rowOff>
    </xdr:from>
    <xdr:to>
      <xdr:col>116</xdr:col>
      <xdr:colOff>114300</xdr:colOff>
      <xdr:row>39</xdr:row>
      <xdr:rowOff>149515</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164155</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7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47915</xdr:rowOff>
    </xdr:from>
    <xdr:to>
      <xdr:col>112</xdr:col>
      <xdr:colOff>38100</xdr:colOff>
      <xdr:row>39</xdr:row>
      <xdr:rowOff>149515</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140642</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目的別歳出決算における住民一人当たりのコストについて</a:t>
          </a:r>
          <a:r>
            <a:rPr kumimoji="1" lang="ja-JP" altLang="en-US" sz="1100">
              <a:solidFill>
                <a:schemeClr val="dk1"/>
              </a:solidFill>
              <a:effectLst/>
              <a:latin typeface="+mn-lt"/>
              <a:ea typeface="+mn-ea"/>
              <a:cs typeface="+mn-cs"/>
            </a:rPr>
            <a:t>は大半が増加となっており、特に増加したものは</a:t>
          </a:r>
          <a:r>
            <a:rPr kumimoji="1" lang="ja-JP" altLang="ja-JP" sz="1100">
              <a:solidFill>
                <a:schemeClr val="dk1"/>
              </a:solidFill>
              <a:effectLst/>
              <a:latin typeface="+mn-lt"/>
              <a:ea typeface="+mn-ea"/>
              <a:cs typeface="+mn-cs"/>
            </a:rPr>
            <a:t>総務費</a:t>
          </a:r>
          <a:r>
            <a:rPr kumimoji="1" lang="ja-JP" altLang="en-US" sz="1100">
              <a:solidFill>
                <a:schemeClr val="dk1"/>
              </a:solidFill>
              <a:effectLst/>
              <a:latin typeface="+mn-lt"/>
              <a:ea typeface="+mn-ea"/>
              <a:cs typeface="+mn-cs"/>
            </a:rPr>
            <a:t>、教育費及び商工費</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総務費については、</a:t>
          </a:r>
          <a:r>
            <a:rPr kumimoji="1" lang="ja-JP" altLang="en-US" sz="1100">
              <a:solidFill>
                <a:schemeClr val="dk1"/>
              </a:solidFill>
              <a:effectLst/>
              <a:latin typeface="+mn-lt"/>
              <a:ea typeface="+mn-ea"/>
              <a:cs typeface="+mn-cs"/>
            </a:rPr>
            <a:t>特別定額給付金給付事業による増加が</a:t>
          </a:r>
          <a:r>
            <a:rPr kumimoji="1" lang="ja-JP" altLang="ja-JP" sz="1100">
              <a:solidFill>
                <a:schemeClr val="dk1"/>
              </a:solidFill>
              <a:effectLst/>
              <a:latin typeface="+mn-lt"/>
              <a:ea typeface="+mn-ea"/>
              <a:cs typeface="+mn-cs"/>
            </a:rPr>
            <a:t>主な要因である。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教育費については、</a:t>
          </a:r>
          <a:r>
            <a:rPr kumimoji="1" lang="en-US" altLang="ja-JP" sz="1100">
              <a:solidFill>
                <a:schemeClr val="dk1"/>
              </a:solidFill>
              <a:effectLst/>
              <a:latin typeface="+mn-lt"/>
              <a:ea typeface="+mn-ea"/>
              <a:cs typeface="+mn-cs"/>
            </a:rPr>
            <a:t>GIGA</a:t>
          </a:r>
          <a:r>
            <a:rPr kumimoji="1" lang="ja-JP" altLang="en-US" sz="1100">
              <a:solidFill>
                <a:schemeClr val="dk1"/>
              </a:solidFill>
              <a:effectLst/>
              <a:latin typeface="+mn-lt"/>
              <a:ea typeface="+mn-ea"/>
              <a:cs typeface="+mn-cs"/>
            </a:rPr>
            <a:t>スクール構想により、小中学校への一人一台</a:t>
          </a:r>
          <a:r>
            <a:rPr kumimoji="1" lang="en-US" altLang="ja-JP" sz="1100">
              <a:solidFill>
                <a:schemeClr val="dk1"/>
              </a:solidFill>
              <a:effectLst/>
              <a:latin typeface="+mn-lt"/>
              <a:ea typeface="+mn-ea"/>
              <a:cs typeface="+mn-cs"/>
            </a:rPr>
            <a:t>PC</a:t>
          </a:r>
          <a:r>
            <a:rPr kumimoji="1" lang="ja-JP" altLang="en-US" sz="1100">
              <a:solidFill>
                <a:schemeClr val="dk1"/>
              </a:solidFill>
              <a:effectLst/>
              <a:latin typeface="+mn-lt"/>
              <a:ea typeface="+mn-ea"/>
              <a:cs typeface="+mn-cs"/>
            </a:rPr>
            <a:t>の導入及び教育ネットワーク環境を整備したことにより増加となったことが主な要因である。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商工費については、事業者持続化給付金給付事業や、地域経済消費喚起事業（南アルプス市元気券）による増加が主な要因である。</a:t>
          </a:r>
          <a:endParaRPr kumimoji="1" lang="en-US" altLang="ja-JP" sz="11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山梨県南アルプス市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については、積立により</a:t>
          </a:r>
          <a:r>
            <a:rPr kumimoji="1" lang="en-US" altLang="ja-JP" sz="1100">
              <a:solidFill>
                <a:schemeClr val="dk1"/>
              </a:solidFill>
              <a:effectLst/>
              <a:latin typeface="+mn-lt"/>
              <a:ea typeface="+mn-ea"/>
              <a:cs typeface="+mn-cs"/>
            </a:rPr>
            <a:t>211,358</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の残高増となり、</a:t>
          </a:r>
          <a:r>
            <a:rPr kumimoji="1" lang="ja-JP" altLang="ja-JP" sz="1100">
              <a:solidFill>
                <a:schemeClr val="dk1"/>
              </a:solidFill>
              <a:effectLst/>
              <a:latin typeface="+mn-lt"/>
              <a:ea typeface="+mn-ea"/>
              <a:cs typeface="+mn-cs"/>
            </a:rPr>
            <a:t>標準財政規模</a:t>
          </a:r>
          <a:r>
            <a:rPr kumimoji="1" lang="ja-JP" altLang="en-US" sz="1100">
              <a:solidFill>
                <a:schemeClr val="dk1"/>
              </a:solidFill>
              <a:effectLst/>
              <a:latin typeface="+mn-lt"/>
              <a:ea typeface="+mn-ea"/>
              <a:cs typeface="+mn-cs"/>
            </a:rPr>
            <a:t>については、</a:t>
          </a:r>
          <a:r>
            <a:rPr kumimoji="1" lang="en-US" altLang="ja-JP" sz="1100">
              <a:solidFill>
                <a:schemeClr val="dk1"/>
              </a:solidFill>
              <a:effectLst/>
              <a:latin typeface="+mn-lt"/>
              <a:ea typeface="+mn-ea"/>
              <a:cs typeface="+mn-cs"/>
            </a:rPr>
            <a:t>845,846</a:t>
          </a:r>
          <a:r>
            <a:rPr kumimoji="1" lang="ja-JP" altLang="en-US"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4.3</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したが、基金の増加割合の方が高かったため、</a:t>
          </a:r>
          <a:r>
            <a:rPr kumimoji="1" lang="ja-JP" altLang="ja-JP" sz="1100">
              <a:solidFill>
                <a:schemeClr val="dk1"/>
              </a:solidFill>
              <a:effectLst/>
              <a:latin typeface="+mn-lt"/>
              <a:ea typeface="+mn-ea"/>
              <a:cs typeface="+mn-cs"/>
            </a:rPr>
            <a:t>標準財政規模比は</a:t>
          </a:r>
          <a:r>
            <a:rPr kumimoji="1" lang="en-US" altLang="ja-JP" sz="1100">
              <a:solidFill>
                <a:schemeClr val="dk1"/>
              </a:solidFill>
              <a:effectLst/>
              <a:latin typeface="+mn-lt"/>
              <a:ea typeface="+mn-ea"/>
              <a:cs typeface="+mn-cs"/>
            </a:rPr>
            <a:t>0.22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実質収支額</a:t>
          </a:r>
          <a:r>
            <a:rPr kumimoji="1" lang="ja-JP" altLang="en-US" sz="1100">
              <a:solidFill>
                <a:schemeClr val="dk1"/>
              </a:solidFill>
              <a:effectLst/>
              <a:latin typeface="+mn-lt"/>
              <a:ea typeface="+mn-ea"/>
              <a:cs typeface="+mn-cs"/>
            </a:rPr>
            <a:t>については、前年度比で</a:t>
          </a:r>
          <a:r>
            <a:rPr kumimoji="1" lang="en-US" altLang="ja-JP" sz="1100">
              <a:solidFill>
                <a:schemeClr val="dk1"/>
              </a:solidFill>
              <a:effectLst/>
              <a:latin typeface="+mn-lt"/>
              <a:ea typeface="+mn-ea"/>
              <a:cs typeface="+mn-cs"/>
            </a:rPr>
            <a:t>734,944</a:t>
          </a:r>
          <a:r>
            <a:rPr kumimoji="1" lang="ja-JP" altLang="en-US"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50.4%</a:t>
          </a:r>
          <a:r>
            <a:rPr kumimoji="1" lang="ja-JP" altLang="en-US" sz="1100">
              <a:solidFill>
                <a:schemeClr val="dk1"/>
              </a:solidFill>
              <a:effectLst/>
              <a:latin typeface="+mn-lt"/>
              <a:ea typeface="+mn-ea"/>
              <a:cs typeface="+mn-cs"/>
            </a:rPr>
            <a:t>）増加している一方、標準財政規模は</a:t>
          </a:r>
          <a:r>
            <a:rPr kumimoji="1" lang="en-US" altLang="ja-JP" sz="1100">
              <a:solidFill>
                <a:schemeClr val="dk1"/>
              </a:solidFill>
              <a:effectLst/>
              <a:latin typeface="+mn-lt"/>
              <a:ea typeface="+mn-ea"/>
              <a:cs typeface="+mn-cs"/>
            </a:rPr>
            <a:t>4.3</a:t>
          </a:r>
          <a:r>
            <a:rPr kumimoji="1" lang="ja-JP" altLang="en-US" sz="1100">
              <a:solidFill>
                <a:schemeClr val="dk1"/>
              </a:solidFill>
              <a:effectLst/>
              <a:latin typeface="+mn-lt"/>
              <a:ea typeface="+mn-ea"/>
              <a:cs typeface="+mn-cs"/>
            </a:rPr>
            <a:t>％増のため、</a:t>
          </a:r>
          <a:r>
            <a:rPr kumimoji="1" lang="ja-JP" altLang="ja-JP" sz="1100">
              <a:solidFill>
                <a:schemeClr val="dk1"/>
              </a:solidFill>
              <a:effectLst/>
              <a:latin typeface="+mn-lt"/>
              <a:ea typeface="+mn-ea"/>
              <a:cs typeface="+mn-cs"/>
            </a:rPr>
            <a:t>標準財政規模比は</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実質単年度収支は、単年度収支が</a:t>
          </a:r>
          <a:r>
            <a:rPr kumimoji="1" lang="ja-JP" altLang="en-US" sz="1100">
              <a:solidFill>
                <a:schemeClr val="dk1"/>
              </a:solidFill>
              <a:effectLst/>
              <a:latin typeface="+mn-lt"/>
              <a:ea typeface="+mn-ea"/>
              <a:cs typeface="+mn-cs"/>
            </a:rPr>
            <a:t>増加したことが主な要因で、</a:t>
          </a:r>
          <a:r>
            <a:rPr kumimoji="1" lang="ja-JP" altLang="ja-JP" sz="1100">
              <a:solidFill>
                <a:schemeClr val="dk1"/>
              </a:solidFill>
              <a:effectLst/>
              <a:latin typeface="+mn-lt"/>
              <a:ea typeface="+mn-ea"/>
              <a:cs typeface="+mn-cs"/>
            </a:rPr>
            <a:t>標準財政規模比は</a:t>
          </a:r>
          <a:r>
            <a:rPr kumimoji="1" lang="en-US" altLang="ja-JP" sz="1100">
              <a:solidFill>
                <a:schemeClr val="dk1"/>
              </a:solidFill>
              <a:effectLst/>
              <a:latin typeface="+mn-lt"/>
              <a:ea typeface="+mn-ea"/>
              <a:cs typeface="+mn-cs"/>
            </a:rPr>
            <a:t>5.94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山梨県南アルプス市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solidFill>
                <a:schemeClr val="dk1"/>
              </a:solidFill>
              <a:effectLst/>
              <a:latin typeface="+mn-lt"/>
              <a:ea typeface="+mn-ea"/>
              <a:cs typeface="+mn-cs"/>
            </a:rPr>
            <a:t>一般会計をはじめ、大半の会計について</a:t>
          </a:r>
          <a:r>
            <a:rPr kumimoji="1" lang="ja-JP" altLang="ja-JP" sz="1100">
              <a:solidFill>
                <a:schemeClr val="dk1"/>
              </a:solidFill>
              <a:effectLst/>
              <a:latin typeface="+mn-lt"/>
              <a:ea typeface="+mn-ea"/>
              <a:cs typeface="+mn-cs"/>
            </a:rPr>
            <a:t>前年度を上回</a:t>
          </a:r>
          <a:r>
            <a:rPr kumimoji="1" lang="ja-JP" altLang="en-US" sz="1100">
              <a:solidFill>
                <a:schemeClr val="dk1"/>
              </a:solidFill>
              <a:effectLst/>
              <a:latin typeface="+mn-lt"/>
              <a:ea typeface="+mn-ea"/>
              <a:cs typeface="+mn-cs"/>
            </a:rPr>
            <a:t>ったため</a:t>
          </a:r>
          <a:r>
            <a:rPr kumimoji="1" lang="ja-JP" altLang="ja-JP" sz="1100">
              <a:solidFill>
                <a:schemeClr val="dk1"/>
              </a:solidFill>
              <a:effectLst/>
              <a:latin typeface="+mn-lt"/>
              <a:ea typeface="+mn-ea"/>
              <a:cs typeface="+mn-cs"/>
            </a:rPr>
            <a:t>、連結の標準財政規模比</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4.11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r>
            <a:rPr kumimoji="1" lang="en-US" altLang="ja-JP" sz="1100">
              <a:solidFill>
                <a:schemeClr val="dk1"/>
              </a:solidFill>
              <a:effectLst/>
              <a:latin typeface="+mn-lt"/>
              <a:ea typeface="+mn-ea"/>
              <a:cs typeface="+mn-cs"/>
            </a:rPr>
            <a:t>23.96</a:t>
          </a:r>
          <a:r>
            <a:rPr kumimoji="1" lang="ja-JP" altLang="ja-JP" sz="1100">
              <a:solidFill>
                <a:schemeClr val="dk1"/>
              </a:solidFill>
              <a:effectLst/>
              <a:latin typeface="+mn-lt"/>
              <a:ea typeface="+mn-ea"/>
              <a:cs typeface="+mn-cs"/>
            </a:rPr>
            <a:t>ポイントとなった。</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election activeCell="B1" sqref="B1:DI1"/>
    </sheetView>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41388017</v>
      </c>
      <c r="BO4" s="464"/>
      <c r="BP4" s="464"/>
      <c r="BQ4" s="464"/>
      <c r="BR4" s="464"/>
      <c r="BS4" s="464"/>
      <c r="BT4" s="464"/>
      <c r="BU4" s="465"/>
      <c r="BV4" s="463">
        <v>32407735</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10.8</v>
      </c>
      <c r="CU4" s="648"/>
      <c r="CV4" s="648"/>
      <c r="CW4" s="648"/>
      <c r="CX4" s="648"/>
      <c r="CY4" s="648"/>
      <c r="CZ4" s="648"/>
      <c r="DA4" s="649"/>
      <c r="DB4" s="647">
        <v>7.5</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39033006</v>
      </c>
      <c r="BO5" s="469"/>
      <c r="BP5" s="469"/>
      <c r="BQ5" s="469"/>
      <c r="BR5" s="469"/>
      <c r="BS5" s="469"/>
      <c r="BT5" s="469"/>
      <c r="BU5" s="470"/>
      <c r="BV5" s="468">
        <v>30799643</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87.1</v>
      </c>
      <c r="CU5" s="439"/>
      <c r="CV5" s="439"/>
      <c r="CW5" s="439"/>
      <c r="CX5" s="439"/>
      <c r="CY5" s="439"/>
      <c r="CZ5" s="439"/>
      <c r="DA5" s="440"/>
      <c r="DB5" s="438">
        <v>87.7</v>
      </c>
      <c r="DC5" s="439"/>
      <c r="DD5" s="439"/>
      <c r="DE5" s="439"/>
      <c r="DF5" s="439"/>
      <c r="DG5" s="439"/>
      <c r="DH5" s="439"/>
      <c r="DI5" s="440"/>
      <c r="DJ5" s="186"/>
      <c r="DK5" s="186"/>
      <c r="DL5" s="186"/>
      <c r="DM5" s="186"/>
      <c r="DN5" s="186"/>
      <c r="DO5" s="186"/>
    </row>
    <row r="6" spans="1:119" ht="18.75" customHeight="1" x14ac:dyDescent="0.2">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2355011</v>
      </c>
      <c r="BO6" s="469"/>
      <c r="BP6" s="469"/>
      <c r="BQ6" s="469"/>
      <c r="BR6" s="469"/>
      <c r="BS6" s="469"/>
      <c r="BT6" s="469"/>
      <c r="BU6" s="470"/>
      <c r="BV6" s="468">
        <v>1608092</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91.4</v>
      </c>
      <c r="CU6" s="622"/>
      <c r="CV6" s="622"/>
      <c r="CW6" s="622"/>
      <c r="CX6" s="622"/>
      <c r="CY6" s="622"/>
      <c r="CZ6" s="622"/>
      <c r="DA6" s="623"/>
      <c r="DB6" s="621">
        <v>92.6</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163148</v>
      </c>
      <c r="BO7" s="469"/>
      <c r="BP7" s="469"/>
      <c r="BQ7" s="469"/>
      <c r="BR7" s="469"/>
      <c r="BS7" s="469"/>
      <c r="BT7" s="469"/>
      <c r="BU7" s="470"/>
      <c r="BV7" s="468">
        <v>151173</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20324698</v>
      </c>
      <c r="CU7" s="469"/>
      <c r="CV7" s="469"/>
      <c r="CW7" s="469"/>
      <c r="CX7" s="469"/>
      <c r="CY7" s="469"/>
      <c r="CZ7" s="469"/>
      <c r="DA7" s="470"/>
      <c r="DB7" s="468">
        <v>19478852</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105</v>
      </c>
      <c r="AV8" s="526"/>
      <c r="AW8" s="526"/>
      <c r="AX8" s="526"/>
      <c r="AY8" s="448" t="s">
        <v>109</v>
      </c>
      <c r="AZ8" s="449"/>
      <c r="BA8" s="449"/>
      <c r="BB8" s="449"/>
      <c r="BC8" s="449"/>
      <c r="BD8" s="449"/>
      <c r="BE8" s="449"/>
      <c r="BF8" s="449"/>
      <c r="BG8" s="449"/>
      <c r="BH8" s="449"/>
      <c r="BI8" s="449"/>
      <c r="BJ8" s="449"/>
      <c r="BK8" s="449"/>
      <c r="BL8" s="449"/>
      <c r="BM8" s="450"/>
      <c r="BN8" s="468">
        <v>2191863</v>
      </c>
      <c r="BO8" s="469"/>
      <c r="BP8" s="469"/>
      <c r="BQ8" s="469"/>
      <c r="BR8" s="469"/>
      <c r="BS8" s="469"/>
      <c r="BT8" s="469"/>
      <c r="BU8" s="470"/>
      <c r="BV8" s="468">
        <v>1456919</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0.51</v>
      </c>
      <c r="CU8" s="582"/>
      <c r="CV8" s="582"/>
      <c r="CW8" s="582"/>
      <c r="CX8" s="582"/>
      <c r="CY8" s="582"/>
      <c r="CZ8" s="582"/>
      <c r="DA8" s="583"/>
      <c r="DB8" s="581">
        <v>0.52</v>
      </c>
      <c r="DC8" s="582"/>
      <c r="DD8" s="582"/>
      <c r="DE8" s="582"/>
      <c r="DF8" s="582"/>
      <c r="DG8" s="582"/>
      <c r="DH8" s="582"/>
      <c r="DI8" s="583"/>
      <c r="DJ8" s="186"/>
      <c r="DK8" s="186"/>
      <c r="DL8" s="186"/>
      <c r="DM8" s="186"/>
      <c r="DN8" s="186"/>
      <c r="DO8" s="186"/>
    </row>
    <row r="9" spans="1:119" ht="18.75" customHeight="1" thickBot="1" x14ac:dyDescent="0.25">
      <c r="A9" s="187"/>
      <c r="B9" s="610" t="s">
        <v>111</v>
      </c>
      <c r="C9" s="611"/>
      <c r="D9" s="611"/>
      <c r="E9" s="611"/>
      <c r="F9" s="611"/>
      <c r="G9" s="611"/>
      <c r="H9" s="611"/>
      <c r="I9" s="611"/>
      <c r="J9" s="611"/>
      <c r="K9" s="531"/>
      <c r="L9" s="612" t="s">
        <v>112</v>
      </c>
      <c r="M9" s="613"/>
      <c r="N9" s="613"/>
      <c r="O9" s="613"/>
      <c r="P9" s="613"/>
      <c r="Q9" s="614"/>
      <c r="R9" s="615">
        <v>69459</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115</v>
      </c>
      <c r="AV9" s="526"/>
      <c r="AW9" s="526"/>
      <c r="AX9" s="526"/>
      <c r="AY9" s="448" t="s">
        <v>116</v>
      </c>
      <c r="AZ9" s="449"/>
      <c r="BA9" s="449"/>
      <c r="BB9" s="449"/>
      <c r="BC9" s="449"/>
      <c r="BD9" s="449"/>
      <c r="BE9" s="449"/>
      <c r="BF9" s="449"/>
      <c r="BG9" s="449"/>
      <c r="BH9" s="449"/>
      <c r="BI9" s="449"/>
      <c r="BJ9" s="449"/>
      <c r="BK9" s="449"/>
      <c r="BL9" s="449"/>
      <c r="BM9" s="450"/>
      <c r="BN9" s="468">
        <v>734944</v>
      </c>
      <c r="BO9" s="469"/>
      <c r="BP9" s="469"/>
      <c r="BQ9" s="469"/>
      <c r="BR9" s="469"/>
      <c r="BS9" s="469"/>
      <c r="BT9" s="469"/>
      <c r="BU9" s="470"/>
      <c r="BV9" s="468">
        <v>-141262</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15.2</v>
      </c>
      <c r="CU9" s="439"/>
      <c r="CV9" s="439"/>
      <c r="CW9" s="439"/>
      <c r="CX9" s="439"/>
      <c r="CY9" s="439"/>
      <c r="CZ9" s="439"/>
      <c r="DA9" s="440"/>
      <c r="DB9" s="438">
        <v>17.399999999999999</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118</v>
      </c>
      <c r="M10" s="442"/>
      <c r="N10" s="442"/>
      <c r="O10" s="442"/>
      <c r="P10" s="442"/>
      <c r="Q10" s="443"/>
      <c r="R10" s="444">
        <v>70828</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211358</v>
      </c>
      <c r="BO10" s="469"/>
      <c r="BP10" s="469"/>
      <c r="BQ10" s="469"/>
      <c r="BR10" s="469"/>
      <c r="BS10" s="469"/>
      <c r="BT10" s="469"/>
      <c r="BU10" s="470"/>
      <c r="BV10" s="468">
        <v>2252</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126</v>
      </c>
      <c r="AV11" s="526"/>
      <c r="AW11" s="526"/>
      <c r="AX11" s="526"/>
      <c r="AY11" s="448" t="s">
        <v>127</v>
      </c>
      <c r="AZ11" s="449"/>
      <c r="BA11" s="449"/>
      <c r="BB11" s="449"/>
      <c r="BC11" s="449"/>
      <c r="BD11" s="449"/>
      <c r="BE11" s="449"/>
      <c r="BF11" s="449"/>
      <c r="BG11" s="449"/>
      <c r="BH11" s="449"/>
      <c r="BI11" s="449"/>
      <c r="BJ11" s="449"/>
      <c r="BK11" s="449"/>
      <c r="BL11" s="449"/>
      <c r="BM11" s="450"/>
      <c r="BN11" s="468">
        <v>277208</v>
      </c>
      <c r="BO11" s="469"/>
      <c r="BP11" s="469"/>
      <c r="BQ11" s="469"/>
      <c r="BR11" s="469"/>
      <c r="BS11" s="469"/>
      <c r="BT11" s="469"/>
      <c r="BU11" s="470"/>
      <c r="BV11" s="468">
        <v>379664</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x14ac:dyDescent="0.2">
      <c r="A12" s="187"/>
      <c r="B12" s="584" t="s">
        <v>131</v>
      </c>
      <c r="C12" s="585"/>
      <c r="D12" s="585"/>
      <c r="E12" s="585"/>
      <c r="F12" s="585"/>
      <c r="G12" s="585"/>
      <c r="H12" s="585"/>
      <c r="I12" s="585"/>
      <c r="J12" s="585"/>
      <c r="K12" s="586"/>
      <c r="L12" s="593" t="s">
        <v>132</v>
      </c>
      <c r="M12" s="594"/>
      <c r="N12" s="594"/>
      <c r="O12" s="594"/>
      <c r="P12" s="594"/>
      <c r="Q12" s="595"/>
      <c r="R12" s="596">
        <v>71420</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120</v>
      </c>
      <c r="AV12" s="526"/>
      <c r="AW12" s="526"/>
      <c r="AX12" s="526"/>
      <c r="AY12" s="448" t="s">
        <v>136</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224952</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130</v>
      </c>
      <c r="CU12" s="582"/>
      <c r="CV12" s="582"/>
      <c r="CW12" s="582"/>
      <c r="CX12" s="582"/>
      <c r="CY12" s="582"/>
      <c r="CZ12" s="582"/>
      <c r="DA12" s="583"/>
      <c r="DB12" s="581" t="s">
        <v>129</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138</v>
      </c>
      <c r="N13" s="569"/>
      <c r="O13" s="569"/>
      <c r="P13" s="569"/>
      <c r="Q13" s="570"/>
      <c r="R13" s="571">
        <v>70273</v>
      </c>
      <c r="S13" s="572"/>
      <c r="T13" s="572"/>
      <c r="U13" s="572"/>
      <c r="V13" s="573"/>
      <c r="W13" s="559" t="s">
        <v>139</v>
      </c>
      <c r="X13" s="481"/>
      <c r="Y13" s="481"/>
      <c r="Z13" s="481"/>
      <c r="AA13" s="481"/>
      <c r="AB13" s="482"/>
      <c r="AC13" s="444">
        <v>3527</v>
      </c>
      <c r="AD13" s="445"/>
      <c r="AE13" s="445"/>
      <c r="AF13" s="445"/>
      <c r="AG13" s="446"/>
      <c r="AH13" s="444">
        <v>3702</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1223510</v>
      </c>
      <c r="BO13" s="469"/>
      <c r="BP13" s="469"/>
      <c r="BQ13" s="469"/>
      <c r="BR13" s="469"/>
      <c r="BS13" s="469"/>
      <c r="BT13" s="469"/>
      <c r="BU13" s="470"/>
      <c r="BV13" s="468">
        <v>15702</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3.7</v>
      </c>
      <c r="CU13" s="439"/>
      <c r="CV13" s="439"/>
      <c r="CW13" s="439"/>
      <c r="CX13" s="439"/>
      <c r="CY13" s="439"/>
      <c r="CZ13" s="439"/>
      <c r="DA13" s="440"/>
      <c r="DB13" s="438">
        <v>4.3</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144</v>
      </c>
      <c r="M14" s="605"/>
      <c r="N14" s="605"/>
      <c r="O14" s="605"/>
      <c r="P14" s="605"/>
      <c r="Q14" s="606"/>
      <c r="R14" s="571">
        <v>71612</v>
      </c>
      <c r="S14" s="572"/>
      <c r="T14" s="572"/>
      <c r="U14" s="572"/>
      <c r="V14" s="573"/>
      <c r="W14" s="574"/>
      <c r="X14" s="484"/>
      <c r="Y14" s="484"/>
      <c r="Z14" s="484"/>
      <c r="AA14" s="484"/>
      <c r="AB14" s="485"/>
      <c r="AC14" s="564">
        <v>10</v>
      </c>
      <c r="AD14" s="565"/>
      <c r="AE14" s="565"/>
      <c r="AF14" s="565"/>
      <c r="AG14" s="566"/>
      <c r="AH14" s="564">
        <v>10.4</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t="s">
        <v>146</v>
      </c>
      <c r="CU14" s="576"/>
      <c r="CV14" s="576"/>
      <c r="CW14" s="576"/>
      <c r="CX14" s="576"/>
      <c r="CY14" s="576"/>
      <c r="CZ14" s="576"/>
      <c r="DA14" s="577"/>
      <c r="DB14" s="575" t="s">
        <v>147</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148</v>
      </c>
      <c r="N15" s="569"/>
      <c r="O15" s="569"/>
      <c r="P15" s="569"/>
      <c r="Q15" s="570"/>
      <c r="R15" s="571">
        <v>70505</v>
      </c>
      <c r="S15" s="572"/>
      <c r="T15" s="572"/>
      <c r="U15" s="572"/>
      <c r="V15" s="573"/>
      <c r="W15" s="559" t="s">
        <v>149</v>
      </c>
      <c r="X15" s="481"/>
      <c r="Y15" s="481"/>
      <c r="Z15" s="481"/>
      <c r="AA15" s="481"/>
      <c r="AB15" s="482"/>
      <c r="AC15" s="444">
        <v>11429</v>
      </c>
      <c r="AD15" s="445"/>
      <c r="AE15" s="445"/>
      <c r="AF15" s="445"/>
      <c r="AG15" s="446"/>
      <c r="AH15" s="444">
        <v>12228</v>
      </c>
      <c r="AI15" s="445"/>
      <c r="AJ15" s="445"/>
      <c r="AK15" s="445"/>
      <c r="AL15" s="447"/>
      <c r="AM15" s="537"/>
      <c r="AN15" s="442"/>
      <c r="AO15" s="442"/>
      <c r="AP15" s="442"/>
      <c r="AQ15" s="442"/>
      <c r="AR15" s="442"/>
      <c r="AS15" s="442"/>
      <c r="AT15" s="443"/>
      <c r="AU15" s="525"/>
      <c r="AV15" s="526"/>
      <c r="AW15" s="526"/>
      <c r="AX15" s="526"/>
      <c r="AY15" s="460" t="s">
        <v>150</v>
      </c>
      <c r="AZ15" s="461"/>
      <c r="BA15" s="461"/>
      <c r="BB15" s="461"/>
      <c r="BC15" s="461"/>
      <c r="BD15" s="461"/>
      <c r="BE15" s="461"/>
      <c r="BF15" s="461"/>
      <c r="BG15" s="461"/>
      <c r="BH15" s="461"/>
      <c r="BI15" s="461"/>
      <c r="BJ15" s="461"/>
      <c r="BK15" s="461"/>
      <c r="BL15" s="461"/>
      <c r="BM15" s="462"/>
      <c r="BN15" s="463">
        <v>8673466</v>
      </c>
      <c r="BO15" s="464"/>
      <c r="BP15" s="464"/>
      <c r="BQ15" s="464"/>
      <c r="BR15" s="464"/>
      <c r="BS15" s="464"/>
      <c r="BT15" s="464"/>
      <c r="BU15" s="465"/>
      <c r="BV15" s="463">
        <v>8108204</v>
      </c>
      <c r="BW15" s="464"/>
      <c r="BX15" s="464"/>
      <c r="BY15" s="464"/>
      <c r="BZ15" s="464"/>
      <c r="CA15" s="464"/>
      <c r="CB15" s="464"/>
      <c r="CC15" s="465"/>
      <c r="CD15" s="578" t="s">
        <v>151</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152</v>
      </c>
      <c r="M16" s="562"/>
      <c r="N16" s="562"/>
      <c r="O16" s="562"/>
      <c r="P16" s="562"/>
      <c r="Q16" s="563"/>
      <c r="R16" s="556" t="s">
        <v>153</v>
      </c>
      <c r="S16" s="557"/>
      <c r="T16" s="557"/>
      <c r="U16" s="557"/>
      <c r="V16" s="558"/>
      <c r="W16" s="574"/>
      <c r="X16" s="484"/>
      <c r="Y16" s="484"/>
      <c r="Z16" s="484"/>
      <c r="AA16" s="484"/>
      <c r="AB16" s="485"/>
      <c r="AC16" s="564">
        <v>32.200000000000003</v>
      </c>
      <c r="AD16" s="565"/>
      <c r="AE16" s="565"/>
      <c r="AF16" s="565"/>
      <c r="AG16" s="566"/>
      <c r="AH16" s="564">
        <v>34.299999999999997</v>
      </c>
      <c r="AI16" s="565"/>
      <c r="AJ16" s="565"/>
      <c r="AK16" s="565"/>
      <c r="AL16" s="567"/>
      <c r="AM16" s="537"/>
      <c r="AN16" s="442"/>
      <c r="AO16" s="442"/>
      <c r="AP16" s="442"/>
      <c r="AQ16" s="442"/>
      <c r="AR16" s="442"/>
      <c r="AS16" s="442"/>
      <c r="AT16" s="443"/>
      <c r="AU16" s="525"/>
      <c r="AV16" s="526"/>
      <c r="AW16" s="526"/>
      <c r="AX16" s="526"/>
      <c r="AY16" s="448" t="s">
        <v>154</v>
      </c>
      <c r="AZ16" s="449"/>
      <c r="BA16" s="449"/>
      <c r="BB16" s="449"/>
      <c r="BC16" s="449"/>
      <c r="BD16" s="449"/>
      <c r="BE16" s="449"/>
      <c r="BF16" s="449"/>
      <c r="BG16" s="449"/>
      <c r="BH16" s="449"/>
      <c r="BI16" s="449"/>
      <c r="BJ16" s="449"/>
      <c r="BK16" s="449"/>
      <c r="BL16" s="449"/>
      <c r="BM16" s="450"/>
      <c r="BN16" s="468">
        <v>17099856</v>
      </c>
      <c r="BO16" s="469"/>
      <c r="BP16" s="469"/>
      <c r="BQ16" s="469"/>
      <c r="BR16" s="469"/>
      <c r="BS16" s="469"/>
      <c r="BT16" s="469"/>
      <c r="BU16" s="470"/>
      <c r="BV16" s="468">
        <v>16275205</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155</v>
      </c>
      <c r="N17" s="554"/>
      <c r="O17" s="554"/>
      <c r="P17" s="554"/>
      <c r="Q17" s="555"/>
      <c r="R17" s="556" t="s">
        <v>156</v>
      </c>
      <c r="S17" s="557"/>
      <c r="T17" s="557"/>
      <c r="U17" s="557"/>
      <c r="V17" s="558"/>
      <c r="W17" s="559" t="s">
        <v>157</v>
      </c>
      <c r="X17" s="481"/>
      <c r="Y17" s="481"/>
      <c r="Z17" s="481"/>
      <c r="AA17" s="481"/>
      <c r="AB17" s="482"/>
      <c r="AC17" s="444">
        <v>20484</v>
      </c>
      <c r="AD17" s="445"/>
      <c r="AE17" s="445"/>
      <c r="AF17" s="445"/>
      <c r="AG17" s="446"/>
      <c r="AH17" s="444">
        <v>19745</v>
      </c>
      <c r="AI17" s="445"/>
      <c r="AJ17" s="445"/>
      <c r="AK17" s="445"/>
      <c r="AL17" s="447"/>
      <c r="AM17" s="537"/>
      <c r="AN17" s="442"/>
      <c r="AO17" s="442"/>
      <c r="AP17" s="442"/>
      <c r="AQ17" s="442"/>
      <c r="AR17" s="442"/>
      <c r="AS17" s="442"/>
      <c r="AT17" s="443"/>
      <c r="AU17" s="525"/>
      <c r="AV17" s="526"/>
      <c r="AW17" s="526"/>
      <c r="AX17" s="526"/>
      <c r="AY17" s="448" t="s">
        <v>158</v>
      </c>
      <c r="AZ17" s="449"/>
      <c r="BA17" s="449"/>
      <c r="BB17" s="449"/>
      <c r="BC17" s="449"/>
      <c r="BD17" s="449"/>
      <c r="BE17" s="449"/>
      <c r="BF17" s="449"/>
      <c r="BG17" s="449"/>
      <c r="BH17" s="449"/>
      <c r="BI17" s="449"/>
      <c r="BJ17" s="449"/>
      <c r="BK17" s="449"/>
      <c r="BL17" s="449"/>
      <c r="BM17" s="450"/>
      <c r="BN17" s="468">
        <v>10932638</v>
      </c>
      <c r="BO17" s="469"/>
      <c r="BP17" s="469"/>
      <c r="BQ17" s="469"/>
      <c r="BR17" s="469"/>
      <c r="BS17" s="469"/>
      <c r="BT17" s="469"/>
      <c r="BU17" s="470"/>
      <c r="BV17" s="468">
        <v>10279336</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159</v>
      </c>
      <c r="C18" s="531"/>
      <c r="D18" s="531"/>
      <c r="E18" s="532"/>
      <c r="F18" s="532"/>
      <c r="G18" s="532"/>
      <c r="H18" s="532"/>
      <c r="I18" s="532"/>
      <c r="J18" s="532"/>
      <c r="K18" s="532"/>
      <c r="L18" s="533">
        <v>264.14</v>
      </c>
      <c r="M18" s="533"/>
      <c r="N18" s="533"/>
      <c r="O18" s="533"/>
      <c r="P18" s="533"/>
      <c r="Q18" s="533"/>
      <c r="R18" s="534"/>
      <c r="S18" s="534"/>
      <c r="T18" s="534"/>
      <c r="U18" s="534"/>
      <c r="V18" s="535"/>
      <c r="W18" s="549"/>
      <c r="X18" s="550"/>
      <c r="Y18" s="550"/>
      <c r="Z18" s="550"/>
      <c r="AA18" s="550"/>
      <c r="AB18" s="560"/>
      <c r="AC18" s="432">
        <v>57.8</v>
      </c>
      <c r="AD18" s="433"/>
      <c r="AE18" s="433"/>
      <c r="AF18" s="433"/>
      <c r="AG18" s="536"/>
      <c r="AH18" s="432">
        <v>55.3</v>
      </c>
      <c r="AI18" s="433"/>
      <c r="AJ18" s="433"/>
      <c r="AK18" s="433"/>
      <c r="AL18" s="434"/>
      <c r="AM18" s="537"/>
      <c r="AN18" s="442"/>
      <c r="AO18" s="442"/>
      <c r="AP18" s="442"/>
      <c r="AQ18" s="442"/>
      <c r="AR18" s="442"/>
      <c r="AS18" s="442"/>
      <c r="AT18" s="443"/>
      <c r="AU18" s="525"/>
      <c r="AV18" s="526"/>
      <c r="AW18" s="526"/>
      <c r="AX18" s="526"/>
      <c r="AY18" s="448" t="s">
        <v>160</v>
      </c>
      <c r="AZ18" s="449"/>
      <c r="BA18" s="449"/>
      <c r="BB18" s="449"/>
      <c r="BC18" s="449"/>
      <c r="BD18" s="449"/>
      <c r="BE18" s="449"/>
      <c r="BF18" s="449"/>
      <c r="BG18" s="449"/>
      <c r="BH18" s="449"/>
      <c r="BI18" s="449"/>
      <c r="BJ18" s="449"/>
      <c r="BK18" s="449"/>
      <c r="BL18" s="449"/>
      <c r="BM18" s="450"/>
      <c r="BN18" s="468">
        <v>17749933</v>
      </c>
      <c r="BO18" s="469"/>
      <c r="BP18" s="469"/>
      <c r="BQ18" s="469"/>
      <c r="BR18" s="469"/>
      <c r="BS18" s="469"/>
      <c r="BT18" s="469"/>
      <c r="BU18" s="470"/>
      <c r="BV18" s="468">
        <v>17491452</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161</v>
      </c>
      <c r="C19" s="531"/>
      <c r="D19" s="531"/>
      <c r="E19" s="532"/>
      <c r="F19" s="532"/>
      <c r="G19" s="532"/>
      <c r="H19" s="532"/>
      <c r="I19" s="532"/>
      <c r="J19" s="532"/>
      <c r="K19" s="532"/>
      <c r="L19" s="538">
        <v>263</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162</v>
      </c>
      <c r="AZ19" s="449"/>
      <c r="BA19" s="449"/>
      <c r="BB19" s="449"/>
      <c r="BC19" s="449"/>
      <c r="BD19" s="449"/>
      <c r="BE19" s="449"/>
      <c r="BF19" s="449"/>
      <c r="BG19" s="449"/>
      <c r="BH19" s="449"/>
      <c r="BI19" s="449"/>
      <c r="BJ19" s="449"/>
      <c r="BK19" s="449"/>
      <c r="BL19" s="449"/>
      <c r="BM19" s="450"/>
      <c r="BN19" s="468">
        <v>25870548</v>
      </c>
      <c r="BO19" s="469"/>
      <c r="BP19" s="469"/>
      <c r="BQ19" s="469"/>
      <c r="BR19" s="469"/>
      <c r="BS19" s="469"/>
      <c r="BT19" s="469"/>
      <c r="BU19" s="470"/>
      <c r="BV19" s="468">
        <v>24134193</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163</v>
      </c>
      <c r="C20" s="531"/>
      <c r="D20" s="531"/>
      <c r="E20" s="532"/>
      <c r="F20" s="532"/>
      <c r="G20" s="532"/>
      <c r="H20" s="532"/>
      <c r="I20" s="532"/>
      <c r="J20" s="532"/>
      <c r="K20" s="532"/>
      <c r="L20" s="538">
        <v>26059</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164</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165</v>
      </c>
      <c r="C22" s="498"/>
      <c r="D22" s="499"/>
      <c r="E22" s="506" t="s">
        <v>1</v>
      </c>
      <c r="F22" s="481"/>
      <c r="G22" s="481"/>
      <c r="H22" s="481"/>
      <c r="I22" s="481"/>
      <c r="J22" s="481"/>
      <c r="K22" s="482"/>
      <c r="L22" s="506" t="s">
        <v>166</v>
      </c>
      <c r="M22" s="481"/>
      <c r="N22" s="481"/>
      <c r="O22" s="481"/>
      <c r="P22" s="482"/>
      <c r="Q22" s="491" t="s">
        <v>167</v>
      </c>
      <c r="R22" s="492"/>
      <c r="S22" s="492"/>
      <c r="T22" s="492"/>
      <c r="U22" s="492"/>
      <c r="V22" s="507"/>
      <c r="W22" s="509" t="s">
        <v>168</v>
      </c>
      <c r="X22" s="498"/>
      <c r="Y22" s="499"/>
      <c r="Z22" s="506" t="s">
        <v>1</v>
      </c>
      <c r="AA22" s="481"/>
      <c r="AB22" s="481"/>
      <c r="AC22" s="481"/>
      <c r="AD22" s="481"/>
      <c r="AE22" s="481"/>
      <c r="AF22" s="481"/>
      <c r="AG22" s="482"/>
      <c r="AH22" s="480" t="s">
        <v>169</v>
      </c>
      <c r="AI22" s="481"/>
      <c r="AJ22" s="481"/>
      <c r="AK22" s="481"/>
      <c r="AL22" s="482"/>
      <c r="AM22" s="480" t="s">
        <v>170</v>
      </c>
      <c r="AN22" s="486"/>
      <c r="AO22" s="486"/>
      <c r="AP22" s="486"/>
      <c r="AQ22" s="486"/>
      <c r="AR22" s="487"/>
      <c r="AS22" s="491" t="s">
        <v>167</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171</v>
      </c>
      <c r="AZ23" s="461"/>
      <c r="BA23" s="461"/>
      <c r="BB23" s="461"/>
      <c r="BC23" s="461"/>
      <c r="BD23" s="461"/>
      <c r="BE23" s="461"/>
      <c r="BF23" s="461"/>
      <c r="BG23" s="461"/>
      <c r="BH23" s="461"/>
      <c r="BI23" s="461"/>
      <c r="BJ23" s="461"/>
      <c r="BK23" s="461"/>
      <c r="BL23" s="461"/>
      <c r="BM23" s="462"/>
      <c r="BN23" s="468">
        <v>29220418</v>
      </c>
      <c r="BO23" s="469"/>
      <c r="BP23" s="469"/>
      <c r="BQ23" s="469"/>
      <c r="BR23" s="469"/>
      <c r="BS23" s="469"/>
      <c r="BT23" s="469"/>
      <c r="BU23" s="470"/>
      <c r="BV23" s="468">
        <v>30414197</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172</v>
      </c>
      <c r="F24" s="442"/>
      <c r="G24" s="442"/>
      <c r="H24" s="442"/>
      <c r="I24" s="442"/>
      <c r="J24" s="442"/>
      <c r="K24" s="443"/>
      <c r="L24" s="444">
        <v>1</v>
      </c>
      <c r="M24" s="445"/>
      <c r="N24" s="445"/>
      <c r="O24" s="445"/>
      <c r="P24" s="446"/>
      <c r="Q24" s="444">
        <v>5600</v>
      </c>
      <c r="R24" s="445"/>
      <c r="S24" s="445"/>
      <c r="T24" s="445"/>
      <c r="U24" s="445"/>
      <c r="V24" s="446"/>
      <c r="W24" s="510"/>
      <c r="X24" s="501"/>
      <c r="Y24" s="502"/>
      <c r="Z24" s="441" t="s">
        <v>173</v>
      </c>
      <c r="AA24" s="442"/>
      <c r="AB24" s="442"/>
      <c r="AC24" s="442"/>
      <c r="AD24" s="442"/>
      <c r="AE24" s="442"/>
      <c r="AF24" s="442"/>
      <c r="AG24" s="443"/>
      <c r="AH24" s="444">
        <v>548</v>
      </c>
      <c r="AI24" s="445"/>
      <c r="AJ24" s="445"/>
      <c r="AK24" s="445"/>
      <c r="AL24" s="446"/>
      <c r="AM24" s="444">
        <v>1737708</v>
      </c>
      <c r="AN24" s="445"/>
      <c r="AO24" s="445"/>
      <c r="AP24" s="445"/>
      <c r="AQ24" s="445"/>
      <c r="AR24" s="446"/>
      <c r="AS24" s="444">
        <v>3171</v>
      </c>
      <c r="AT24" s="445"/>
      <c r="AU24" s="445"/>
      <c r="AV24" s="445"/>
      <c r="AW24" s="445"/>
      <c r="AX24" s="447"/>
      <c r="AY24" s="435" t="s">
        <v>174</v>
      </c>
      <c r="AZ24" s="436"/>
      <c r="BA24" s="436"/>
      <c r="BB24" s="436"/>
      <c r="BC24" s="436"/>
      <c r="BD24" s="436"/>
      <c r="BE24" s="436"/>
      <c r="BF24" s="436"/>
      <c r="BG24" s="436"/>
      <c r="BH24" s="436"/>
      <c r="BI24" s="436"/>
      <c r="BJ24" s="436"/>
      <c r="BK24" s="436"/>
      <c r="BL24" s="436"/>
      <c r="BM24" s="437"/>
      <c r="BN24" s="468">
        <v>12399781</v>
      </c>
      <c r="BO24" s="469"/>
      <c r="BP24" s="469"/>
      <c r="BQ24" s="469"/>
      <c r="BR24" s="469"/>
      <c r="BS24" s="469"/>
      <c r="BT24" s="469"/>
      <c r="BU24" s="470"/>
      <c r="BV24" s="468">
        <v>11787689</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175</v>
      </c>
      <c r="F25" s="442"/>
      <c r="G25" s="442"/>
      <c r="H25" s="442"/>
      <c r="I25" s="442"/>
      <c r="J25" s="442"/>
      <c r="K25" s="443"/>
      <c r="L25" s="444">
        <v>1</v>
      </c>
      <c r="M25" s="445"/>
      <c r="N25" s="445"/>
      <c r="O25" s="445"/>
      <c r="P25" s="446"/>
      <c r="Q25" s="444">
        <v>6400</v>
      </c>
      <c r="R25" s="445"/>
      <c r="S25" s="445"/>
      <c r="T25" s="445"/>
      <c r="U25" s="445"/>
      <c r="V25" s="446"/>
      <c r="W25" s="510"/>
      <c r="X25" s="501"/>
      <c r="Y25" s="502"/>
      <c r="Z25" s="441" t="s">
        <v>176</v>
      </c>
      <c r="AA25" s="442"/>
      <c r="AB25" s="442"/>
      <c r="AC25" s="442"/>
      <c r="AD25" s="442"/>
      <c r="AE25" s="442"/>
      <c r="AF25" s="442"/>
      <c r="AG25" s="443"/>
      <c r="AH25" s="444">
        <v>89</v>
      </c>
      <c r="AI25" s="445"/>
      <c r="AJ25" s="445"/>
      <c r="AK25" s="445"/>
      <c r="AL25" s="446"/>
      <c r="AM25" s="444">
        <v>282041</v>
      </c>
      <c r="AN25" s="445"/>
      <c r="AO25" s="445"/>
      <c r="AP25" s="445"/>
      <c r="AQ25" s="445"/>
      <c r="AR25" s="446"/>
      <c r="AS25" s="444">
        <v>3169</v>
      </c>
      <c r="AT25" s="445"/>
      <c r="AU25" s="445"/>
      <c r="AV25" s="445"/>
      <c r="AW25" s="445"/>
      <c r="AX25" s="447"/>
      <c r="AY25" s="460" t="s">
        <v>177</v>
      </c>
      <c r="AZ25" s="461"/>
      <c r="BA25" s="461"/>
      <c r="BB25" s="461"/>
      <c r="BC25" s="461"/>
      <c r="BD25" s="461"/>
      <c r="BE25" s="461"/>
      <c r="BF25" s="461"/>
      <c r="BG25" s="461"/>
      <c r="BH25" s="461"/>
      <c r="BI25" s="461"/>
      <c r="BJ25" s="461"/>
      <c r="BK25" s="461"/>
      <c r="BL25" s="461"/>
      <c r="BM25" s="462"/>
      <c r="BN25" s="463">
        <v>2061500</v>
      </c>
      <c r="BO25" s="464"/>
      <c r="BP25" s="464"/>
      <c r="BQ25" s="464"/>
      <c r="BR25" s="464"/>
      <c r="BS25" s="464"/>
      <c r="BT25" s="464"/>
      <c r="BU25" s="465"/>
      <c r="BV25" s="463">
        <v>1624206</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178</v>
      </c>
      <c r="F26" s="442"/>
      <c r="G26" s="442"/>
      <c r="H26" s="442"/>
      <c r="I26" s="442"/>
      <c r="J26" s="442"/>
      <c r="K26" s="443"/>
      <c r="L26" s="444">
        <v>1</v>
      </c>
      <c r="M26" s="445"/>
      <c r="N26" s="445"/>
      <c r="O26" s="445"/>
      <c r="P26" s="446"/>
      <c r="Q26" s="444">
        <v>5780</v>
      </c>
      <c r="R26" s="445"/>
      <c r="S26" s="445"/>
      <c r="T26" s="445"/>
      <c r="U26" s="445"/>
      <c r="V26" s="446"/>
      <c r="W26" s="510"/>
      <c r="X26" s="501"/>
      <c r="Y26" s="502"/>
      <c r="Z26" s="441" t="s">
        <v>179</v>
      </c>
      <c r="AA26" s="523"/>
      <c r="AB26" s="523"/>
      <c r="AC26" s="523"/>
      <c r="AD26" s="523"/>
      <c r="AE26" s="523"/>
      <c r="AF26" s="523"/>
      <c r="AG26" s="524"/>
      <c r="AH26" s="444">
        <v>8</v>
      </c>
      <c r="AI26" s="445"/>
      <c r="AJ26" s="445"/>
      <c r="AK26" s="445"/>
      <c r="AL26" s="446"/>
      <c r="AM26" s="444">
        <v>20384</v>
      </c>
      <c r="AN26" s="445"/>
      <c r="AO26" s="445"/>
      <c r="AP26" s="445"/>
      <c r="AQ26" s="445"/>
      <c r="AR26" s="446"/>
      <c r="AS26" s="444">
        <v>2548</v>
      </c>
      <c r="AT26" s="445"/>
      <c r="AU26" s="445"/>
      <c r="AV26" s="445"/>
      <c r="AW26" s="445"/>
      <c r="AX26" s="447"/>
      <c r="AY26" s="477" t="s">
        <v>180</v>
      </c>
      <c r="AZ26" s="478"/>
      <c r="BA26" s="478"/>
      <c r="BB26" s="478"/>
      <c r="BC26" s="478"/>
      <c r="BD26" s="478"/>
      <c r="BE26" s="478"/>
      <c r="BF26" s="478"/>
      <c r="BG26" s="478"/>
      <c r="BH26" s="478"/>
      <c r="BI26" s="478"/>
      <c r="BJ26" s="478"/>
      <c r="BK26" s="478"/>
      <c r="BL26" s="478"/>
      <c r="BM26" s="479"/>
      <c r="BN26" s="468" t="s">
        <v>130</v>
      </c>
      <c r="BO26" s="469"/>
      <c r="BP26" s="469"/>
      <c r="BQ26" s="469"/>
      <c r="BR26" s="469"/>
      <c r="BS26" s="469"/>
      <c r="BT26" s="469"/>
      <c r="BU26" s="470"/>
      <c r="BV26" s="468" t="s">
        <v>181</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182</v>
      </c>
      <c r="F27" s="442"/>
      <c r="G27" s="442"/>
      <c r="H27" s="442"/>
      <c r="I27" s="442"/>
      <c r="J27" s="442"/>
      <c r="K27" s="443"/>
      <c r="L27" s="444">
        <v>1</v>
      </c>
      <c r="M27" s="445"/>
      <c r="N27" s="445"/>
      <c r="O27" s="445"/>
      <c r="P27" s="446"/>
      <c r="Q27" s="444">
        <v>4000</v>
      </c>
      <c r="R27" s="445"/>
      <c r="S27" s="445"/>
      <c r="T27" s="445"/>
      <c r="U27" s="445"/>
      <c r="V27" s="446"/>
      <c r="W27" s="510"/>
      <c r="X27" s="501"/>
      <c r="Y27" s="502"/>
      <c r="Z27" s="441" t="s">
        <v>183</v>
      </c>
      <c r="AA27" s="442"/>
      <c r="AB27" s="442"/>
      <c r="AC27" s="442"/>
      <c r="AD27" s="442"/>
      <c r="AE27" s="442"/>
      <c r="AF27" s="442"/>
      <c r="AG27" s="443"/>
      <c r="AH27" s="444">
        <v>3</v>
      </c>
      <c r="AI27" s="445"/>
      <c r="AJ27" s="445"/>
      <c r="AK27" s="445"/>
      <c r="AL27" s="446"/>
      <c r="AM27" s="444">
        <v>12714</v>
      </c>
      <c r="AN27" s="445"/>
      <c r="AO27" s="445"/>
      <c r="AP27" s="445"/>
      <c r="AQ27" s="445"/>
      <c r="AR27" s="446"/>
      <c r="AS27" s="444">
        <v>4238</v>
      </c>
      <c r="AT27" s="445"/>
      <c r="AU27" s="445"/>
      <c r="AV27" s="445"/>
      <c r="AW27" s="445"/>
      <c r="AX27" s="447"/>
      <c r="AY27" s="474" t="s">
        <v>184</v>
      </c>
      <c r="AZ27" s="475"/>
      <c r="BA27" s="475"/>
      <c r="BB27" s="475"/>
      <c r="BC27" s="475"/>
      <c r="BD27" s="475"/>
      <c r="BE27" s="475"/>
      <c r="BF27" s="475"/>
      <c r="BG27" s="475"/>
      <c r="BH27" s="475"/>
      <c r="BI27" s="475"/>
      <c r="BJ27" s="475"/>
      <c r="BK27" s="475"/>
      <c r="BL27" s="475"/>
      <c r="BM27" s="476"/>
      <c r="BN27" s="471">
        <v>1073108</v>
      </c>
      <c r="BO27" s="472"/>
      <c r="BP27" s="472"/>
      <c r="BQ27" s="472"/>
      <c r="BR27" s="472"/>
      <c r="BS27" s="472"/>
      <c r="BT27" s="472"/>
      <c r="BU27" s="473"/>
      <c r="BV27" s="471">
        <v>1073039</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185</v>
      </c>
      <c r="F28" s="442"/>
      <c r="G28" s="442"/>
      <c r="H28" s="442"/>
      <c r="I28" s="442"/>
      <c r="J28" s="442"/>
      <c r="K28" s="443"/>
      <c r="L28" s="444">
        <v>1</v>
      </c>
      <c r="M28" s="445"/>
      <c r="N28" s="445"/>
      <c r="O28" s="445"/>
      <c r="P28" s="446"/>
      <c r="Q28" s="444">
        <v>3600</v>
      </c>
      <c r="R28" s="445"/>
      <c r="S28" s="445"/>
      <c r="T28" s="445"/>
      <c r="U28" s="445"/>
      <c r="V28" s="446"/>
      <c r="W28" s="510"/>
      <c r="X28" s="501"/>
      <c r="Y28" s="502"/>
      <c r="Z28" s="441" t="s">
        <v>186</v>
      </c>
      <c r="AA28" s="442"/>
      <c r="AB28" s="442"/>
      <c r="AC28" s="442"/>
      <c r="AD28" s="442"/>
      <c r="AE28" s="442"/>
      <c r="AF28" s="442"/>
      <c r="AG28" s="443"/>
      <c r="AH28" s="444" t="s">
        <v>181</v>
      </c>
      <c r="AI28" s="445"/>
      <c r="AJ28" s="445"/>
      <c r="AK28" s="445"/>
      <c r="AL28" s="446"/>
      <c r="AM28" s="444" t="s">
        <v>181</v>
      </c>
      <c r="AN28" s="445"/>
      <c r="AO28" s="445"/>
      <c r="AP28" s="445"/>
      <c r="AQ28" s="445"/>
      <c r="AR28" s="446"/>
      <c r="AS28" s="444" t="s">
        <v>181</v>
      </c>
      <c r="AT28" s="445"/>
      <c r="AU28" s="445"/>
      <c r="AV28" s="445"/>
      <c r="AW28" s="445"/>
      <c r="AX28" s="447"/>
      <c r="AY28" s="451" t="s">
        <v>187</v>
      </c>
      <c r="AZ28" s="452"/>
      <c r="BA28" s="452"/>
      <c r="BB28" s="453"/>
      <c r="BC28" s="460" t="s">
        <v>48</v>
      </c>
      <c r="BD28" s="461"/>
      <c r="BE28" s="461"/>
      <c r="BF28" s="461"/>
      <c r="BG28" s="461"/>
      <c r="BH28" s="461"/>
      <c r="BI28" s="461"/>
      <c r="BJ28" s="461"/>
      <c r="BK28" s="461"/>
      <c r="BL28" s="461"/>
      <c r="BM28" s="462"/>
      <c r="BN28" s="463">
        <v>4059018</v>
      </c>
      <c r="BO28" s="464"/>
      <c r="BP28" s="464"/>
      <c r="BQ28" s="464"/>
      <c r="BR28" s="464"/>
      <c r="BS28" s="464"/>
      <c r="BT28" s="464"/>
      <c r="BU28" s="465"/>
      <c r="BV28" s="463">
        <v>3847660</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188</v>
      </c>
      <c r="F29" s="442"/>
      <c r="G29" s="442"/>
      <c r="H29" s="442"/>
      <c r="I29" s="442"/>
      <c r="J29" s="442"/>
      <c r="K29" s="443"/>
      <c r="L29" s="444">
        <v>20</v>
      </c>
      <c r="M29" s="445"/>
      <c r="N29" s="445"/>
      <c r="O29" s="445"/>
      <c r="P29" s="446"/>
      <c r="Q29" s="444">
        <v>3500</v>
      </c>
      <c r="R29" s="445"/>
      <c r="S29" s="445"/>
      <c r="T29" s="445"/>
      <c r="U29" s="445"/>
      <c r="V29" s="446"/>
      <c r="W29" s="511"/>
      <c r="X29" s="512"/>
      <c r="Y29" s="513"/>
      <c r="Z29" s="441" t="s">
        <v>189</v>
      </c>
      <c r="AA29" s="442"/>
      <c r="AB29" s="442"/>
      <c r="AC29" s="442"/>
      <c r="AD29" s="442"/>
      <c r="AE29" s="442"/>
      <c r="AF29" s="442"/>
      <c r="AG29" s="443"/>
      <c r="AH29" s="444">
        <v>551</v>
      </c>
      <c r="AI29" s="445"/>
      <c r="AJ29" s="445"/>
      <c r="AK29" s="445"/>
      <c r="AL29" s="446"/>
      <c r="AM29" s="444">
        <v>1750422</v>
      </c>
      <c r="AN29" s="445"/>
      <c r="AO29" s="445"/>
      <c r="AP29" s="445"/>
      <c r="AQ29" s="445"/>
      <c r="AR29" s="446"/>
      <c r="AS29" s="444">
        <v>3177</v>
      </c>
      <c r="AT29" s="445"/>
      <c r="AU29" s="445"/>
      <c r="AV29" s="445"/>
      <c r="AW29" s="445"/>
      <c r="AX29" s="447"/>
      <c r="AY29" s="454"/>
      <c r="AZ29" s="455"/>
      <c r="BA29" s="455"/>
      <c r="BB29" s="456"/>
      <c r="BC29" s="448" t="s">
        <v>190</v>
      </c>
      <c r="BD29" s="449"/>
      <c r="BE29" s="449"/>
      <c r="BF29" s="449"/>
      <c r="BG29" s="449"/>
      <c r="BH29" s="449"/>
      <c r="BI29" s="449"/>
      <c r="BJ29" s="449"/>
      <c r="BK29" s="449"/>
      <c r="BL29" s="449"/>
      <c r="BM29" s="450"/>
      <c r="BN29" s="468">
        <v>2770409</v>
      </c>
      <c r="BO29" s="469"/>
      <c r="BP29" s="469"/>
      <c r="BQ29" s="469"/>
      <c r="BR29" s="469"/>
      <c r="BS29" s="469"/>
      <c r="BT29" s="469"/>
      <c r="BU29" s="470"/>
      <c r="BV29" s="468">
        <v>2768680</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191</v>
      </c>
      <c r="X30" s="521"/>
      <c r="Y30" s="521"/>
      <c r="Z30" s="521"/>
      <c r="AA30" s="521"/>
      <c r="AB30" s="521"/>
      <c r="AC30" s="521"/>
      <c r="AD30" s="521"/>
      <c r="AE30" s="521"/>
      <c r="AF30" s="521"/>
      <c r="AG30" s="522"/>
      <c r="AH30" s="432">
        <v>99.1</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10370299</v>
      </c>
      <c r="BO30" s="472"/>
      <c r="BP30" s="472"/>
      <c r="BQ30" s="472"/>
      <c r="BR30" s="472"/>
      <c r="BS30" s="472"/>
      <c r="BT30" s="472"/>
      <c r="BU30" s="473"/>
      <c r="BV30" s="471">
        <v>10378221</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198</v>
      </c>
      <c r="D33" s="431"/>
      <c r="E33" s="430" t="s">
        <v>199</v>
      </c>
      <c r="F33" s="430"/>
      <c r="G33" s="430"/>
      <c r="H33" s="430"/>
      <c r="I33" s="430"/>
      <c r="J33" s="430"/>
      <c r="K33" s="430"/>
      <c r="L33" s="430"/>
      <c r="M33" s="430"/>
      <c r="N33" s="430"/>
      <c r="O33" s="430"/>
      <c r="P33" s="430"/>
      <c r="Q33" s="430"/>
      <c r="R33" s="430"/>
      <c r="S33" s="430"/>
      <c r="T33" s="216"/>
      <c r="U33" s="431" t="s">
        <v>198</v>
      </c>
      <c r="V33" s="431"/>
      <c r="W33" s="430" t="s">
        <v>200</v>
      </c>
      <c r="X33" s="430"/>
      <c r="Y33" s="430"/>
      <c r="Z33" s="430"/>
      <c r="AA33" s="430"/>
      <c r="AB33" s="430"/>
      <c r="AC33" s="430"/>
      <c r="AD33" s="430"/>
      <c r="AE33" s="430"/>
      <c r="AF33" s="430"/>
      <c r="AG33" s="430"/>
      <c r="AH33" s="430"/>
      <c r="AI33" s="430"/>
      <c r="AJ33" s="430"/>
      <c r="AK33" s="430"/>
      <c r="AL33" s="216"/>
      <c r="AM33" s="431" t="s">
        <v>198</v>
      </c>
      <c r="AN33" s="431"/>
      <c r="AO33" s="430" t="s">
        <v>200</v>
      </c>
      <c r="AP33" s="430"/>
      <c r="AQ33" s="430"/>
      <c r="AR33" s="430"/>
      <c r="AS33" s="430"/>
      <c r="AT33" s="430"/>
      <c r="AU33" s="430"/>
      <c r="AV33" s="430"/>
      <c r="AW33" s="430"/>
      <c r="AX33" s="430"/>
      <c r="AY33" s="430"/>
      <c r="AZ33" s="430"/>
      <c r="BA33" s="430"/>
      <c r="BB33" s="430"/>
      <c r="BC33" s="430"/>
      <c r="BD33" s="217"/>
      <c r="BE33" s="430" t="s">
        <v>201</v>
      </c>
      <c r="BF33" s="430"/>
      <c r="BG33" s="430" t="s">
        <v>202</v>
      </c>
      <c r="BH33" s="430"/>
      <c r="BI33" s="430"/>
      <c r="BJ33" s="430"/>
      <c r="BK33" s="430"/>
      <c r="BL33" s="430"/>
      <c r="BM33" s="430"/>
      <c r="BN33" s="430"/>
      <c r="BO33" s="430"/>
      <c r="BP33" s="430"/>
      <c r="BQ33" s="430"/>
      <c r="BR33" s="430"/>
      <c r="BS33" s="430"/>
      <c r="BT33" s="430"/>
      <c r="BU33" s="430"/>
      <c r="BV33" s="217"/>
      <c r="BW33" s="431" t="s">
        <v>201</v>
      </c>
      <c r="BX33" s="431"/>
      <c r="BY33" s="430" t="s">
        <v>203</v>
      </c>
      <c r="BZ33" s="430"/>
      <c r="CA33" s="430"/>
      <c r="CB33" s="430"/>
      <c r="CC33" s="430"/>
      <c r="CD33" s="430"/>
      <c r="CE33" s="430"/>
      <c r="CF33" s="430"/>
      <c r="CG33" s="430"/>
      <c r="CH33" s="430"/>
      <c r="CI33" s="430"/>
      <c r="CJ33" s="430"/>
      <c r="CK33" s="430"/>
      <c r="CL33" s="430"/>
      <c r="CM33" s="430"/>
      <c r="CN33" s="216"/>
      <c r="CO33" s="431" t="s">
        <v>198</v>
      </c>
      <c r="CP33" s="431"/>
      <c r="CQ33" s="430" t="s">
        <v>204</v>
      </c>
      <c r="CR33" s="430"/>
      <c r="CS33" s="430"/>
      <c r="CT33" s="430"/>
      <c r="CU33" s="430"/>
      <c r="CV33" s="430"/>
      <c r="CW33" s="430"/>
      <c r="CX33" s="430"/>
      <c r="CY33" s="430"/>
      <c r="CZ33" s="430"/>
      <c r="DA33" s="430"/>
      <c r="DB33" s="430"/>
      <c r="DC33" s="430"/>
      <c r="DD33" s="430"/>
      <c r="DE33" s="430"/>
      <c r="DF33" s="216"/>
      <c r="DG33" s="429" t="s">
        <v>205</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f>IF(BG34="","",MAX(C34:D43,U34:V43,AM34:AN43)+1)</f>
        <v>9</v>
      </c>
      <c r="BF34" s="427"/>
      <c r="BG34" s="426" t="str">
        <f>IF('各会計、関係団体の財政状況及び健全化判断比率'!B35="","",'各会計、関係団体の財政状況及び健全化判断比率'!B35)</f>
        <v>芦安農業集落排水事業特別会計</v>
      </c>
      <c r="BH34" s="426"/>
      <c r="BI34" s="426"/>
      <c r="BJ34" s="426"/>
      <c r="BK34" s="426"/>
      <c r="BL34" s="426"/>
      <c r="BM34" s="426"/>
      <c r="BN34" s="426"/>
      <c r="BO34" s="426"/>
      <c r="BP34" s="426"/>
      <c r="BQ34" s="426"/>
      <c r="BR34" s="426"/>
      <c r="BS34" s="426"/>
      <c r="BT34" s="426"/>
      <c r="BU34" s="426"/>
      <c r="BV34" s="214"/>
      <c r="BW34" s="427">
        <f>IF(BY34="","",MAX(C34:D43,U34:V43,AM34:AN43,BE34:BF43)+1)</f>
        <v>14</v>
      </c>
      <c r="BX34" s="427"/>
      <c r="BY34" s="426" t="str">
        <f>IF('各会計、関係団体の財政状況及び健全化判断比率'!B68="","",'各会計、関係団体の財政状況及び健全化判断比率'!B68)</f>
        <v>三郡衛生組合（一般会計）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24</v>
      </c>
      <c r="CP34" s="427"/>
      <c r="CQ34" s="426" t="str">
        <f>IF('各会計、関係団体の財政状況及び健全化判断比率'!BS7="","",'各会計、関係団体の財政状況及び健全化判断比率'!BS7)</f>
        <v>白根ケーブルネットワーク</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2">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IF('各会計、関係団体の財政状況及び健全化判断比率'!B33="","",'各会計、関係団体の財政状況及び健全化判断比率'!B33)</f>
        <v>自動車運送事業会計</v>
      </c>
      <c r="AP35" s="426"/>
      <c r="AQ35" s="426"/>
      <c r="AR35" s="426"/>
      <c r="AS35" s="426"/>
      <c r="AT35" s="426"/>
      <c r="AU35" s="426"/>
      <c r="AV35" s="426"/>
      <c r="AW35" s="426"/>
      <c r="AX35" s="426"/>
      <c r="AY35" s="426"/>
      <c r="AZ35" s="426"/>
      <c r="BA35" s="426"/>
      <c r="BB35" s="426"/>
      <c r="BC35" s="426"/>
      <c r="BD35" s="214"/>
      <c r="BE35" s="427">
        <f t="shared" ref="BE35:BE43" si="1">IF(BG35="","",BE34+1)</f>
        <v>10</v>
      </c>
      <c r="BF35" s="427"/>
      <c r="BG35" s="426" t="str">
        <f>IF('各会計、関係団体の財政状況及び健全化判断比率'!B36="","",'各会計、関係団体の財政状況及び健全化判断比率'!B36)</f>
        <v>温泉給湯事業特別会計</v>
      </c>
      <c r="BH35" s="426"/>
      <c r="BI35" s="426"/>
      <c r="BJ35" s="426"/>
      <c r="BK35" s="426"/>
      <c r="BL35" s="426"/>
      <c r="BM35" s="426"/>
      <c r="BN35" s="426"/>
      <c r="BO35" s="426"/>
      <c r="BP35" s="426"/>
      <c r="BQ35" s="426"/>
      <c r="BR35" s="426"/>
      <c r="BS35" s="426"/>
      <c r="BT35" s="426"/>
      <c r="BU35" s="426"/>
      <c r="BV35" s="214"/>
      <c r="BW35" s="427">
        <f t="shared" ref="BW35:BW43" si="2">IF(BY35="","",BW34+1)</f>
        <v>15</v>
      </c>
      <c r="BX35" s="427"/>
      <c r="BY35" s="426" t="str">
        <f>IF('各会計、関係団体の財政状況及び健全化判断比率'!B69="","",'各会計、関係団体の財政状況及び健全化判断比率'!B69)</f>
        <v>三郡衛生組合（し尿処理事業特別会計）</v>
      </c>
      <c r="BZ35" s="426"/>
      <c r="CA35" s="426"/>
      <c r="CB35" s="426"/>
      <c r="CC35" s="426"/>
      <c r="CD35" s="426"/>
      <c r="CE35" s="426"/>
      <c r="CF35" s="426"/>
      <c r="CG35" s="426"/>
      <c r="CH35" s="426"/>
      <c r="CI35" s="426"/>
      <c r="CJ35" s="426"/>
      <c r="CK35" s="426"/>
      <c r="CL35" s="426"/>
      <c r="CM35" s="426"/>
      <c r="CN35" s="214"/>
      <c r="CO35" s="427">
        <f t="shared" ref="CO35:CO43" si="3">IF(CQ35="","",CO34+1)</f>
        <v>25</v>
      </c>
      <c r="CP35" s="427"/>
      <c r="CQ35" s="426" t="str">
        <f>IF('各会計、関係団体の財政状況及び健全化判断比率'!BS8="","",'各会計、関係団体の財政状況及び健全化判断比率'!BS8)</f>
        <v>桃源文化振興協会</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介護保険特別会計</v>
      </c>
      <c r="X36" s="426"/>
      <c r="Y36" s="426"/>
      <c r="Z36" s="426"/>
      <c r="AA36" s="426"/>
      <c r="AB36" s="426"/>
      <c r="AC36" s="426"/>
      <c r="AD36" s="426"/>
      <c r="AE36" s="426"/>
      <c r="AF36" s="426"/>
      <c r="AG36" s="426"/>
      <c r="AH36" s="426"/>
      <c r="AI36" s="426"/>
      <c r="AJ36" s="426"/>
      <c r="AK36" s="426"/>
      <c r="AL36" s="214"/>
      <c r="AM36" s="427">
        <f t="shared" si="0"/>
        <v>8</v>
      </c>
      <c r="AN36" s="427"/>
      <c r="AO36" s="426" t="str">
        <f>IF('各会計、関係団体の財政状況及び健全化判断比率'!B34="","",'各会計、関係団体の財政状況及び健全化判断比率'!B34)</f>
        <v>下水道事業会計</v>
      </c>
      <c r="AP36" s="426"/>
      <c r="AQ36" s="426"/>
      <c r="AR36" s="426"/>
      <c r="AS36" s="426"/>
      <c r="AT36" s="426"/>
      <c r="AU36" s="426"/>
      <c r="AV36" s="426"/>
      <c r="AW36" s="426"/>
      <c r="AX36" s="426"/>
      <c r="AY36" s="426"/>
      <c r="AZ36" s="426"/>
      <c r="BA36" s="426"/>
      <c r="BB36" s="426"/>
      <c r="BC36" s="426"/>
      <c r="BD36" s="214"/>
      <c r="BE36" s="427">
        <f t="shared" si="1"/>
        <v>11</v>
      </c>
      <c r="BF36" s="427"/>
      <c r="BG36" s="426" t="str">
        <f>IF('各会計、関係団体の財政状況及び健全化判断比率'!B37="","",'各会計、関係団体の財政状況及び健全化判断比率'!B37)</f>
        <v>山梨県北岳山荘管理事業特別会計</v>
      </c>
      <c r="BH36" s="426"/>
      <c r="BI36" s="426"/>
      <c r="BJ36" s="426"/>
      <c r="BK36" s="426"/>
      <c r="BL36" s="426"/>
      <c r="BM36" s="426"/>
      <c r="BN36" s="426"/>
      <c r="BO36" s="426"/>
      <c r="BP36" s="426"/>
      <c r="BQ36" s="426"/>
      <c r="BR36" s="426"/>
      <c r="BS36" s="426"/>
      <c r="BT36" s="426"/>
      <c r="BU36" s="426"/>
      <c r="BV36" s="214"/>
      <c r="BW36" s="427">
        <f t="shared" si="2"/>
        <v>16</v>
      </c>
      <c r="BX36" s="427"/>
      <c r="BY36" s="426" t="str">
        <f>IF('各会計、関係団体の財政状況及び健全化判断比率'!B70="","",'各会計、関係団体の財政状況及び健全化判断比率'!B70)</f>
        <v>三郡衛生組合（火葬事業特別会計）</v>
      </c>
      <c r="BZ36" s="426"/>
      <c r="CA36" s="426"/>
      <c r="CB36" s="426"/>
      <c r="CC36" s="426"/>
      <c r="CD36" s="426"/>
      <c r="CE36" s="426"/>
      <c r="CF36" s="426"/>
      <c r="CG36" s="426"/>
      <c r="CH36" s="426"/>
      <c r="CI36" s="426"/>
      <c r="CJ36" s="426"/>
      <c r="CK36" s="426"/>
      <c r="CL36" s="426"/>
      <c r="CM36" s="426"/>
      <c r="CN36" s="214"/>
      <c r="CO36" s="427">
        <f t="shared" si="3"/>
        <v>26</v>
      </c>
      <c r="CP36" s="427"/>
      <c r="CQ36" s="426" t="str">
        <f>IF('各会計、関係団体の財政状況及び健全化判断比率'!BS9="","",'各会計、関係団体の財政状況及び健全化判断比率'!BS9)</f>
        <v>南アルプス市スポーツ協会</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5</v>
      </c>
      <c r="V37" s="427"/>
      <c r="W37" s="426" t="str">
        <f>IF('各会計、関係団体の財政状況及び健全化判断比率'!B31="","",'各会計、関係団体の財政状況及び健全化判断比率'!B31)</f>
        <v>居宅介護予防支援事業特別会計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f t="shared" si="1"/>
        <v>12</v>
      </c>
      <c r="BF37" s="427"/>
      <c r="BG37" s="426" t="str">
        <f>IF('各会計、関係団体の財政状況及び健全化判断比率'!B38="","",'各会計、関係団体の財政状況及び健全化判断比率'!B38)</f>
        <v>芦安簡易水道事業特別会計</v>
      </c>
      <c r="BH37" s="426"/>
      <c r="BI37" s="426"/>
      <c r="BJ37" s="426"/>
      <c r="BK37" s="426"/>
      <c r="BL37" s="426"/>
      <c r="BM37" s="426"/>
      <c r="BN37" s="426"/>
      <c r="BO37" s="426"/>
      <c r="BP37" s="426"/>
      <c r="BQ37" s="426"/>
      <c r="BR37" s="426"/>
      <c r="BS37" s="426"/>
      <c r="BT37" s="426"/>
      <c r="BU37" s="426"/>
      <c r="BV37" s="214"/>
      <c r="BW37" s="427">
        <f t="shared" si="2"/>
        <v>17</v>
      </c>
      <c r="BX37" s="427"/>
      <c r="BY37" s="426" t="str">
        <f>IF('各会計、関係団体の財政状況及び健全化判断比率'!B71="","",'各会計、関係団体の財政状況及び健全化判断比率'!B71)</f>
        <v>中巨摩広域事務組合（一般会計）</v>
      </c>
      <c r="BZ37" s="426"/>
      <c r="CA37" s="426"/>
      <c r="CB37" s="426"/>
      <c r="CC37" s="426"/>
      <c r="CD37" s="426"/>
      <c r="CE37" s="426"/>
      <c r="CF37" s="426"/>
      <c r="CG37" s="426"/>
      <c r="CH37" s="426"/>
      <c r="CI37" s="426"/>
      <c r="CJ37" s="426"/>
      <c r="CK37" s="426"/>
      <c r="CL37" s="426"/>
      <c r="CM37" s="426"/>
      <c r="CN37" s="214"/>
      <c r="CO37" s="427">
        <f t="shared" si="3"/>
        <v>27</v>
      </c>
      <c r="CP37" s="427"/>
      <c r="CQ37" s="426" t="str">
        <f>IF('各会計、関係団体の財政状況及び健全化判断比率'!BS10="","",'各会計、関係団体の財政状況及び健全化判断比率'!BS10)</f>
        <v>南アルプスプロデュース</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f t="shared" si="1"/>
        <v>13</v>
      </c>
      <c r="BF38" s="427"/>
      <c r="BG38" s="426" t="str">
        <f>IF('各会計、関係団体の財政状況及び健全化判断比率'!B39="","",'各会計、関係団体の財政状況及び健全化判断比率'!B39)</f>
        <v>土地取得造成事業特別会計</v>
      </c>
      <c r="BH38" s="426"/>
      <c r="BI38" s="426"/>
      <c r="BJ38" s="426"/>
      <c r="BK38" s="426"/>
      <c r="BL38" s="426"/>
      <c r="BM38" s="426"/>
      <c r="BN38" s="426"/>
      <c r="BO38" s="426"/>
      <c r="BP38" s="426"/>
      <c r="BQ38" s="426"/>
      <c r="BR38" s="426"/>
      <c r="BS38" s="426"/>
      <c r="BT38" s="426"/>
      <c r="BU38" s="426"/>
      <c r="BV38" s="214"/>
      <c r="BW38" s="427">
        <f t="shared" si="2"/>
        <v>18</v>
      </c>
      <c r="BX38" s="427"/>
      <c r="BY38" s="426" t="str">
        <f>IF('各会計、関係団体の財政状況及び健全化判断比率'!B72="","",'各会計、関係団体の財政状況及び健全化判断比率'!B72)</f>
        <v>中巨摩広域事務組合（ごみ処理事業特別会計）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19</v>
      </c>
      <c r="BX39" s="427"/>
      <c r="BY39" s="426" t="str">
        <f>IF('各会計、関係団体の財政状況及び健全化判断比率'!B73="","",'各会計、関係団体の財政状況及び健全化判断比率'!B73)</f>
        <v>中巨摩広域事務組合（地区公園事業特別会計）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20</v>
      </c>
      <c r="BX40" s="427"/>
      <c r="BY40" s="426" t="str">
        <f>IF('各会計、関係団体の財政状況及び健全化判断比率'!B74="","",'各会計、関係団体の財政状況及び健全化判断比率'!B74)</f>
        <v>中巨摩広域事務組合（老人福祉事業特別会計）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21</v>
      </c>
      <c r="BX41" s="427"/>
      <c r="BY41" s="426" t="str">
        <f>IF('各会計、関係団体の財政状況及び健全化判断比率'!B75="","",'各会計、関係団体の財政状況及び健全化判断比率'!B75)</f>
        <v>中巨摩広域事務組合（勤労青年センター事業特別会計）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22</v>
      </c>
      <c r="BX42" s="427"/>
      <c r="BY42" s="426" t="str">
        <f>IF('各会計、関係団体の財政状況及び健全化判断比率'!B76="","",'各会計、関係団体の財政状況及び健全化判断比率'!B76)</f>
        <v>中巨摩広域事務組合（し尿処理事業特別会計）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23</v>
      </c>
      <c r="BX43" s="427"/>
      <c r="BY43" s="426" t="str">
        <f>IF('各会計、関係団体の財政状況及び健全化判断比率'!B77="","",'各会計、関係団体の財政状況及び健全化判断比率'!B77)</f>
        <v>山梨県市町村事務組合（一般会計）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210</v>
      </c>
    </row>
    <row r="50" spans="5:5" x14ac:dyDescent="0.2">
      <c r="E50" s="188" t="s">
        <v>211</v>
      </c>
    </row>
    <row r="51" spans="5:5" x14ac:dyDescent="0.2">
      <c r="E51" s="188" t="s">
        <v>212</v>
      </c>
    </row>
    <row r="52" spans="5:5" x14ac:dyDescent="0.2">
      <c r="E52" s="188" t="s">
        <v>213</v>
      </c>
    </row>
    <row r="53" spans="5:5" x14ac:dyDescent="0.2"/>
    <row r="54" spans="5:5" x14ac:dyDescent="0.2"/>
    <row r="55" spans="5:5" x14ac:dyDescent="0.2"/>
    <row r="56" spans="5:5" x14ac:dyDescent="0.2"/>
  </sheetData>
  <sheetProtection algorithmName="SHA-512" hashValue="zbdy5xyCi7wiYAg9t4DZCMmsKxIIXLPxjriq+k1wX6dzlZkFj+zMVMKhzDGohDdXR7ZklKDLslTmeuNAcnQEWg==" saltValue="2ydTgbZev42ORvFC8W9Oq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election activeCell="P32" sqref="P32"/>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2">
      <c r="A34" s="22"/>
      <c r="B34" s="31"/>
      <c r="C34" s="1250" t="s">
        <v>578</v>
      </c>
      <c r="D34" s="1250"/>
      <c r="E34" s="1251"/>
      <c r="F34" s="32">
        <v>6.85</v>
      </c>
      <c r="G34" s="33">
        <v>7.99</v>
      </c>
      <c r="H34" s="33">
        <v>8.3000000000000007</v>
      </c>
      <c r="I34" s="33">
        <v>7.47</v>
      </c>
      <c r="J34" s="34">
        <v>10.78</v>
      </c>
      <c r="K34" s="22"/>
      <c r="L34" s="22"/>
      <c r="M34" s="22"/>
      <c r="N34" s="22"/>
      <c r="O34" s="22"/>
      <c r="P34" s="22"/>
    </row>
    <row r="35" spans="1:16" ht="39" customHeight="1" x14ac:dyDescent="0.2">
      <c r="A35" s="22"/>
      <c r="B35" s="35"/>
      <c r="C35" s="1244" t="s">
        <v>579</v>
      </c>
      <c r="D35" s="1245"/>
      <c r="E35" s="1246"/>
      <c r="F35" s="36">
        <v>8.43</v>
      </c>
      <c r="G35" s="37">
        <v>8.61</v>
      </c>
      <c r="H35" s="37">
        <v>8.83</v>
      </c>
      <c r="I35" s="37">
        <v>9.18</v>
      </c>
      <c r="J35" s="38">
        <v>9.44</v>
      </c>
      <c r="K35" s="22"/>
      <c r="L35" s="22"/>
      <c r="M35" s="22"/>
      <c r="N35" s="22"/>
      <c r="O35" s="22"/>
      <c r="P35" s="22"/>
    </row>
    <row r="36" spans="1:16" ht="39" customHeight="1" x14ac:dyDescent="0.2">
      <c r="A36" s="22"/>
      <c r="B36" s="35"/>
      <c r="C36" s="1244" t="s">
        <v>580</v>
      </c>
      <c r="D36" s="1245"/>
      <c r="E36" s="1246"/>
      <c r="F36" s="36">
        <v>1.37</v>
      </c>
      <c r="G36" s="37">
        <v>1.24</v>
      </c>
      <c r="H36" s="37">
        <v>1.49</v>
      </c>
      <c r="I36" s="37">
        <v>1.27</v>
      </c>
      <c r="J36" s="38">
        <v>1.43</v>
      </c>
      <c r="K36" s="22"/>
      <c r="L36" s="22"/>
      <c r="M36" s="22"/>
      <c r="N36" s="22"/>
      <c r="O36" s="22"/>
      <c r="P36" s="22"/>
    </row>
    <row r="37" spans="1:16" ht="39" customHeight="1" x14ac:dyDescent="0.2">
      <c r="A37" s="22"/>
      <c r="B37" s="35"/>
      <c r="C37" s="1244" t="s">
        <v>581</v>
      </c>
      <c r="D37" s="1245"/>
      <c r="E37" s="1246"/>
      <c r="F37" s="36">
        <v>1.31</v>
      </c>
      <c r="G37" s="37">
        <v>2.37</v>
      </c>
      <c r="H37" s="37">
        <v>0.97</v>
      </c>
      <c r="I37" s="37">
        <v>0.91</v>
      </c>
      <c r="J37" s="38">
        <v>1.26</v>
      </c>
      <c r="K37" s="22"/>
      <c r="L37" s="22"/>
      <c r="M37" s="22"/>
      <c r="N37" s="22"/>
      <c r="O37" s="22"/>
      <c r="P37" s="22"/>
    </row>
    <row r="38" spans="1:16" ht="39" customHeight="1" x14ac:dyDescent="0.2">
      <c r="A38" s="22"/>
      <c r="B38" s="35"/>
      <c r="C38" s="1244" t="s">
        <v>582</v>
      </c>
      <c r="D38" s="1245"/>
      <c r="E38" s="1246"/>
      <c r="F38" s="36" t="s">
        <v>531</v>
      </c>
      <c r="G38" s="37" t="s">
        <v>531</v>
      </c>
      <c r="H38" s="37" t="s">
        <v>531</v>
      </c>
      <c r="I38" s="37">
        <v>0.78</v>
      </c>
      <c r="J38" s="38">
        <v>0.89</v>
      </c>
      <c r="K38" s="22"/>
      <c r="L38" s="22"/>
      <c r="M38" s="22"/>
      <c r="N38" s="22"/>
      <c r="O38" s="22"/>
      <c r="P38" s="22"/>
    </row>
    <row r="39" spans="1:16" ht="39" customHeight="1" x14ac:dyDescent="0.2">
      <c r="A39" s="22"/>
      <c r="B39" s="35"/>
      <c r="C39" s="1244" t="s">
        <v>583</v>
      </c>
      <c r="D39" s="1245"/>
      <c r="E39" s="1246"/>
      <c r="F39" s="36">
        <v>0.24</v>
      </c>
      <c r="G39" s="37">
        <v>0.22</v>
      </c>
      <c r="H39" s="37">
        <v>0.19</v>
      </c>
      <c r="I39" s="37">
        <v>0.19</v>
      </c>
      <c r="J39" s="38">
        <v>0.16</v>
      </c>
      <c r="K39" s="22"/>
      <c r="L39" s="22"/>
      <c r="M39" s="22"/>
      <c r="N39" s="22"/>
      <c r="O39" s="22"/>
      <c r="P39" s="22"/>
    </row>
    <row r="40" spans="1:16" ht="39" customHeight="1" x14ac:dyDescent="0.2">
      <c r="A40" s="22"/>
      <c r="B40" s="35"/>
      <c r="C40" s="1244" t="s">
        <v>584</v>
      </c>
      <c r="D40" s="1245"/>
      <c r="E40" s="1246"/>
      <c r="F40" s="36">
        <v>0</v>
      </c>
      <c r="G40" s="37">
        <v>0.01</v>
      </c>
      <c r="H40" s="37">
        <v>0.01</v>
      </c>
      <c r="I40" s="37">
        <v>0</v>
      </c>
      <c r="J40" s="38">
        <v>0</v>
      </c>
      <c r="K40" s="22"/>
      <c r="L40" s="22"/>
      <c r="M40" s="22"/>
      <c r="N40" s="22"/>
      <c r="O40" s="22"/>
      <c r="P40" s="22"/>
    </row>
    <row r="41" spans="1:16" ht="39" customHeight="1" x14ac:dyDescent="0.2">
      <c r="A41" s="22"/>
      <c r="B41" s="35"/>
      <c r="C41" s="1244" t="s">
        <v>585</v>
      </c>
      <c r="D41" s="1245"/>
      <c r="E41" s="1246"/>
      <c r="F41" s="36">
        <v>0</v>
      </c>
      <c r="G41" s="37">
        <v>0</v>
      </c>
      <c r="H41" s="37">
        <v>0</v>
      </c>
      <c r="I41" s="37">
        <v>0</v>
      </c>
      <c r="J41" s="38">
        <v>0</v>
      </c>
      <c r="K41" s="22"/>
      <c r="L41" s="22"/>
      <c r="M41" s="22"/>
      <c r="N41" s="22"/>
      <c r="O41" s="22"/>
      <c r="P41" s="22"/>
    </row>
    <row r="42" spans="1:16" ht="39" customHeight="1" x14ac:dyDescent="0.2">
      <c r="A42" s="22"/>
      <c r="B42" s="39"/>
      <c r="C42" s="1244" t="s">
        <v>586</v>
      </c>
      <c r="D42" s="1245"/>
      <c r="E42" s="1246"/>
      <c r="F42" s="36" t="s">
        <v>531</v>
      </c>
      <c r="G42" s="37" t="s">
        <v>531</v>
      </c>
      <c r="H42" s="37" t="s">
        <v>531</v>
      </c>
      <c r="I42" s="37" t="s">
        <v>531</v>
      </c>
      <c r="J42" s="38" t="s">
        <v>531</v>
      </c>
      <c r="K42" s="22"/>
      <c r="L42" s="22"/>
      <c r="M42" s="22"/>
      <c r="N42" s="22"/>
      <c r="O42" s="22"/>
      <c r="P42" s="22"/>
    </row>
    <row r="43" spans="1:16" ht="39" customHeight="1" thickBot="1" x14ac:dyDescent="0.25">
      <c r="A43" s="22"/>
      <c r="B43" s="40"/>
      <c r="C43" s="1247" t="s">
        <v>587</v>
      </c>
      <c r="D43" s="1248"/>
      <c r="E43" s="1249"/>
      <c r="F43" s="41">
        <v>0.19</v>
      </c>
      <c r="G43" s="42">
        <v>0.1</v>
      </c>
      <c r="H43" s="42">
        <v>0.19</v>
      </c>
      <c r="I43" s="42">
        <v>0.05</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7iNWI06hLaN9QMBnHFAf3M6wjgwD6aP5x2+Q/qVEG7EcK+ezHj6hmqsnDlBAd4hTOIckXwZfT+oWpELIXvitFA==" saltValue="08RmY/yuXkpCxpW/GB578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election activeCell="R45" sqref="R45"/>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2">
      <c r="A45" s="48"/>
      <c r="B45" s="1270" t="s">
        <v>11</v>
      </c>
      <c r="C45" s="1271"/>
      <c r="D45" s="58"/>
      <c r="E45" s="1276" t="s">
        <v>12</v>
      </c>
      <c r="F45" s="1276"/>
      <c r="G45" s="1276"/>
      <c r="H45" s="1276"/>
      <c r="I45" s="1276"/>
      <c r="J45" s="1277"/>
      <c r="K45" s="59">
        <v>3186</v>
      </c>
      <c r="L45" s="60">
        <v>3465</v>
      </c>
      <c r="M45" s="60">
        <v>3641</v>
      </c>
      <c r="N45" s="60">
        <v>3832</v>
      </c>
      <c r="O45" s="61">
        <v>3664</v>
      </c>
      <c r="P45" s="48"/>
      <c r="Q45" s="48"/>
      <c r="R45" s="48"/>
      <c r="S45" s="48"/>
      <c r="T45" s="48"/>
      <c r="U45" s="48"/>
    </row>
    <row r="46" spans="1:21" ht="30.75" customHeight="1" x14ac:dyDescent="0.2">
      <c r="A46" s="48"/>
      <c r="B46" s="1272"/>
      <c r="C46" s="1273"/>
      <c r="D46" s="62"/>
      <c r="E46" s="1254" t="s">
        <v>13</v>
      </c>
      <c r="F46" s="1254"/>
      <c r="G46" s="1254"/>
      <c r="H46" s="1254"/>
      <c r="I46" s="1254"/>
      <c r="J46" s="1255"/>
      <c r="K46" s="63" t="s">
        <v>531</v>
      </c>
      <c r="L46" s="64" t="s">
        <v>531</v>
      </c>
      <c r="M46" s="64" t="s">
        <v>531</v>
      </c>
      <c r="N46" s="64" t="s">
        <v>531</v>
      </c>
      <c r="O46" s="65" t="s">
        <v>531</v>
      </c>
      <c r="P46" s="48"/>
      <c r="Q46" s="48"/>
      <c r="R46" s="48"/>
      <c r="S46" s="48"/>
      <c r="T46" s="48"/>
      <c r="U46" s="48"/>
    </row>
    <row r="47" spans="1:21" ht="30.75" customHeight="1" x14ac:dyDescent="0.2">
      <c r="A47" s="48"/>
      <c r="B47" s="1272"/>
      <c r="C47" s="1273"/>
      <c r="D47" s="62"/>
      <c r="E47" s="1254" t="s">
        <v>14</v>
      </c>
      <c r="F47" s="1254"/>
      <c r="G47" s="1254"/>
      <c r="H47" s="1254"/>
      <c r="I47" s="1254"/>
      <c r="J47" s="1255"/>
      <c r="K47" s="63" t="s">
        <v>531</v>
      </c>
      <c r="L47" s="64" t="s">
        <v>531</v>
      </c>
      <c r="M47" s="64" t="s">
        <v>531</v>
      </c>
      <c r="N47" s="64" t="s">
        <v>531</v>
      </c>
      <c r="O47" s="65" t="s">
        <v>531</v>
      </c>
      <c r="P47" s="48"/>
      <c r="Q47" s="48"/>
      <c r="R47" s="48"/>
      <c r="S47" s="48"/>
      <c r="T47" s="48"/>
      <c r="U47" s="48"/>
    </row>
    <row r="48" spans="1:21" ht="30.75" customHeight="1" x14ac:dyDescent="0.2">
      <c r="A48" s="48"/>
      <c r="B48" s="1272"/>
      <c r="C48" s="1273"/>
      <c r="D48" s="62"/>
      <c r="E48" s="1254" t="s">
        <v>15</v>
      </c>
      <c r="F48" s="1254"/>
      <c r="G48" s="1254"/>
      <c r="H48" s="1254"/>
      <c r="I48" s="1254"/>
      <c r="J48" s="1255"/>
      <c r="K48" s="63">
        <v>969</v>
      </c>
      <c r="L48" s="64">
        <v>977</v>
      </c>
      <c r="M48" s="64">
        <v>997</v>
      </c>
      <c r="N48" s="64">
        <v>1046</v>
      </c>
      <c r="O48" s="65">
        <v>1060</v>
      </c>
      <c r="P48" s="48"/>
      <c r="Q48" s="48"/>
      <c r="R48" s="48"/>
      <c r="S48" s="48"/>
      <c r="T48" s="48"/>
      <c r="U48" s="48"/>
    </row>
    <row r="49" spans="1:21" ht="30.75" customHeight="1" x14ac:dyDescent="0.2">
      <c r="A49" s="48"/>
      <c r="B49" s="1272"/>
      <c r="C49" s="1273"/>
      <c r="D49" s="62"/>
      <c r="E49" s="1254" t="s">
        <v>16</v>
      </c>
      <c r="F49" s="1254"/>
      <c r="G49" s="1254"/>
      <c r="H49" s="1254"/>
      <c r="I49" s="1254"/>
      <c r="J49" s="1255"/>
      <c r="K49" s="63">
        <v>47</v>
      </c>
      <c r="L49" s="64">
        <v>57</v>
      </c>
      <c r="M49" s="64">
        <v>83</v>
      </c>
      <c r="N49" s="64">
        <v>102</v>
      </c>
      <c r="O49" s="65">
        <v>101</v>
      </c>
      <c r="P49" s="48"/>
      <c r="Q49" s="48"/>
      <c r="R49" s="48"/>
      <c r="S49" s="48"/>
      <c r="T49" s="48"/>
      <c r="U49" s="48"/>
    </row>
    <row r="50" spans="1:21" ht="30.75" customHeight="1" x14ac:dyDescent="0.2">
      <c r="A50" s="48"/>
      <c r="B50" s="1272"/>
      <c r="C50" s="1273"/>
      <c r="D50" s="62"/>
      <c r="E50" s="1254" t="s">
        <v>17</v>
      </c>
      <c r="F50" s="1254"/>
      <c r="G50" s="1254"/>
      <c r="H50" s="1254"/>
      <c r="I50" s="1254"/>
      <c r="J50" s="1255"/>
      <c r="K50" s="63">
        <v>1</v>
      </c>
      <c r="L50" s="64">
        <v>1</v>
      </c>
      <c r="M50" s="64">
        <v>1</v>
      </c>
      <c r="N50" s="64">
        <v>1</v>
      </c>
      <c r="O50" s="65">
        <v>1</v>
      </c>
      <c r="P50" s="48"/>
      <c r="Q50" s="48"/>
      <c r="R50" s="48"/>
      <c r="S50" s="48"/>
      <c r="T50" s="48"/>
      <c r="U50" s="48"/>
    </row>
    <row r="51" spans="1:21" ht="30.75" customHeight="1" x14ac:dyDescent="0.2">
      <c r="A51" s="48"/>
      <c r="B51" s="1274"/>
      <c r="C51" s="1275"/>
      <c r="D51" s="66"/>
      <c r="E51" s="1254" t="s">
        <v>18</v>
      </c>
      <c r="F51" s="1254"/>
      <c r="G51" s="1254"/>
      <c r="H51" s="1254"/>
      <c r="I51" s="1254"/>
      <c r="J51" s="1255"/>
      <c r="K51" s="63">
        <v>0</v>
      </c>
      <c r="L51" s="64">
        <v>0</v>
      </c>
      <c r="M51" s="64">
        <v>0</v>
      </c>
      <c r="N51" s="64">
        <v>0</v>
      </c>
      <c r="O51" s="65">
        <v>0</v>
      </c>
      <c r="P51" s="48"/>
      <c r="Q51" s="48"/>
      <c r="R51" s="48"/>
      <c r="S51" s="48"/>
      <c r="T51" s="48"/>
      <c r="U51" s="48"/>
    </row>
    <row r="52" spans="1:21" ht="30.75" customHeight="1" x14ac:dyDescent="0.2">
      <c r="A52" s="48"/>
      <c r="B52" s="1252" t="s">
        <v>19</v>
      </c>
      <c r="C52" s="1253"/>
      <c r="D52" s="66"/>
      <c r="E52" s="1254" t="s">
        <v>20</v>
      </c>
      <c r="F52" s="1254"/>
      <c r="G52" s="1254"/>
      <c r="H52" s="1254"/>
      <c r="I52" s="1254"/>
      <c r="J52" s="1255"/>
      <c r="K52" s="63">
        <v>3555</v>
      </c>
      <c r="L52" s="64">
        <v>3799</v>
      </c>
      <c r="M52" s="64">
        <v>4075</v>
      </c>
      <c r="N52" s="64">
        <v>4352</v>
      </c>
      <c r="O52" s="65">
        <v>4364</v>
      </c>
      <c r="P52" s="48"/>
      <c r="Q52" s="48"/>
      <c r="R52" s="48"/>
      <c r="S52" s="48"/>
      <c r="T52" s="48"/>
      <c r="U52" s="48"/>
    </row>
    <row r="53" spans="1:21" ht="30.75" customHeight="1" thickBot="1" x14ac:dyDescent="0.25">
      <c r="A53" s="48"/>
      <c r="B53" s="1256" t="s">
        <v>21</v>
      </c>
      <c r="C53" s="1257"/>
      <c r="D53" s="67"/>
      <c r="E53" s="1258" t="s">
        <v>22</v>
      </c>
      <c r="F53" s="1258"/>
      <c r="G53" s="1258"/>
      <c r="H53" s="1258"/>
      <c r="I53" s="1258"/>
      <c r="J53" s="1259"/>
      <c r="K53" s="68">
        <v>648</v>
      </c>
      <c r="L53" s="69">
        <v>701</v>
      </c>
      <c r="M53" s="69">
        <v>647</v>
      </c>
      <c r="N53" s="69">
        <v>629</v>
      </c>
      <c r="O53" s="70">
        <v>462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588</v>
      </c>
      <c r="P55" s="48"/>
      <c r="Q55" s="48"/>
      <c r="R55" s="48"/>
      <c r="S55" s="48"/>
      <c r="T55" s="48"/>
      <c r="U55" s="48"/>
    </row>
    <row r="56" spans="1:21" ht="31.5" customHeight="1" thickBot="1" x14ac:dyDescent="0.25">
      <c r="A56" s="48"/>
      <c r="B56" s="76"/>
      <c r="C56" s="77"/>
      <c r="D56" s="77"/>
      <c r="E56" s="78"/>
      <c r="F56" s="78"/>
      <c r="G56" s="78"/>
      <c r="H56" s="78"/>
      <c r="I56" s="78"/>
      <c r="J56" s="79" t="s">
        <v>2</v>
      </c>
      <c r="K56" s="80" t="s">
        <v>589</v>
      </c>
      <c r="L56" s="81" t="s">
        <v>590</v>
      </c>
      <c r="M56" s="81" t="s">
        <v>591</v>
      </c>
      <c r="N56" s="81" t="s">
        <v>592</v>
      </c>
      <c r="O56" s="82" t="s">
        <v>593</v>
      </c>
      <c r="P56" s="48"/>
      <c r="Q56" s="48"/>
      <c r="R56" s="48"/>
      <c r="S56" s="48"/>
      <c r="T56" s="48"/>
      <c r="U56" s="48"/>
    </row>
    <row r="57" spans="1:21" ht="31.5" customHeight="1" x14ac:dyDescent="0.2">
      <c r="B57" s="1260" t="s">
        <v>25</v>
      </c>
      <c r="C57" s="1261"/>
      <c r="D57" s="1264" t="s">
        <v>26</v>
      </c>
      <c r="E57" s="1265"/>
      <c r="F57" s="1265"/>
      <c r="G57" s="1265"/>
      <c r="H57" s="1265"/>
      <c r="I57" s="1265"/>
      <c r="J57" s="1266"/>
      <c r="K57" s="83" t="s">
        <v>531</v>
      </c>
      <c r="L57" s="84" t="s">
        <v>531</v>
      </c>
      <c r="M57" s="84" t="s">
        <v>531</v>
      </c>
      <c r="N57" s="84" t="s">
        <v>531</v>
      </c>
      <c r="O57" s="85" t="s">
        <v>531</v>
      </c>
    </row>
    <row r="58" spans="1:21" ht="31.5" customHeight="1" thickBot="1" x14ac:dyDescent="0.25">
      <c r="B58" s="1262"/>
      <c r="C58" s="1263"/>
      <c r="D58" s="1267" t="s">
        <v>27</v>
      </c>
      <c r="E58" s="1268"/>
      <c r="F58" s="1268"/>
      <c r="G58" s="1268"/>
      <c r="H58" s="1268"/>
      <c r="I58" s="1268"/>
      <c r="J58" s="1269"/>
      <c r="K58" s="86" t="s">
        <v>531</v>
      </c>
      <c r="L58" s="87" t="s">
        <v>531</v>
      </c>
      <c r="M58" s="87" t="s">
        <v>531</v>
      </c>
      <c r="N58" s="87" t="s">
        <v>531</v>
      </c>
      <c r="O58" s="88" t="s">
        <v>531</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f3AbvJfVt3B1EHHnckgvtTaspm7DRi2pk4O8IKvKnI255Ora49+DI8kgTsfOZNZJtC98MwD9iihi4g8OGzUHw==" saltValue="Q0NzcdK00GTfaL+69/DPI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573</v>
      </c>
      <c r="J40" s="100" t="s">
        <v>574</v>
      </c>
      <c r="K40" s="100" t="s">
        <v>575</v>
      </c>
      <c r="L40" s="100" t="s">
        <v>576</v>
      </c>
      <c r="M40" s="101" t="s">
        <v>577</v>
      </c>
    </row>
    <row r="41" spans="2:13" ht="27.75" customHeight="1" x14ac:dyDescent="0.2">
      <c r="B41" s="1290" t="s">
        <v>30</v>
      </c>
      <c r="C41" s="1291"/>
      <c r="D41" s="102"/>
      <c r="E41" s="1292" t="s">
        <v>31</v>
      </c>
      <c r="F41" s="1292"/>
      <c r="G41" s="1292"/>
      <c r="H41" s="1293"/>
      <c r="I41" s="103">
        <v>27606</v>
      </c>
      <c r="J41" s="104">
        <v>29691</v>
      </c>
      <c r="K41" s="104">
        <v>31898</v>
      </c>
      <c r="L41" s="104">
        <v>30414</v>
      </c>
      <c r="M41" s="105">
        <v>29220</v>
      </c>
    </row>
    <row r="42" spans="2:13" ht="27.75" customHeight="1" x14ac:dyDescent="0.2">
      <c r="B42" s="1280"/>
      <c r="C42" s="1281"/>
      <c r="D42" s="106"/>
      <c r="E42" s="1284" t="s">
        <v>32</v>
      </c>
      <c r="F42" s="1284"/>
      <c r="G42" s="1284"/>
      <c r="H42" s="1285"/>
      <c r="I42" s="107" t="s">
        <v>531</v>
      </c>
      <c r="J42" s="108" t="s">
        <v>531</v>
      </c>
      <c r="K42" s="108" t="s">
        <v>531</v>
      </c>
      <c r="L42" s="108" t="s">
        <v>531</v>
      </c>
      <c r="M42" s="109" t="s">
        <v>531</v>
      </c>
    </row>
    <row r="43" spans="2:13" ht="27.75" customHeight="1" x14ac:dyDescent="0.2">
      <c r="B43" s="1280"/>
      <c r="C43" s="1281"/>
      <c r="D43" s="106"/>
      <c r="E43" s="1284" t="s">
        <v>33</v>
      </c>
      <c r="F43" s="1284"/>
      <c r="G43" s="1284"/>
      <c r="H43" s="1285"/>
      <c r="I43" s="107">
        <v>12858</v>
      </c>
      <c r="J43" s="108">
        <v>12790</v>
      </c>
      <c r="K43" s="108">
        <v>12643</v>
      </c>
      <c r="L43" s="108">
        <v>12709</v>
      </c>
      <c r="M43" s="109">
        <v>12701</v>
      </c>
    </row>
    <row r="44" spans="2:13" ht="27.75" customHeight="1" x14ac:dyDescent="0.2">
      <c r="B44" s="1280"/>
      <c r="C44" s="1281"/>
      <c r="D44" s="106"/>
      <c r="E44" s="1284" t="s">
        <v>34</v>
      </c>
      <c r="F44" s="1284"/>
      <c r="G44" s="1284"/>
      <c r="H44" s="1285"/>
      <c r="I44" s="107">
        <v>1141</v>
      </c>
      <c r="J44" s="108">
        <v>1169</v>
      </c>
      <c r="K44" s="108">
        <v>1218</v>
      </c>
      <c r="L44" s="108">
        <v>1121</v>
      </c>
      <c r="M44" s="109">
        <v>1023</v>
      </c>
    </row>
    <row r="45" spans="2:13" ht="27.75" customHeight="1" x14ac:dyDescent="0.2">
      <c r="B45" s="1280"/>
      <c r="C45" s="1281"/>
      <c r="D45" s="106"/>
      <c r="E45" s="1284" t="s">
        <v>35</v>
      </c>
      <c r="F45" s="1284"/>
      <c r="G45" s="1284"/>
      <c r="H45" s="1285"/>
      <c r="I45" s="107">
        <v>5121</v>
      </c>
      <c r="J45" s="108">
        <v>4948</v>
      </c>
      <c r="K45" s="108">
        <v>4940</v>
      </c>
      <c r="L45" s="108">
        <v>4839</v>
      </c>
      <c r="M45" s="109">
        <v>4796</v>
      </c>
    </row>
    <row r="46" spans="2:13" ht="27.75" customHeight="1" x14ac:dyDescent="0.2">
      <c r="B46" s="1280"/>
      <c r="C46" s="1281"/>
      <c r="D46" s="110"/>
      <c r="E46" s="1284" t="s">
        <v>36</v>
      </c>
      <c r="F46" s="1284"/>
      <c r="G46" s="1284"/>
      <c r="H46" s="1285"/>
      <c r="I46" s="107" t="s">
        <v>531</v>
      </c>
      <c r="J46" s="108" t="s">
        <v>531</v>
      </c>
      <c r="K46" s="108" t="s">
        <v>531</v>
      </c>
      <c r="L46" s="108" t="s">
        <v>531</v>
      </c>
      <c r="M46" s="109" t="s">
        <v>531</v>
      </c>
    </row>
    <row r="47" spans="2:13" ht="27.75" customHeight="1" x14ac:dyDescent="0.2">
      <c r="B47" s="1280"/>
      <c r="C47" s="1281"/>
      <c r="D47" s="111"/>
      <c r="E47" s="1294" t="s">
        <v>37</v>
      </c>
      <c r="F47" s="1295"/>
      <c r="G47" s="1295"/>
      <c r="H47" s="1296"/>
      <c r="I47" s="107" t="s">
        <v>531</v>
      </c>
      <c r="J47" s="108" t="s">
        <v>531</v>
      </c>
      <c r="K47" s="108" t="s">
        <v>531</v>
      </c>
      <c r="L47" s="108" t="s">
        <v>531</v>
      </c>
      <c r="M47" s="109" t="s">
        <v>531</v>
      </c>
    </row>
    <row r="48" spans="2:13" ht="27.75" customHeight="1" x14ac:dyDescent="0.2">
      <c r="B48" s="1280"/>
      <c r="C48" s="1281"/>
      <c r="D48" s="106"/>
      <c r="E48" s="1284" t="s">
        <v>38</v>
      </c>
      <c r="F48" s="1284"/>
      <c r="G48" s="1284"/>
      <c r="H48" s="1285"/>
      <c r="I48" s="107" t="s">
        <v>531</v>
      </c>
      <c r="J48" s="108" t="s">
        <v>531</v>
      </c>
      <c r="K48" s="108" t="s">
        <v>531</v>
      </c>
      <c r="L48" s="108" t="s">
        <v>531</v>
      </c>
      <c r="M48" s="109" t="s">
        <v>531</v>
      </c>
    </row>
    <row r="49" spans="2:13" ht="27.75" customHeight="1" x14ac:dyDescent="0.2">
      <c r="B49" s="1282"/>
      <c r="C49" s="1283"/>
      <c r="D49" s="106"/>
      <c r="E49" s="1284" t="s">
        <v>39</v>
      </c>
      <c r="F49" s="1284"/>
      <c r="G49" s="1284"/>
      <c r="H49" s="1285"/>
      <c r="I49" s="107" t="s">
        <v>531</v>
      </c>
      <c r="J49" s="108" t="s">
        <v>531</v>
      </c>
      <c r="K49" s="108" t="s">
        <v>531</v>
      </c>
      <c r="L49" s="108" t="s">
        <v>531</v>
      </c>
      <c r="M49" s="109" t="s">
        <v>531</v>
      </c>
    </row>
    <row r="50" spans="2:13" ht="27.75" customHeight="1" x14ac:dyDescent="0.2">
      <c r="B50" s="1278" t="s">
        <v>40</v>
      </c>
      <c r="C50" s="1279"/>
      <c r="D50" s="112"/>
      <c r="E50" s="1284" t="s">
        <v>41</v>
      </c>
      <c r="F50" s="1284"/>
      <c r="G50" s="1284"/>
      <c r="H50" s="1285"/>
      <c r="I50" s="107">
        <v>12828</v>
      </c>
      <c r="J50" s="108">
        <v>13068</v>
      </c>
      <c r="K50" s="108">
        <v>13641</v>
      </c>
      <c r="L50" s="108">
        <v>15511</v>
      </c>
      <c r="M50" s="109">
        <v>16016</v>
      </c>
    </row>
    <row r="51" spans="2:13" ht="27.75" customHeight="1" x14ac:dyDescent="0.2">
      <c r="B51" s="1280"/>
      <c r="C51" s="1281"/>
      <c r="D51" s="106"/>
      <c r="E51" s="1284" t="s">
        <v>42</v>
      </c>
      <c r="F51" s="1284"/>
      <c r="G51" s="1284"/>
      <c r="H51" s="1285"/>
      <c r="I51" s="107">
        <v>13</v>
      </c>
      <c r="J51" s="108">
        <v>10</v>
      </c>
      <c r="K51" s="108">
        <v>8</v>
      </c>
      <c r="L51" s="108">
        <v>5</v>
      </c>
      <c r="M51" s="109">
        <v>3</v>
      </c>
    </row>
    <row r="52" spans="2:13" ht="27.75" customHeight="1" x14ac:dyDescent="0.2">
      <c r="B52" s="1282"/>
      <c r="C52" s="1283"/>
      <c r="D52" s="106"/>
      <c r="E52" s="1284" t="s">
        <v>43</v>
      </c>
      <c r="F52" s="1284"/>
      <c r="G52" s="1284"/>
      <c r="H52" s="1285"/>
      <c r="I52" s="107">
        <v>35591</v>
      </c>
      <c r="J52" s="108">
        <v>37097</v>
      </c>
      <c r="K52" s="108">
        <v>38565</v>
      </c>
      <c r="L52" s="108">
        <v>36794</v>
      </c>
      <c r="M52" s="109">
        <v>34755</v>
      </c>
    </row>
    <row r="53" spans="2:13" ht="27.75" customHeight="1" thickBot="1" x14ac:dyDescent="0.25">
      <c r="B53" s="1286" t="s">
        <v>44</v>
      </c>
      <c r="C53" s="1287"/>
      <c r="D53" s="113"/>
      <c r="E53" s="1288" t="s">
        <v>45</v>
      </c>
      <c r="F53" s="1288"/>
      <c r="G53" s="1288"/>
      <c r="H53" s="1289"/>
      <c r="I53" s="114">
        <v>-1706</v>
      </c>
      <c r="J53" s="115">
        <v>-1577</v>
      </c>
      <c r="K53" s="115">
        <v>-1516</v>
      </c>
      <c r="L53" s="115">
        <v>-3228</v>
      </c>
      <c r="M53" s="116">
        <v>-3033</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zMK4W+VhfuBwIPe5dDBuK4WPlbg5Ug8WhJ+SwpaBq2FzYVb2odV5SYpq9DQn7w0Yv0p9coq1kPABgqplGkKGlw==" saltValue="0kvJj9kTGwFRf0+3y9GGb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0" zoomScaleNormal="40" zoomScaleSheetLayoutView="100" workbookViewId="0">
      <selection activeCell="C57" sqref="C57:E57"/>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575</v>
      </c>
      <c r="G54" s="125" t="s">
        <v>576</v>
      </c>
      <c r="H54" s="126" t="s">
        <v>577</v>
      </c>
    </row>
    <row r="55" spans="2:8" ht="52.5" customHeight="1" x14ac:dyDescent="0.2">
      <c r="B55" s="127"/>
      <c r="C55" s="1305" t="s">
        <v>48</v>
      </c>
      <c r="D55" s="1305"/>
      <c r="E55" s="1306"/>
      <c r="F55" s="128">
        <v>4070</v>
      </c>
      <c r="G55" s="128">
        <v>3848</v>
      </c>
      <c r="H55" s="129">
        <v>4059</v>
      </c>
    </row>
    <row r="56" spans="2:8" ht="52.5" customHeight="1" x14ac:dyDescent="0.2">
      <c r="B56" s="130"/>
      <c r="C56" s="1307" t="s">
        <v>49</v>
      </c>
      <c r="D56" s="1307"/>
      <c r="E56" s="1308"/>
      <c r="F56" s="131">
        <v>2768</v>
      </c>
      <c r="G56" s="131">
        <v>2769</v>
      </c>
      <c r="H56" s="132">
        <v>2770</v>
      </c>
    </row>
    <row r="57" spans="2:8" ht="53.25" customHeight="1" x14ac:dyDescent="0.2">
      <c r="B57" s="130"/>
      <c r="C57" s="1309" t="s">
        <v>50</v>
      </c>
      <c r="D57" s="1309"/>
      <c r="E57" s="1310"/>
      <c r="F57" s="133">
        <v>8642</v>
      </c>
      <c r="G57" s="133">
        <v>10378</v>
      </c>
      <c r="H57" s="134">
        <v>10370</v>
      </c>
    </row>
    <row r="58" spans="2:8" ht="45.75" customHeight="1" x14ac:dyDescent="0.2">
      <c r="B58" s="135"/>
      <c r="C58" s="1297" t="s">
        <v>618</v>
      </c>
      <c r="D58" s="1298"/>
      <c r="E58" s="1299"/>
      <c r="F58" s="136">
        <v>4012</v>
      </c>
      <c r="G58" s="136">
        <v>4723</v>
      </c>
      <c r="H58" s="137">
        <v>4726</v>
      </c>
    </row>
    <row r="59" spans="2:8" ht="45.75" customHeight="1" x14ac:dyDescent="0.2">
      <c r="B59" s="135"/>
      <c r="C59" s="1297" t="s">
        <v>619</v>
      </c>
      <c r="D59" s="1298"/>
      <c r="E59" s="1299"/>
      <c r="F59" s="136">
        <v>3322</v>
      </c>
      <c r="G59" s="136">
        <v>3234</v>
      </c>
      <c r="H59" s="137">
        <v>3179</v>
      </c>
    </row>
    <row r="60" spans="2:8" ht="45.75" customHeight="1" x14ac:dyDescent="0.2">
      <c r="B60" s="135"/>
      <c r="C60" s="1297" t="s">
        <v>620</v>
      </c>
      <c r="D60" s="1298"/>
      <c r="E60" s="1299"/>
      <c r="F60" s="136">
        <v>1038</v>
      </c>
      <c r="G60" s="136">
        <v>1038</v>
      </c>
      <c r="H60" s="137">
        <v>1038</v>
      </c>
    </row>
    <row r="61" spans="2:8" ht="45.75" customHeight="1" x14ac:dyDescent="0.2">
      <c r="B61" s="135"/>
      <c r="C61" s="1297" t="s">
        <v>621</v>
      </c>
      <c r="D61" s="1298"/>
      <c r="E61" s="1299"/>
      <c r="F61" s="136" t="s">
        <v>531</v>
      </c>
      <c r="G61" s="136">
        <v>1000</v>
      </c>
      <c r="H61" s="137">
        <v>1001</v>
      </c>
    </row>
    <row r="62" spans="2:8" ht="45.75" customHeight="1" thickBot="1" x14ac:dyDescent="0.25">
      <c r="B62" s="138"/>
      <c r="C62" s="1300" t="s">
        <v>622</v>
      </c>
      <c r="D62" s="1301"/>
      <c r="E62" s="1302"/>
      <c r="F62" s="139">
        <v>156</v>
      </c>
      <c r="G62" s="139">
        <v>184</v>
      </c>
      <c r="H62" s="140">
        <v>214</v>
      </c>
    </row>
    <row r="63" spans="2:8" ht="52.5" customHeight="1" thickBot="1" x14ac:dyDescent="0.25">
      <c r="B63" s="141"/>
      <c r="C63" s="1303" t="s">
        <v>51</v>
      </c>
      <c r="D63" s="1303"/>
      <c r="E63" s="1304"/>
      <c r="F63" s="142">
        <v>15479</v>
      </c>
      <c r="G63" s="142">
        <v>16995</v>
      </c>
      <c r="H63" s="143">
        <v>17200</v>
      </c>
    </row>
    <row r="64" spans="2:8" ht="15" customHeight="1" x14ac:dyDescent="0.2"/>
  </sheetData>
  <sheetProtection algorithmName="SHA-512" hashValue="zBxdduGvKSc7gN5+FZ5z2WTQbjZI++hLdMBAotKHKMlFQD+tla2Dxs5gn8VcejuinKBsgMKIFinmxpRhlskgdQ==" saltValue="dybSX8pCStSyOXWCx1rU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55" zoomScaleNormal="55" zoomScaleSheetLayoutView="55" workbookViewId="0">
      <selection activeCell="AN65" sqref="AN65:DC69"/>
    </sheetView>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623</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623</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624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625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8" t="s">
        <v>626</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2" x14ac:dyDescent="0.2">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2" x14ac:dyDescent="0.2">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2" x14ac:dyDescent="0.2">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2" x14ac:dyDescent="0.2">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627</v>
      </c>
    </row>
    <row r="50" spans="1:109" ht="13.2" x14ac:dyDescent="0.2">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573</v>
      </c>
      <c r="BQ50" s="1315"/>
      <c r="BR50" s="1315"/>
      <c r="BS50" s="1315"/>
      <c r="BT50" s="1315"/>
      <c r="BU50" s="1315"/>
      <c r="BV50" s="1315"/>
      <c r="BW50" s="1315"/>
      <c r="BX50" s="1315" t="s">
        <v>574</v>
      </c>
      <c r="BY50" s="1315"/>
      <c r="BZ50" s="1315"/>
      <c r="CA50" s="1315"/>
      <c r="CB50" s="1315"/>
      <c r="CC50" s="1315"/>
      <c r="CD50" s="1315"/>
      <c r="CE50" s="1315"/>
      <c r="CF50" s="1315" t="s">
        <v>575</v>
      </c>
      <c r="CG50" s="1315"/>
      <c r="CH50" s="1315"/>
      <c r="CI50" s="1315"/>
      <c r="CJ50" s="1315"/>
      <c r="CK50" s="1315"/>
      <c r="CL50" s="1315"/>
      <c r="CM50" s="1315"/>
      <c r="CN50" s="1315" t="s">
        <v>576</v>
      </c>
      <c r="CO50" s="1315"/>
      <c r="CP50" s="1315"/>
      <c r="CQ50" s="1315"/>
      <c r="CR50" s="1315"/>
      <c r="CS50" s="1315"/>
      <c r="CT50" s="1315"/>
      <c r="CU50" s="1315"/>
      <c r="CV50" s="1315" t="s">
        <v>577</v>
      </c>
      <c r="CW50" s="1315"/>
      <c r="CX50" s="1315"/>
      <c r="CY50" s="1315"/>
      <c r="CZ50" s="1315"/>
      <c r="DA50" s="1315"/>
      <c r="DB50" s="1315"/>
      <c r="DC50" s="1315"/>
    </row>
    <row r="51" spans="1:109" ht="13.5" customHeight="1" x14ac:dyDescent="0.2">
      <c r="B51" s="397"/>
      <c r="G51" s="1328"/>
      <c r="H51" s="1328"/>
      <c r="I51" s="1329"/>
      <c r="J51" s="1329"/>
      <c r="K51" s="1327"/>
      <c r="L51" s="1327"/>
      <c r="M51" s="1327"/>
      <c r="N51" s="1327"/>
      <c r="AM51" s="406"/>
      <c r="AN51" s="1317" t="s">
        <v>628</v>
      </c>
      <c r="AO51" s="1317"/>
      <c r="AP51" s="1317"/>
      <c r="AQ51" s="1317"/>
      <c r="AR51" s="1317"/>
      <c r="AS51" s="1317"/>
      <c r="AT51" s="1317"/>
      <c r="AU51" s="1317"/>
      <c r="AV51" s="1317"/>
      <c r="AW51" s="1317"/>
      <c r="AX51" s="1317"/>
      <c r="AY51" s="1317"/>
      <c r="AZ51" s="1317"/>
      <c r="BA51" s="1317"/>
      <c r="BB51" s="1317" t="s">
        <v>629</v>
      </c>
      <c r="BC51" s="1317"/>
      <c r="BD51" s="1317"/>
      <c r="BE51" s="1317"/>
      <c r="BF51" s="1317"/>
      <c r="BG51" s="1317"/>
      <c r="BH51" s="1317"/>
      <c r="BI51" s="1317"/>
      <c r="BJ51" s="1317"/>
      <c r="BK51" s="1317"/>
      <c r="BL51" s="1317"/>
      <c r="BM51" s="1317"/>
      <c r="BN51" s="1317"/>
      <c r="BO51" s="1317"/>
      <c r="BP51" s="1316"/>
      <c r="BQ51" s="1316"/>
      <c r="BR51" s="1316"/>
      <c r="BS51" s="1316"/>
      <c r="BT51" s="1316"/>
      <c r="BU51" s="1316"/>
      <c r="BV51" s="1316"/>
      <c r="BW51" s="1316"/>
      <c r="BX51" s="1316"/>
      <c r="BY51" s="1316"/>
      <c r="BZ51" s="1316"/>
      <c r="CA51" s="1316"/>
      <c r="CB51" s="1316"/>
      <c r="CC51" s="1316"/>
      <c r="CD51" s="1316"/>
      <c r="CE51" s="1316"/>
      <c r="CF51" s="1316"/>
      <c r="CG51" s="1316"/>
      <c r="CH51" s="1316"/>
      <c r="CI51" s="1316"/>
      <c r="CJ51" s="1316"/>
      <c r="CK51" s="1316"/>
      <c r="CL51" s="1316"/>
      <c r="CM51" s="1316"/>
      <c r="CN51" s="1316"/>
      <c r="CO51" s="1316"/>
      <c r="CP51" s="1316"/>
      <c r="CQ51" s="1316"/>
      <c r="CR51" s="1316"/>
      <c r="CS51" s="1316"/>
      <c r="CT51" s="1316"/>
      <c r="CU51" s="1316"/>
      <c r="CV51" s="1316"/>
      <c r="CW51" s="1316"/>
      <c r="CX51" s="1316"/>
      <c r="CY51" s="1316"/>
      <c r="CZ51" s="1316"/>
      <c r="DA51" s="1316"/>
      <c r="DB51" s="1316"/>
      <c r="DC51" s="1316"/>
    </row>
    <row r="52" spans="1:109" ht="13.2" x14ac:dyDescent="0.2">
      <c r="B52" s="397"/>
      <c r="G52" s="1328"/>
      <c r="H52" s="1328"/>
      <c r="I52" s="1329"/>
      <c r="J52" s="1329"/>
      <c r="K52" s="1327"/>
      <c r="L52" s="1327"/>
      <c r="M52" s="1327"/>
      <c r="N52" s="1327"/>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ht="13.2" x14ac:dyDescent="0.2">
      <c r="A53" s="405"/>
      <c r="B53" s="397"/>
      <c r="G53" s="1328"/>
      <c r="H53" s="1328"/>
      <c r="I53" s="1311"/>
      <c r="J53" s="1311"/>
      <c r="K53" s="1327"/>
      <c r="L53" s="1327"/>
      <c r="M53" s="1327"/>
      <c r="N53" s="1327"/>
      <c r="AM53" s="406"/>
      <c r="AN53" s="1317"/>
      <c r="AO53" s="1317"/>
      <c r="AP53" s="1317"/>
      <c r="AQ53" s="1317"/>
      <c r="AR53" s="1317"/>
      <c r="AS53" s="1317"/>
      <c r="AT53" s="1317"/>
      <c r="AU53" s="1317"/>
      <c r="AV53" s="1317"/>
      <c r="AW53" s="1317"/>
      <c r="AX53" s="1317"/>
      <c r="AY53" s="1317"/>
      <c r="AZ53" s="1317"/>
      <c r="BA53" s="1317"/>
      <c r="BB53" s="1317" t="s">
        <v>630</v>
      </c>
      <c r="BC53" s="1317"/>
      <c r="BD53" s="1317"/>
      <c r="BE53" s="1317"/>
      <c r="BF53" s="1317"/>
      <c r="BG53" s="1317"/>
      <c r="BH53" s="1317"/>
      <c r="BI53" s="1317"/>
      <c r="BJ53" s="1317"/>
      <c r="BK53" s="1317"/>
      <c r="BL53" s="1317"/>
      <c r="BM53" s="1317"/>
      <c r="BN53" s="1317"/>
      <c r="BO53" s="1317"/>
      <c r="BP53" s="1316">
        <v>52.9</v>
      </c>
      <c r="BQ53" s="1316"/>
      <c r="BR53" s="1316"/>
      <c r="BS53" s="1316"/>
      <c r="BT53" s="1316"/>
      <c r="BU53" s="1316"/>
      <c r="BV53" s="1316"/>
      <c r="BW53" s="1316"/>
      <c r="BX53" s="1316">
        <v>54.2</v>
      </c>
      <c r="BY53" s="1316"/>
      <c r="BZ53" s="1316"/>
      <c r="CA53" s="1316"/>
      <c r="CB53" s="1316"/>
      <c r="CC53" s="1316"/>
      <c r="CD53" s="1316"/>
      <c r="CE53" s="1316"/>
      <c r="CF53" s="1316">
        <v>55</v>
      </c>
      <c r="CG53" s="1316"/>
      <c r="CH53" s="1316"/>
      <c r="CI53" s="1316"/>
      <c r="CJ53" s="1316"/>
      <c r="CK53" s="1316"/>
      <c r="CL53" s="1316"/>
      <c r="CM53" s="1316"/>
      <c r="CN53" s="1316">
        <v>57.2</v>
      </c>
      <c r="CO53" s="1316"/>
      <c r="CP53" s="1316"/>
      <c r="CQ53" s="1316"/>
      <c r="CR53" s="1316"/>
      <c r="CS53" s="1316"/>
      <c r="CT53" s="1316"/>
      <c r="CU53" s="1316"/>
      <c r="CV53" s="1316">
        <v>58.5</v>
      </c>
      <c r="CW53" s="1316"/>
      <c r="CX53" s="1316"/>
      <c r="CY53" s="1316"/>
      <c r="CZ53" s="1316"/>
      <c r="DA53" s="1316"/>
      <c r="DB53" s="1316"/>
      <c r="DC53" s="1316"/>
    </row>
    <row r="54" spans="1:109" ht="13.2" x14ac:dyDescent="0.2">
      <c r="A54" s="405"/>
      <c r="B54" s="397"/>
      <c r="G54" s="1328"/>
      <c r="H54" s="1328"/>
      <c r="I54" s="1311"/>
      <c r="J54" s="1311"/>
      <c r="K54" s="1327"/>
      <c r="L54" s="1327"/>
      <c r="M54" s="1327"/>
      <c r="N54" s="1327"/>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ht="13.2" x14ac:dyDescent="0.2">
      <c r="A55" s="405"/>
      <c r="B55" s="397"/>
      <c r="G55" s="1311"/>
      <c r="H55" s="1311"/>
      <c r="I55" s="1311"/>
      <c r="J55" s="1311"/>
      <c r="K55" s="1327"/>
      <c r="L55" s="1327"/>
      <c r="M55" s="1327"/>
      <c r="N55" s="1327"/>
      <c r="AN55" s="1315" t="s">
        <v>631</v>
      </c>
      <c r="AO55" s="1315"/>
      <c r="AP55" s="1315"/>
      <c r="AQ55" s="1315"/>
      <c r="AR55" s="1315"/>
      <c r="AS55" s="1315"/>
      <c r="AT55" s="1315"/>
      <c r="AU55" s="1315"/>
      <c r="AV55" s="1315"/>
      <c r="AW55" s="1315"/>
      <c r="AX55" s="1315"/>
      <c r="AY55" s="1315"/>
      <c r="AZ55" s="1315"/>
      <c r="BA55" s="1315"/>
      <c r="BB55" s="1317" t="s">
        <v>629</v>
      </c>
      <c r="BC55" s="1317"/>
      <c r="BD55" s="1317"/>
      <c r="BE55" s="1317"/>
      <c r="BF55" s="1317"/>
      <c r="BG55" s="1317"/>
      <c r="BH55" s="1317"/>
      <c r="BI55" s="1317"/>
      <c r="BJ55" s="1317"/>
      <c r="BK55" s="1317"/>
      <c r="BL55" s="1317"/>
      <c r="BM55" s="1317"/>
      <c r="BN55" s="1317"/>
      <c r="BO55" s="1317"/>
      <c r="BP55" s="1316">
        <v>32.5</v>
      </c>
      <c r="BQ55" s="1316"/>
      <c r="BR55" s="1316"/>
      <c r="BS55" s="1316"/>
      <c r="BT55" s="1316"/>
      <c r="BU55" s="1316"/>
      <c r="BV55" s="1316"/>
      <c r="BW55" s="1316"/>
      <c r="BX55" s="1316">
        <v>30.2</v>
      </c>
      <c r="BY55" s="1316"/>
      <c r="BZ55" s="1316"/>
      <c r="CA55" s="1316"/>
      <c r="CB55" s="1316"/>
      <c r="CC55" s="1316"/>
      <c r="CD55" s="1316"/>
      <c r="CE55" s="1316"/>
      <c r="CF55" s="1316">
        <v>25.4</v>
      </c>
      <c r="CG55" s="1316"/>
      <c r="CH55" s="1316"/>
      <c r="CI55" s="1316"/>
      <c r="CJ55" s="1316"/>
      <c r="CK55" s="1316"/>
      <c r="CL55" s="1316"/>
      <c r="CM55" s="1316"/>
      <c r="CN55" s="1316">
        <v>22.9</v>
      </c>
      <c r="CO55" s="1316"/>
      <c r="CP55" s="1316"/>
      <c r="CQ55" s="1316"/>
      <c r="CR55" s="1316"/>
      <c r="CS55" s="1316"/>
      <c r="CT55" s="1316"/>
      <c r="CU55" s="1316"/>
      <c r="CV55" s="1316">
        <v>28.5</v>
      </c>
      <c r="CW55" s="1316"/>
      <c r="CX55" s="1316"/>
      <c r="CY55" s="1316"/>
      <c r="CZ55" s="1316"/>
      <c r="DA55" s="1316"/>
      <c r="DB55" s="1316"/>
      <c r="DC55" s="1316"/>
    </row>
    <row r="56" spans="1:109" ht="13.2" x14ac:dyDescent="0.2">
      <c r="A56" s="405"/>
      <c r="B56" s="397"/>
      <c r="G56" s="1311"/>
      <c r="H56" s="1311"/>
      <c r="I56" s="1311"/>
      <c r="J56" s="1311"/>
      <c r="K56" s="1327"/>
      <c r="L56" s="1327"/>
      <c r="M56" s="1327"/>
      <c r="N56" s="1327"/>
      <c r="AN56" s="1315"/>
      <c r="AO56" s="1315"/>
      <c r="AP56" s="1315"/>
      <c r="AQ56" s="1315"/>
      <c r="AR56" s="1315"/>
      <c r="AS56" s="1315"/>
      <c r="AT56" s="1315"/>
      <c r="AU56" s="1315"/>
      <c r="AV56" s="1315"/>
      <c r="AW56" s="1315"/>
      <c r="AX56" s="1315"/>
      <c r="AY56" s="1315"/>
      <c r="AZ56" s="1315"/>
      <c r="BA56" s="1315"/>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ht="13.2" x14ac:dyDescent="0.2">
      <c r="B57" s="409"/>
      <c r="G57" s="1311"/>
      <c r="H57" s="1311"/>
      <c r="I57" s="1330"/>
      <c r="J57" s="1330"/>
      <c r="K57" s="1327"/>
      <c r="L57" s="1327"/>
      <c r="M57" s="1327"/>
      <c r="N57" s="1327"/>
      <c r="AM57" s="390"/>
      <c r="AN57" s="1315"/>
      <c r="AO57" s="1315"/>
      <c r="AP57" s="1315"/>
      <c r="AQ57" s="1315"/>
      <c r="AR57" s="1315"/>
      <c r="AS57" s="1315"/>
      <c r="AT57" s="1315"/>
      <c r="AU57" s="1315"/>
      <c r="AV57" s="1315"/>
      <c r="AW57" s="1315"/>
      <c r="AX57" s="1315"/>
      <c r="AY57" s="1315"/>
      <c r="AZ57" s="1315"/>
      <c r="BA57" s="1315"/>
      <c r="BB57" s="1317" t="s">
        <v>630</v>
      </c>
      <c r="BC57" s="1317"/>
      <c r="BD57" s="1317"/>
      <c r="BE57" s="1317"/>
      <c r="BF57" s="1317"/>
      <c r="BG57" s="1317"/>
      <c r="BH57" s="1317"/>
      <c r="BI57" s="1317"/>
      <c r="BJ57" s="1317"/>
      <c r="BK57" s="1317"/>
      <c r="BL57" s="1317"/>
      <c r="BM57" s="1317"/>
      <c r="BN57" s="1317"/>
      <c r="BO57" s="1317"/>
      <c r="BP57" s="1316">
        <v>57</v>
      </c>
      <c r="BQ57" s="1316"/>
      <c r="BR57" s="1316"/>
      <c r="BS57" s="1316"/>
      <c r="BT57" s="1316"/>
      <c r="BU57" s="1316"/>
      <c r="BV57" s="1316"/>
      <c r="BW57" s="1316"/>
      <c r="BX57" s="1316">
        <v>58.9</v>
      </c>
      <c r="BY57" s="1316"/>
      <c r="BZ57" s="1316"/>
      <c r="CA57" s="1316"/>
      <c r="CB57" s="1316"/>
      <c r="CC57" s="1316"/>
      <c r="CD57" s="1316"/>
      <c r="CE57" s="1316"/>
      <c r="CF57" s="1316">
        <v>60</v>
      </c>
      <c r="CG57" s="1316"/>
      <c r="CH57" s="1316"/>
      <c r="CI57" s="1316"/>
      <c r="CJ57" s="1316"/>
      <c r="CK57" s="1316"/>
      <c r="CL57" s="1316"/>
      <c r="CM57" s="1316"/>
      <c r="CN57" s="1316">
        <v>60.6</v>
      </c>
      <c r="CO57" s="1316"/>
      <c r="CP57" s="1316"/>
      <c r="CQ57" s="1316"/>
      <c r="CR57" s="1316"/>
      <c r="CS57" s="1316"/>
      <c r="CT57" s="1316"/>
      <c r="CU57" s="1316"/>
      <c r="CV57" s="1316">
        <v>62.3</v>
      </c>
      <c r="CW57" s="1316"/>
      <c r="CX57" s="1316"/>
      <c r="CY57" s="1316"/>
      <c r="CZ57" s="1316"/>
      <c r="DA57" s="1316"/>
      <c r="DB57" s="1316"/>
      <c r="DC57" s="1316"/>
      <c r="DD57" s="410"/>
      <c r="DE57" s="409"/>
    </row>
    <row r="58" spans="1:109" s="405" customFormat="1" ht="13.2" x14ac:dyDescent="0.2">
      <c r="A58" s="390"/>
      <c r="B58" s="409"/>
      <c r="G58" s="1311"/>
      <c r="H58" s="1311"/>
      <c r="I58" s="1330"/>
      <c r="J58" s="1330"/>
      <c r="K58" s="1327"/>
      <c r="L58" s="1327"/>
      <c r="M58" s="1327"/>
      <c r="N58" s="1327"/>
      <c r="AM58" s="390"/>
      <c r="AN58" s="1315"/>
      <c r="AO58" s="1315"/>
      <c r="AP58" s="1315"/>
      <c r="AQ58" s="1315"/>
      <c r="AR58" s="1315"/>
      <c r="AS58" s="1315"/>
      <c r="AT58" s="1315"/>
      <c r="AU58" s="1315"/>
      <c r="AV58" s="1315"/>
      <c r="AW58" s="1315"/>
      <c r="AX58" s="1315"/>
      <c r="AY58" s="1315"/>
      <c r="AZ58" s="1315"/>
      <c r="BA58" s="1315"/>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632</v>
      </c>
    </row>
    <row r="64" spans="1:109" ht="13.2" x14ac:dyDescent="0.2">
      <c r="B64" s="397"/>
      <c r="G64" s="404"/>
      <c r="I64" s="417"/>
      <c r="J64" s="417"/>
      <c r="K64" s="417"/>
      <c r="L64" s="417"/>
      <c r="M64" s="417"/>
      <c r="N64" s="418"/>
      <c r="AM64" s="404"/>
      <c r="AN64" s="404" t="s">
        <v>625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8" t="s">
        <v>633</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2" x14ac:dyDescent="0.2">
      <c r="B66" s="39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2" x14ac:dyDescent="0.2">
      <c r="B67" s="39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2" x14ac:dyDescent="0.2">
      <c r="B68" s="39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2" x14ac:dyDescent="0.2">
      <c r="B69" s="39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627</v>
      </c>
    </row>
    <row r="72" spans="2:107" ht="13.2" x14ac:dyDescent="0.2">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573</v>
      </c>
      <c r="BQ72" s="1315"/>
      <c r="BR72" s="1315"/>
      <c r="BS72" s="1315"/>
      <c r="BT72" s="1315"/>
      <c r="BU72" s="1315"/>
      <c r="BV72" s="1315"/>
      <c r="BW72" s="1315"/>
      <c r="BX72" s="1315" t="s">
        <v>574</v>
      </c>
      <c r="BY72" s="1315"/>
      <c r="BZ72" s="1315"/>
      <c r="CA72" s="1315"/>
      <c r="CB72" s="1315"/>
      <c r="CC72" s="1315"/>
      <c r="CD72" s="1315"/>
      <c r="CE72" s="1315"/>
      <c r="CF72" s="1315" t="s">
        <v>575</v>
      </c>
      <c r="CG72" s="1315"/>
      <c r="CH72" s="1315"/>
      <c r="CI72" s="1315"/>
      <c r="CJ72" s="1315"/>
      <c r="CK72" s="1315"/>
      <c r="CL72" s="1315"/>
      <c r="CM72" s="1315"/>
      <c r="CN72" s="1315" t="s">
        <v>576</v>
      </c>
      <c r="CO72" s="1315"/>
      <c r="CP72" s="1315"/>
      <c r="CQ72" s="1315"/>
      <c r="CR72" s="1315"/>
      <c r="CS72" s="1315"/>
      <c r="CT72" s="1315"/>
      <c r="CU72" s="1315"/>
      <c r="CV72" s="1315" t="s">
        <v>577</v>
      </c>
      <c r="CW72" s="1315"/>
      <c r="CX72" s="1315"/>
      <c r="CY72" s="1315"/>
      <c r="CZ72" s="1315"/>
      <c r="DA72" s="1315"/>
      <c r="DB72" s="1315"/>
      <c r="DC72" s="1315"/>
    </row>
    <row r="73" spans="2:107" ht="13.2" x14ac:dyDescent="0.2">
      <c r="B73" s="397"/>
      <c r="G73" s="1328"/>
      <c r="H73" s="1328"/>
      <c r="I73" s="1328"/>
      <c r="J73" s="1328"/>
      <c r="K73" s="1331"/>
      <c r="L73" s="1331"/>
      <c r="M73" s="1331"/>
      <c r="N73" s="1331"/>
      <c r="AM73" s="406"/>
      <c r="AN73" s="1317" t="s">
        <v>628</v>
      </c>
      <c r="AO73" s="1317"/>
      <c r="AP73" s="1317"/>
      <c r="AQ73" s="1317"/>
      <c r="AR73" s="1317"/>
      <c r="AS73" s="1317"/>
      <c r="AT73" s="1317"/>
      <c r="AU73" s="1317"/>
      <c r="AV73" s="1317"/>
      <c r="AW73" s="1317"/>
      <c r="AX73" s="1317"/>
      <c r="AY73" s="1317"/>
      <c r="AZ73" s="1317"/>
      <c r="BA73" s="1317"/>
      <c r="BB73" s="1317" t="s">
        <v>629</v>
      </c>
      <c r="BC73" s="1317"/>
      <c r="BD73" s="1317"/>
      <c r="BE73" s="1317"/>
      <c r="BF73" s="1317"/>
      <c r="BG73" s="1317"/>
      <c r="BH73" s="1317"/>
      <c r="BI73" s="1317"/>
      <c r="BJ73" s="1317"/>
      <c r="BK73" s="1317"/>
      <c r="BL73" s="1317"/>
      <c r="BM73" s="1317"/>
      <c r="BN73" s="1317"/>
      <c r="BO73" s="1317"/>
      <c r="BP73" s="1316"/>
      <c r="BQ73" s="1316"/>
      <c r="BR73" s="1316"/>
      <c r="BS73" s="1316"/>
      <c r="BT73" s="1316"/>
      <c r="BU73" s="1316"/>
      <c r="BV73" s="1316"/>
      <c r="BW73" s="1316"/>
      <c r="BX73" s="1316"/>
      <c r="BY73" s="1316"/>
      <c r="BZ73" s="1316"/>
      <c r="CA73" s="1316"/>
      <c r="CB73" s="1316"/>
      <c r="CC73" s="1316"/>
      <c r="CD73" s="1316"/>
      <c r="CE73" s="1316"/>
      <c r="CF73" s="1316"/>
      <c r="CG73" s="1316"/>
      <c r="CH73" s="1316"/>
      <c r="CI73" s="1316"/>
      <c r="CJ73" s="1316"/>
      <c r="CK73" s="1316"/>
      <c r="CL73" s="1316"/>
      <c r="CM73" s="1316"/>
      <c r="CN73" s="1316"/>
      <c r="CO73" s="1316"/>
      <c r="CP73" s="1316"/>
      <c r="CQ73" s="1316"/>
      <c r="CR73" s="1316"/>
      <c r="CS73" s="1316"/>
      <c r="CT73" s="1316"/>
      <c r="CU73" s="1316"/>
      <c r="CV73" s="1316"/>
      <c r="CW73" s="1316"/>
      <c r="CX73" s="1316"/>
      <c r="CY73" s="1316"/>
      <c r="CZ73" s="1316"/>
      <c r="DA73" s="1316"/>
      <c r="DB73" s="1316"/>
      <c r="DC73" s="1316"/>
    </row>
    <row r="74" spans="2:107" ht="13.2" x14ac:dyDescent="0.2">
      <c r="B74" s="397"/>
      <c r="G74" s="1328"/>
      <c r="H74" s="1328"/>
      <c r="I74" s="1328"/>
      <c r="J74" s="1328"/>
      <c r="K74" s="1331"/>
      <c r="L74" s="1331"/>
      <c r="M74" s="1331"/>
      <c r="N74" s="1331"/>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ht="13.2" x14ac:dyDescent="0.2">
      <c r="B75" s="397"/>
      <c r="G75" s="1328"/>
      <c r="H75" s="1328"/>
      <c r="I75" s="1311"/>
      <c r="J75" s="1311"/>
      <c r="K75" s="1327"/>
      <c r="L75" s="1327"/>
      <c r="M75" s="1327"/>
      <c r="N75" s="1327"/>
      <c r="AM75" s="406"/>
      <c r="AN75" s="1317"/>
      <c r="AO75" s="1317"/>
      <c r="AP75" s="1317"/>
      <c r="AQ75" s="1317"/>
      <c r="AR75" s="1317"/>
      <c r="AS75" s="1317"/>
      <c r="AT75" s="1317"/>
      <c r="AU75" s="1317"/>
      <c r="AV75" s="1317"/>
      <c r="AW75" s="1317"/>
      <c r="AX75" s="1317"/>
      <c r="AY75" s="1317"/>
      <c r="AZ75" s="1317"/>
      <c r="BA75" s="1317"/>
      <c r="BB75" s="1317" t="s">
        <v>634</v>
      </c>
      <c r="BC75" s="1317"/>
      <c r="BD75" s="1317"/>
      <c r="BE75" s="1317"/>
      <c r="BF75" s="1317"/>
      <c r="BG75" s="1317"/>
      <c r="BH75" s="1317"/>
      <c r="BI75" s="1317"/>
      <c r="BJ75" s="1317"/>
      <c r="BK75" s="1317"/>
      <c r="BL75" s="1317"/>
      <c r="BM75" s="1317"/>
      <c r="BN75" s="1317"/>
      <c r="BO75" s="1317"/>
      <c r="BP75" s="1316">
        <v>5.2</v>
      </c>
      <c r="BQ75" s="1316"/>
      <c r="BR75" s="1316"/>
      <c r="BS75" s="1316"/>
      <c r="BT75" s="1316"/>
      <c r="BU75" s="1316"/>
      <c r="BV75" s="1316"/>
      <c r="BW75" s="1316"/>
      <c r="BX75" s="1316">
        <v>4.7</v>
      </c>
      <c r="BY75" s="1316"/>
      <c r="BZ75" s="1316"/>
      <c r="CA75" s="1316"/>
      <c r="CB75" s="1316"/>
      <c r="CC75" s="1316"/>
      <c r="CD75" s="1316"/>
      <c r="CE75" s="1316"/>
      <c r="CF75" s="1316">
        <v>4.4000000000000004</v>
      </c>
      <c r="CG75" s="1316"/>
      <c r="CH75" s="1316"/>
      <c r="CI75" s="1316"/>
      <c r="CJ75" s="1316"/>
      <c r="CK75" s="1316"/>
      <c r="CL75" s="1316"/>
      <c r="CM75" s="1316"/>
      <c r="CN75" s="1316">
        <v>4.3</v>
      </c>
      <c r="CO75" s="1316"/>
      <c r="CP75" s="1316"/>
      <c r="CQ75" s="1316"/>
      <c r="CR75" s="1316"/>
      <c r="CS75" s="1316"/>
      <c r="CT75" s="1316"/>
      <c r="CU75" s="1316"/>
      <c r="CV75" s="1316">
        <v>3.7</v>
      </c>
      <c r="CW75" s="1316"/>
      <c r="CX75" s="1316"/>
      <c r="CY75" s="1316"/>
      <c r="CZ75" s="1316"/>
      <c r="DA75" s="1316"/>
      <c r="DB75" s="1316"/>
      <c r="DC75" s="1316"/>
    </row>
    <row r="76" spans="2:107" ht="13.2" x14ac:dyDescent="0.2">
      <c r="B76" s="397"/>
      <c r="G76" s="1328"/>
      <c r="H76" s="1328"/>
      <c r="I76" s="1311"/>
      <c r="J76" s="1311"/>
      <c r="K76" s="1327"/>
      <c r="L76" s="1327"/>
      <c r="M76" s="1327"/>
      <c r="N76" s="1327"/>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ht="13.2" x14ac:dyDescent="0.2">
      <c r="B77" s="397"/>
      <c r="G77" s="1311"/>
      <c r="H77" s="1311"/>
      <c r="I77" s="1311"/>
      <c r="J77" s="1311"/>
      <c r="K77" s="1331"/>
      <c r="L77" s="1331"/>
      <c r="M77" s="1331"/>
      <c r="N77" s="1331"/>
      <c r="AN77" s="1315" t="s">
        <v>631</v>
      </c>
      <c r="AO77" s="1315"/>
      <c r="AP77" s="1315"/>
      <c r="AQ77" s="1315"/>
      <c r="AR77" s="1315"/>
      <c r="AS77" s="1315"/>
      <c r="AT77" s="1315"/>
      <c r="AU77" s="1315"/>
      <c r="AV77" s="1315"/>
      <c r="AW77" s="1315"/>
      <c r="AX77" s="1315"/>
      <c r="AY77" s="1315"/>
      <c r="AZ77" s="1315"/>
      <c r="BA77" s="1315"/>
      <c r="BB77" s="1317" t="s">
        <v>629</v>
      </c>
      <c r="BC77" s="1317"/>
      <c r="BD77" s="1317"/>
      <c r="BE77" s="1317"/>
      <c r="BF77" s="1317"/>
      <c r="BG77" s="1317"/>
      <c r="BH77" s="1317"/>
      <c r="BI77" s="1317"/>
      <c r="BJ77" s="1317"/>
      <c r="BK77" s="1317"/>
      <c r="BL77" s="1317"/>
      <c r="BM77" s="1317"/>
      <c r="BN77" s="1317"/>
      <c r="BO77" s="1317"/>
      <c r="BP77" s="1316">
        <v>32.5</v>
      </c>
      <c r="BQ77" s="1316"/>
      <c r="BR77" s="1316"/>
      <c r="BS77" s="1316"/>
      <c r="BT77" s="1316"/>
      <c r="BU77" s="1316"/>
      <c r="BV77" s="1316"/>
      <c r="BW77" s="1316"/>
      <c r="BX77" s="1316">
        <v>30.2</v>
      </c>
      <c r="BY77" s="1316"/>
      <c r="BZ77" s="1316"/>
      <c r="CA77" s="1316"/>
      <c r="CB77" s="1316"/>
      <c r="CC77" s="1316"/>
      <c r="CD77" s="1316"/>
      <c r="CE77" s="1316"/>
      <c r="CF77" s="1316">
        <v>25.4</v>
      </c>
      <c r="CG77" s="1316"/>
      <c r="CH77" s="1316"/>
      <c r="CI77" s="1316"/>
      <c r="CJ77" s="1316"/>
      <c r="CK77" s="1316"/>
      <c r="CL77" s="1316"/>
      <c r="CM77" s="1316"/>
      <c r="CN77" s="1316">
        <v>22.9</v>
      </c>
      <c r="CO77" s="1316"/>
      <c r="CP77" s="1316"/>
      <c r="CQ77" s="1316"/>
      <c r="CR77" s="1316"/>
      <c r="CS77" s="1316"/>
      <c r="CT77" s="1316"/>
      <c r="CU77" s="1316"/>
      <c r="CV77" s="1316">
        <v>28.5</v>
      </c>
      <c r="CW77" s="1316"/>
      <c r="CX77" s="1316"/>
      <c r="CY77" s="1316"/>
      <c r="CZ77" s="1316"/>
      <c r="DA77" s="1316"/>
      <c r="DB77" s="1316"/>
      <c r="DC77" s="1316"/>
    </row>
    <row r="78" spans="2:107" ht="13.2" x14ac:dyDescent="0.2">
      <c r="B78" s="397"/>
      <c r="G78" s="1311"/>
      <c r="H78" s="1311"/>
      <c r="I78" s="1311"/>
      <c r="J78" s="1311"/>
      <c r="K78" s="1331"/>
      <c r="L78" s="1331"/>
      <c r="M78" s="1331"/>
      <c r="N78" s="1331"/>
      <c r="AN78" s="1315"/>
      <c r="AO78" s="1315"/>
      <c r="AP78" s="1315"/>
      <c r="AQ78" s="1315"/>
      <c r="AR78" s="1315"/>
      <c r="AS78" s="1315"/>
      <c r="AT78" s="1315"/>
      <c r="AU78" s="1315"/>
      <c r="AV78" s="1315"/>
      <c r="AW78" s="1315"/>
      <c r="AX78" s="1315"/>
      <c r="AY78" s="1315"/>
      <c r="AZ78" s="1315"/>
      <c r="BA78" s="1315"/>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ht="13.2" x14ac:dyDescent="0.2">
      <c r="B79" s="397"/>
      <c r="G79" s="1311"/>
      <c r="H79" s="1311"/>
      <c r="I79" s="1330"/>
      <c r="J79" s="1330"/>
      <c r="K79" s="1332"/>
      <c r="L79" s="1332"/>
      <c r="M79" s="1332"/>
      <c r="N79" s="1332"/>
      <c r="AN79" s="1315"/>
      <c r="AO79" s="1315"/>
      <c r="AP79" s="1315"/>
      <c r="AQ79" s="1315"/>
      <c r="AR79" s="1315"/>
      <c r="AS79" s="1315"/>
      <c r="AT79" s="1315"/>
      <c r="AU79" s="1315"/>
      <c r="AV79" s="1315"/>
      <c r="AW79" s="1315"/>
      <c r="AX79" s="1315"/>
      <c r="AY79" s="1315"/>
      <c r="AZ79" s="1315"/>
      <c r="BA79" s="1315"/>
      <c r="BB79" s="1317" t="s">
        <v>634</v>
      </c>
      <c r="BC79" s="1317"/>
      <c r="BD79" s="1317"/>
      <c r="BE79" s="1317"/>
      <c r="BF79" s="1317"/>
      <c r="BG79" s="1317"/>
      <c r="BH79" s="1317"/>
      <c r="BI79" s="1317"/>
      <c r="BJ79" s="1317"/>
      <c r="BK79" s="1317"/>
      <c r="BL79" s="1317"/>
      <c r="BM79" s="1317"/>
      <c r="BN79" s="1317"/>
      <c r="BO79" s="1317"/>
      <c r="BP79" s="1316">
        <v>8.1999999999999993</v>
      </c>
      <c r="BQ79" s="1316"/>
      <c r="BR79" s="1316"/>
      <c r="BS79" s="1316"/>
      <c r="BT79" s="1316"/>
      <c r="BU79" s="1316"/>
      <c r="BV79" s="1316"/>
      <c r="BW79" s="1316"/>
      <c r="BX79" s="1316">
        <v>8</v>
      </c>
      <c r="BY79" s="1316"/>
      <c r="BZ79" s="1316"/>
      <c r="CA79" s="1316"/>
      <c r="CB79" s="1316"/>
      <c r="CC79" s="1316"/>
      <c r="CD79" s="1316"/>
      <c r="CE79" s="1316"/>
      <c r="CF79" s="1316">
        <v>7.8</v>
      </c>
      <c r="CG79" s="1316"/>
      <c r="CH79" s="1316"/>
      <c r="CI79" s="1316"/>
      <c r="CJ79" s="1316"/>
      <c r="CK79" s="1316"/>
      <c r="CL79" s="1316"/>
      <c r="CM79" s="1316"/>
      <c r="CN79" s="1316">
        <v>7.7</v>
      </c>
      <c r="CO79" s="1316"/>
      <c r="CP79" s="1316"/>
      <c r="CQ79" s="1316"/>
      <c r="CR79" s="1316"/>
      <c r="CS79" s="1316"/>
      <c r="CT79" s="1316"/>
      <c r="CU79" s="1316"/>
      <c r="CV79" s="1316">
        <v>7.5</v>
      </c>
      <c r="CW79" s="1316"/>
      <c r="CX79" s="1316"/>
      <c r="CY79" s="1316"/>
      <c r="CZ79" s="1316"/>
      <c r="DA79" s="1316"/>
      <c r="DB79" s="1316"/>
      <c r="DC79" s="1316"/>
    </row>
    <row r="80" spans="2:107" ht="13.2" x14ac:dyDescent="0.2">
      <c r="B80" s="397"/>
      <c r="G80" s="1311"/>
      <c r="H80" s="1311"/>
      <c r="I80" s="1330"/>
      <c r="J80" s="1330"/>
      <c r="K80" s="1332"/>
      <c r="L80" s="1332"/>
      <c r="M80" s="1332"/>
      <c r="N80" s="1332"/>
      <c r="AN80" s="1315"/>
      <c r="AO80" s="1315"/>
      <c r="AP80" s="1315"/>
      <c r="AQ80" s="1315"/>
      <c r="AR80" s="1315"/>
      <c r="AS80" s="1315"/>
      <c r="AT80" s="1315"/>
      <c r="AU80" s="1315"/>
      <c r="AV80" s="1315"/>
      <c r="AW80" s="1315"/>
      <c r="AX80" s="1315"/>
      <c r="AY80" s="1315"/>
      <c r="AZ80" s="1315"/>
      <c r="BA80" s="1315"/>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VDkieXgmx7O7vWC4FSdHETu3sh0Ae/ygPNgtXUmpcYDPnypQnLJtWEZuvaTm0UDPe7Uw0bbi83Q87fb2K23WJg==" saltValue="AY3/B+h42RLmJeDbwg+rk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46" zoomScale="70" zoomScaleNormal="70" zoomScaleSheetLayoutView="70" workbookViewId="0">
      <selection activeCell="AF80" sqref="AF80"/>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520</v>
      </c>
    </row>
  </sheetData>
  <sheetProtection algorithmName="SHA-512" hashValue="UXAaA4yExZfb2vJ7NUp8EUQCkQ5LNsXk3IkwQ+2CmtlI4ukgRSaPwaIBRDdX2QumXNOXEy0f1iOXF6O+iwsRyg==" saltValue="4vsRssSt/7jgFGoYG0QGV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51" zoomScale="70" zoomScaleNormal="70" zoomScaleSheetLayoutView="55" workbookViewId="0">
      <selection activeCell="AN65" sqref="AN65:DC69"/>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520</v>
      </c>
    </row>
  </sheetData>
  <sheetProtection algorithmName="SHA-512" hashValue="UDRRP4NlZh4a4QWZzaCP0XIUV2Y3PJX7XFtdh1bcXW4926fIJN50s2foMneOELgKFRB1rLfV+3FxOqrfN4yBfA==" saltValue="8XOpSNaaqQpQeGNKy1NeB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570</v>
      </c>
      <c r="G2" s="157"/>
      <c r="H2" s="158"/>
    </row>
    <row r="3" spans="1:8" x14ac:dyDescent="0.2">
      <c r="A3" s="154" t="s">
        <v>563</v>
      </c>
      <c r="B3" s="159"/>
      <c r="C3" s="160"/>
      <c r="D3" s="161">
        <v>81863</v>
      </c>
      <c r="E3" s="162"/>
      <c r="F3" s="163">
        <v>67319</v>
      </c>
      <c r="G3" s="164"/>
      <c r="H3" s="165"/>
    </row>
    <row r="4" spans="1:8" x14ac:dyDescent="0.2">
      <c r="A4" s="166"/>
      <c r="B4" s="167"/>
      <c r="C4" s="168"/>
      <c r="D4" s="169">
        <v>62975</v>
      </c>
      <c r="E4" s="170"/>
      <c r="F4" s="171">
        <v>38101</v>
      </c>
      <c r="G4" s="172"/>
      <c r="H4" s="173"/>
    </row>
    <row r="5" spans="1:8" x14ac:dyDescent="0.2">
      <c r="A5" s="154" t="s">
        <v>565</v>
      </c>
      <c r="B5" s="159"/>
      <c r="C5" s="160"/>
      <c r="D5" s="161">
        <v>90231</v>
      </c>
      <c r="E5" s="162"/>
      <c r="F5" s="163">
        <v>70615</v>
      </c>
      <c r="G5" s="164"/>
      <c r="H5" s="165"/>
    </row>
    <row r="6" spans="1:8" x14ac:dyDescent="0.2">
      <c r="A6" s="166"/>
      <c r="B6" s="167"/>
      <c r="C6" s="168"/>
      <c r="D6" s="169">
        <v>69796</v>
      </c>
      <c r="E6" s="170"/>
      <c r="F6" s="171">
        <v>37382</v>
      </c>
      <c r="G6" s="172"/>
      <c r="H6" s="173"/>
    </row>
    <row r="7" spans="1:8" x14ac:dyDescent="0.2">
      <c r="A7" s="154" t="s">
        <v>566</v>
      </c>
      <c r="B7" s="159"/>
      <c r="C7" s="160"/>
      <c r="D7" s="161">
        <v>93834</v>
      </c>
      <c r="E7" s="162"/>
      <c r="F7" s="163">
        <v>69185</v>
      </c>
      <c r="G7" s="164"/>
      <c r="H7" s="165"/>
    </row>
    <row r="8" spans="1:8" x14ac:dyDescent="0.2">
      <c r="A8" s="166"/>
      <c r="B8" s="167"/>
      <c r="C8" s="168"/>
      <c r="D8" s="169">
        <v>83916</v>
      </c>
      <c r="E8" s="170"/>
      <c r="F8" s="171">
        <v>38519</v>
      </c>
      <c r="G8" s="172"/>
      <c r="H8" s="173"/>
    </row>
    <row r="9" spans="1:8" x14ac:dyDescent="0.2">
      <c r="A9" s="154" t="s">
        <v>567</v>
      </c>
      <c r="B9" s="159"/>
      <c r="C9" s="160"/>
      <c r="D9" s="161">
        <v>38695</v>
      </c>
      <c r="E9" s="162"/>
      <c r="F9" s="163">
        <v>70166</v>
      </c>
      <c r="G9" s="164"/>
      <c r="H9" s="165"/>
    </row>
    <row r="10" spans="1:8" x14ac:dyDescent="0.2">
      <c r="A10" s="166"/>
      <c r="B10" s="167"/>
      <c r="C10" s="168"/>
      <c r="D10" s="169">
        <v>28914</v>
      </c>
      <c r="E10" s="170"/>
      <c r="F10" s="171">
        <v>36115</v>
      </c>
      <c r="G10" s="172"/>
      <c r="H10" s="173"/>
    </row>
    <row r="11" spans="1:8" x14ac:dyDescent="0.2">
      <c r="A11" s="154" t="s">
        <v>568</v>
      </c>
      <c r="B11" s="159"/>
      <c r="C11" s="160"/>
      <c r="D11" s="161">
        <v>36528</v>
      </c>
      <c r="E11" s="162"/>
      <c r="F11" s="163">
        <v>70329</v>
      </c>
      <c r="G11" s="164"/>
      <c r="H11" s="165"/>
    </row>
    <row r="12" spans="1:8" x14ac:dyDescent="0.2">
      <c r="A12" s="166"/>
      <c r="B12" s="167"/>
      <c r="C12" s="174"/>
      <c r="D12" s="169">
        <v>22006</v>
      </c>
      <c r="E12" s="170"/>
      <c r="F12" s="171">
        <v>39403</v>
      </c>
      <c r="G12" s="172"/>
      <c r="H12" s="173"/>
    </row>
    <row r="13" spans="1:8" x14ac:dyDescent="0.2">
      <c r="A13" s="154"/>
      <c r="B13" s="159"/>
      <c r="C13" s="175"/>
      <c r="D13" s="176">
        <v>68230</v>
      </c>
      <c r="E13" s="177"/>
      <c r="F13" s="178">
        <v>69523</v>
      </c>
      <c r="G13" s="179"/>
      <c r="H13" s="165"/>
    </row>
    <row r="14" spans="1:8" x14ac:dyDescent="0.2">
      <c r="A14" s="166"/>
      <c r="B14" s="167"/>
      <c r="C14" s="168"/>
      <c r="D14" s="169">
        <v>53521</v>
      </c>
      <c r="E14" s="170"/>
      <c r="F14" s="171">
        <v>37904</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6.85</v>
      </c>
      <c r="C19" s="180">
        <f>ROUND(VALUE(SUBSTITUTE(実質収支比率等に係る経年分析!G$48,"▲","-")),2)</f>
        <v>8</v>
      </c>
      <c r="D19" s="180">
        <f>ROUND(VALUE(SUBSTITUTE(実質収支比率等に係る経年分析!H$48,"▲","-")),2)</f>
        <v>8.31</v>
      </c>
      <c r="E19" s="180">
        <f>ROUND(VALUE(SUBSTITUTE(実質収支比率等に係る経年分析!I$48,"▲","-")),2)</f>
        <v>7.48</v>
      </c>
      <c r="F19" s="180">
        <f>ROUND(VALUE(SUBSTITUTE(実質収支比率等に係る経年分析!J$48,"▲","-")),2)</f>
        <v>10.78</v>
      </c>
    </row>
    <row r="20" spans="1:11" x14ac:dyDescent="0.2">
      <c r="A20" s="180" t="s">
        <v>55</v>
      </c>
      <c r="B20" s="180">
        <f>ROUND(VALUE(SUBSTITUTE(実質収支比率等に係る経年分析!F$47,"▲","-")),2)</f>
        <v>21.87</v>
      </c>
      <c r="C20" s="180">
        <f>ROUND(VALUE(SUBSTITUTE(実質収支比率等に係る経年分析!G$47,"▲","-")),2)</f>
        <v>21.69</v>
      </c>
      <c r="D20" s="180">
        <f>ROUND(VALUE(SUBSTITUTE(実質収支比率等に係る経年分析!H$47,"▲","-")),2)</f>
        <v>21.16</v>
      </c>
      <c r="E20" s="180">
        <f>ROUND(VALUE(SUBSTITUTE(実質収支比率等に係る経年分析!I$47,"▲","-")),2)</f>
        <v>19.75</v>
      </c>
      <c r="F20" s="180">
        <f>ROUND(VALUE(SUBSTITUTE(実質収支比率等に係る経年分析!J$47,"▲","-")),2)</f>
        <v>19.97</v>
      </c>
    </row>
    <row r="21" spans="1:11" x14ac:dyDescent="0.2">
      <c r="A21" s="180" t="s">
        <v>56</v>
      </c>
      <c r="B21" s="180">
        <f>IF(ISNUMBER(VALUE(SUBSTITUTE(実質収支比率等に係る経年分析!F$49,"▲","-"))),ROUND(VALUE(SUBSTITUTE(実質収支比率等に係る経年分析!F$49,"▲","-")),2),NA())</f>
        <v>1.28</v>
      </c>
      <c r="C21" s="180">
        <f>IF(ISNUMBER(VALUE(SUBSTITUTE(実質収支比率等に係る経年分析!G$49,"▲","-"))),ROUND(VALUE(SUBSTITUTE(実質収支比率等に係る経年分析!G$49,"▲","-")),2),NA())</f>
        <v>5.2</v>
      </c>
      <c r="D21" s="180">
        <f>IF(ISNUMBER(VALUE(SUBSTITUTE(実質収支比率等に係る経年分析!H$49,"▲","-"))),ROUND(VALUE(SUBSTITUTE(実質収支比率等に係る経年分析!H$49,"▲","-")),2),NA())</f>
        <v>5.37</v>
      </c>
      <c r="E21" s="180">
        <f>IF(ISNUMBER(VALUE(SUBSTITUTE(実質収支比率等に係る経年分析!I$49,"▲","-"))),ROUND(VALUE(SUBSTITUTE(実質収支比率等に係る経年分析!I$49,"▲","-")),2),NA())</f>
        <v>0.08</v>
      </c>
      <c r="F21" s="180">
        <f>IF(ISNUMBER(VALUE(SUBSTITUTE(実質収支比率等に係る経年分析!J$49,"▲","-"))),ROUND(VALUE(SUBSTITUTE(実質収支比率等に係る経年分析!J$49,"▲","-")),2),NA())</f>
        <v>6.02</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0.05</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居宅介護予防支援事業特別会計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自動車運送事業会計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0.16</v>
      </c>
    </row>
    <row r="32" spans="1:11" x14ac:dyDescent="0.2">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0.89</v>
      </c>
    </row>
    <row r="33" spans="1:16" x14ac:dyDescent="0.2">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2.37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1.26</v>
      </c>
    </row>
    <row r="34" spans="1:16" x14ac:dyDescent="0.2">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1.37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1.43</v>
      </c>
    </row>
    <row r="35" spans="1:16" x14ac:dyDescent="0.2">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8.43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8.61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8.83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9.18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9.44</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6.85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7.99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8.3000000000000007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7.47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10.78</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3555</v>
      </c>
      <c r="E42" s="182"/>
      <c r="F42" s="182"/>
      <c r="G42" s="182">
        <f>'実質公債費比率（分子）の構造'!L$52</f>
        <v>3799</v>
      </c>
      <c r="H42" s="182"/>
      <c r="I42" s="182"/>
      <c r="J42" s="182">
        <f>'実質公債費比率（分子）の構造'!M$52</f>
        <v>4075</v>
      </c>
      <c r="K42" s="182"/>
      <c r="L42" s="182"/>
      <c r="M42" s="182">
        <f>'実質公債費比率（分子）の構造'!N$52</f>
        <v>4352</v>
      </c>
      <c r="N42" s="182"/>
      <c r="O42" s="182"/>
      <c r="P42" s="182">
        <f>'実質公債費比率（分子）の構造'!O$52</f>
        <v>4364</v>
      </c>
    </row>
    <row r="43" spans="1:16" x14ac:dyDescent="0.2">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2">
      <c r="A44" s="182" t="s">
        <v>65</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x14ac:dyDescent="0.2">
      <c r="A45" s="182" t="s">
        <v>66</v>
      </c>
      <c r="B45" s="182">
        <f>'実質公債費比率（分子）の構造'!K$49</f>
        <v>47</v>
      </c>
      <c r="C45" s="182"/>
      <c r="D45" s="182"/>
      <c r="E45" s="182">
        <f>'実質公債費比率（分子）の構造'!L$49</f>
        <v>57</v>
      </c>
      <c r="F45" s="182"/>
      <c r="G45" s="182"/>
      <c r="H45" s="182">
        <f>'実質公債費比率（分子）の構造'!M$49</f>
        <v>83</v>
      </c>
      <c r="I45" s="182"/>
      <c r="J45" s="182"/>
      <c r="K45" s="182">
        <f>'実質公債費比率（分子）の構造'!N$49</f>
        <v>102</v>
      </c>
      <c r="L45" s="182"/>
      <c r="M45" s="182"/>
      <c r="N45" s="182">
        <f>'実質公債費比率（分子）の構造'!O$49</f>
        <v>101</v>
      </c>
      <c r="O45" s="182"/>
      <c r="P45" s="182"/>
    </row>
    <row r="46" spans="1:16" x14ac:dyDescent="0.2">
      <c r="A46" s="182" t="s">
        <v>67</v>
      </c>
      <c r="B46" s="182">
        <f>'実質公債費比率（分子）の構造'!K$48</f>
        <v>969</v>
      </c>
      <c r="C46" s="182"/>
      <c r="D46" s="182"/>
      <c r="E46" s="182">
        <f>'実質公債費比率（分子）の構造'!L$48</f>
        <v>977</v>
      </c>
      <c r="F46" s="182"/>
      <c r="G46" s="182"/>
      <c r="H46" s="182">
        <f>'実質公債費比率（分子）の構造'!M$48</f>
        <v>997</v>
      </c>
      <c r="I46" s="182"/>
      <c r="J46" s="182"/>
      <c r="K46" s="182">
        <f>'実質公債費比率（分子）の構造'!N$48</f>
        <v>1046</v>
      </c>
      <c r="L46" s="182"/>
      <c r="M46" s="182"/>
      <c r="N46" s="182">
        <f>'実質公債費比率（分子）の構造'!O$48</f>
        <v>1060</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3186</v>
      </c>
      <c r="C49" s="182"/>
      <c r="D49" s="182"/>
      <c r="E49" s="182">
        <f>'実質公債費比率（分子）の構造'!L$45</f>
        <v>3465</v>
      </c>
      <c r="F49" s="182"/>
      <c r="G49" s="182"/>
      <c r="H49" s="182">
        <f>'実質公債費比率（分子）の構造'!M$45</f>
        <v>3641</v>
      </c>
      <c r="I49" s="182"/>
      <c r="J49" s="182"/>
      <c r="K49" s="182">
        <f>'実質公債費比率（分子）の構造'!N$45</f>
        <v>3832</v>
      </c>
      <c r="L49" s="182"/>
      <c r="M49" s="182"/>
      <c r="N49" s="182">
        <f>'実質公債費比率（分子）の構造'!O$45</f>
        <v>3664</v>
      </c>
      <c r="O49" s="182"/>
      <c r="P49" s="182"/>
    </row>
    <row r="50" spans="1:16" x14ac:dyDescent="0.2">
      <c r="A50" s="182" t="s">
        <v>71</v>
      </c>
      <c r="B50" s="182" t="e">
        <f>NA()</f>
        <v>#N/A</v>
      </c>
      <c r="C50" s="182">
        <f>IF(ISNUMBER('実質公債費比率（分子）の構造'!K$53),'実質公債費比率（分子）の構造'!K$53,NA())</f>
        <v>648</v>
      </c>
      <c r="D50" s="182" t="e">
        <f>NA()</f>
        <v>#N/A</v>
      </c>
      <c r="E50" s="182" t="e">
        <f>NA()</f>
        <v>#N/A</v>
      </c>
      <c r="F50" s="182">
        <f>IF(ISNUMBER('実質公債費比率（分子）の構造'!L$53),'実質公債費比率（分子）の構造'!L$53,NA())</f>
        <v>701</v>
      </c>
      <c r="G50" s="182" t="e">
        <f>NA()</f>
        <v>#N/A</v>
      </c>
      <c r="H50" s="182" t="e">
        <f>NA()</f>
        <v>#N/A</v>
      </c>
      <c r="I50" s="182">
        <f>IF(ISNUMBER('実質公債費比率（分子）の構造'!M$53),'実質公債費比率（分子）の構造'!M$53,NA())</f>
        <v>647</v>
      </c>
      <c r="J50" s="182" t="e">
        <f>NA()</f>
        <v>#N/A</v>
      </c>
      <c r="K50" s="182" t="e">
        <f>NA()</f>
        <v>#N/A</v>
      </c>
      <c r="L50" s="182">
        <f>IF(ISNUMBER('実質公債費比率（分子）の構造'!N$53),'実質公債費比率（分子）の構造'!N$53,NA())</f>
        <v>629</v>
      </c>
      <c r="M50" s="182" t="e">
        <f>NA()</f>
        <v>#N/A</v>
      </c>
      <c r="N50" s="182" t="e">
        <f>NA()</f>
        <v>#N/A</v>
      </c>
      <c r="O50" s="182">
        <f>IF(ISNUMBER('実質公債費比率（分子）の構造'!O$53),'実質公債費比率（分子）の構造'!O$53,NA())</f>
        <v>462</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35591</v>
      </c>
      <c r="E56" s="181"/>
      <c r="F56" s="181"/>
      <c r="G56" s="181">
        <f>'将来負担比率（分子）の構造'!J$52</f>
        <v>37097</v>
      </c>
      <c r="H56" s="181"/>
      <c r="I56" s="181"/>
      <c r="J56" s="181">
        <f>'将来負担比率（分子）の構造'!K$52</f>
        <v>38565</v>
      </c>
      <c r="K56" s="181"/>
      <c r="L56" s="181"/>
      <c r="M56" s="181">
        <f>'将来負担比率（分子）の構造'!L$52</f>
        <v>36794</v>
      </c>
      <c r="N56" s="181"/>
      <c r="O56" s="181"/>
      <c r="P56" s="181">
        <f>'将来負担比率（分子）の構造'!M$52</f>
        <v>34755</v>
      </c>
    </row>
    <row r="57" spans="1:16" x14ac:dyDescent="0.2">
      <c r="A57" s="181" t="s">
        <v>42</v>
      </c>
      <c r="B57" s="181"/>
      <c r="C57" s="181"/>
      <c r="D57" s="181">
        <f>'将来負担比率（分子）の構造'!I$51</f>
        <v>13</v>
      </c>
      <c r="E57" s="181"/>
      <c r="F57" s="181"/>
      <c r="G57" s="181">
        <f>'将来負担比率（分子）の構造'!J$51</f>
        <v>10</v>
      </c>
      <c r="H57" s="181"/>
      <c r="I57" s="181"/>
      <c r="J57" s="181">
        <f>'将来負担比率（分子）の構造'!K$51</f>
        <v>8</v>
      </c>
      <c r="K57" s="181"/>
      <c r="L57" s="181"/>
      <c r="M57" s="181">
        <f>'将来負担比率（分子）の構造'!L$51</f>
        <v>5</v>
      </c>
      <c r="N57" s="181"/>
      <c r="O57" s="181"/>
      <c r="P57" s="181">
        <f>'将来負担比率（分子）の構造'!M$51</f>
        <v>3</v>
      </c>
    </row>
    <row r="58" spans="1:16" x14ac:dyDescent="0.2">
      <c r="A58" s="181" t="s">
        <v>41</v>
      </c>
      <c r="B58" s="181"/>
      <c r="C58" s="181"/>
      <c r="D58" s="181">
        <f>'将来負担比率（分子）の構造'!I$50</f>
        <v>12828</v>
      </c>
      <c r="E58" s="181"/>
      <c r="F58" s="181"/>
      <c r="G58" s="181">
        <f>'将来負担比率（分子）の構造'!J$50</f>
        <v>13068</v>
      </c>
      <c r="H58" s="181"/>
      <c r="I58" s="181"/>
      <c r="J58" s="181">
        <f>'将来負担比率（分子）の構造'!K$50</f>
        <v>13641</v>
      </c>
      <c r="K58" s="181"/>
      <c r="L58" s="181"/>
      <c r="M58" s="181">
        <f>'将来負担比率（分子）の構造'!L$50</f>
        <v>15511</v>
      </c>
      <c r="N58" s="181"/>
      <c r="O58" s="181"/>
      <c r="P58" s="181">
        <f>'将来負担比率（分子）の構造'!M$50</f>
        <v>16016</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5121</v>
      </c>
      <c r="C62" s="181"/>
      <c r="D62" s="181"/>
      <c r="E62" s="181">
        <f>'将来負担比率（分子）の構造'!J$45</f>
        <v>4948</v>
      </c>
      <c r="F62" s="181"/>
      <c r="G62" s="181"/>
      <c r="H62" s="181">
        <f>'将来負担比率（分子）の構造'!K$45</f>
        <v>4940</v>
      </c>
      <c r="I62" s="181"/>
      <c r="J62" s="181"/>
      <c r="K62" s="181">
        <f>'将来負担比率（分子）の構造'!L$45</f>
        <v>4839</v>
      </c>
      <c r="L62" s="181"/>
      <c r="M62" s="181"/>
      <c r="N62" s="181">
        <f>'将来負担比率（分子）の構造'!M$45</f>
        <v>4796</v>
      </c>
      <c r="O62" s="181"/>
      <c r="P62" s="181"/>
    </row>
    <row r="63" spans="1:16" x14ac:dyDescent="0.2">
      <c r="A63" s="181" t="s">
        <v>34</v>
      </c>
      <c r="B63" s="181">
        <f>'将来負担比率（分子）の構造'!I$44</f>
        <v>1141</v>
      </c>
      <c r="C63" s="181"/>
      <c r="D63" s="181"/>
      <c r="E63" s="181">
        <f>'将来負担比率（分子）の構造'!J$44</f>
        <v>1169</v>
      </c>
      <c r="F63" s="181"/>
      <c r="G63" s="181"/>
      <c r="H63" s="181">
        <f>'将来負担比率（分子）の構造'!K$44</f>
        <v>1218</v>
      </c>
      <c r="I63" s="181"/>
      <c r="J63" s="181"/>
      <c r="K63" s="181">
        <f>'将来負担比率（分子）の構造'!L$44</f>
        <v>1121</v>
      </c>
      <c r="L63" s="181"/>
      <c r="M63" s="181"/>
      <c r="N63" s="181">
        <f>'将来負担比率（分子）の構造'!M$44</f>
        <v>1023</v>
      </c>
      <c r="O63" s="181"/>
      <c r="P63" s="181"/>
    </row>
    <row r="64" spans="1:16" x14ac:dyDescent="0.2">
      <c r="A64" s="181" t="s">
        <v>33</v>
      </c>
      <c r="B64" s="181">
        <f>'将来負担比率（分子）の構造'!I$43</f>
        <v>12858</v>
      </c>
      <c r="C64" s="181"/>
      <c r="D64" s="181"/>
      <c r="E64" s="181">
        <f>'将来負担比率（分子）の構造'!J$43</f>
        <v>12790</v>
      </c>
      <c r="F64" s="181"/>
      <c r="G64" s="181"/>
      <c r="H64" s="181">
        <f>'将来負担比率（分子）の構造'!K$43</f>
        <v>12643</v>
      </c>
      <c r="I64" s="181"/>
      <c r="J64" s="181"/>
      <c r="K64" s="181">
        <f>'将来負担比率（分子）の構造'!L$43</f>
        <v>12709</v>
      </c>
      <c r="L64" s="181"/>
      <c r="M64" s="181"/>
      <c r="N64" s="181">
        <f>'将来負担比率（分子）の構造'!M$43</f>
        <v>12701</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27606</v>
      </c>
      <c r="C66" s="181"/>
      <c r="D66" s="181"/>
      <c r="E66" s="181">
        <f>'将来負担比率（分子）の構造'!J$41</f>
        <v>29691</v>
      </c>
      <c r="F66" s="181"/>
      <c r="G66" s="181"/>
      <c r="H66" s="181">
        <f>'将来負担比率（分子）の構造'!K$41</f>
        <v>31898</v>
      </c>
      <c r="I66" s="181"/>
      <c r="J66" s="181"/>
      <c r="K66" s="181">
        <f>'将来負担比率（分子）の構造'!L$41</f>
        <v>30414</v>
      </c>
      <c r="L66" s="181"/>
      <c r="M66" s="181"/>
      <c r="N66" s="181">
        <f>'将来負担比率（分子）の構造'!M$41</f>
        <v>29220</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4070</v>
      </c>
      <c r="C72" s="185">
        <f>基金残高に係る経年分析!G55</f>
        <v>3848</v>
      </c>
      <c r="D72" s="185">
        <f>基金残高に係る経年分析!H55</f>
        <v>4059</v>
      </c>
    </row>
    <row r="73" spans="1:16" x14ac:dyDescent="0.2">
      <c r="A73" s="184" t="s">
        <v>78</v>
      </c>
      <c r="B73" s="185">
        <f>基金残高に係る経年分析!F56</f>
        <v>2768</v>
      </c>
      <c r="C73" s="185">
        <f>基金残高に係る経年分析!G56</f>
        <v>2769</v>
      </c>
      <c r="D73" s="185">
        <f>基金残高に係る経年分析!H56</f>
        <v>2770</v>
      </c>
    </row>
    <row r="74" spans="1:16" x14ac:dyDescent="0.2">
      <c r="A74" s="184" t="s">
        <v>79</v>
      </c>
      <c r="B74" s="185">
        <f>基金残高に係る経年分析!F57</f>
        <v>8642</v>
      </c>
      <c r="C74" s="185">
        <f>基金残高に係る経年分析!G57</f>
        <v>10378</v>
      </c>
      <c r="D74" s="185">
        <f>基金残高に係る経年分析!H57</f>
        <v>10370</v>
      </c>
    </row>
  </sheetData>
  <sheetProtection algorithmName="SHA-512" hashValue="GxNf9nGYMDBzyP6q1seY2gmz5DEf10v3GwIBPf0+CvjVFpdcApl8CEaW2rPzdlyK/75cg5habxwyVgnEX0u3fg==" saltValue="s6IodK0uizvEIiPO5PUJ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214</v>
      </c>
      <c r="DI1" s="800"/>
      <c r="DJ1" s="800"/>
      <c r="DK1" s="800"/>
      <c r="DL1" s="800"/>
      <c r="DM1" s="800"/>
      <c r="DN1" s="801"/>
      <c r="DO1" s="226"/>
      <c r="DP1" s="799" t="s">
        <v>215</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217</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218</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219</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220</v>
      </c>
      <c r="S4" s="742"/>
      <c r="T4" s="742"/>
      <c r="U4" s="742"/>
      <c r="V4" s="742"/>
      <c r="W4" s="742"/>
      <c r="X4" s="742"/>
      <c r="Y4" s="743"/>
      <c r="Z4" s="741" t="s">
        <v>221</v>
      </c>
      <c r="AA4" s="742"/>
      <c r="AB4" s="742"/>
      <c r="AC4" s="743"/>
      <c r="AD4" s="741" t="s">
        <v>222</v>
      </c>
      <c r="AE4" s="742"/>
      <c r="AF4" s="742"/>
      <c r="AG4" s="742"/>
      <c r="AH4" s="742"/>
      <c r="AI4" s="742"/>
      <c r="AJ4" s="742"/>
      <c r="AK4" s="743"/>
      <c r="AL4" s="741" t="s">
        <v>221</v>
      </c>
      <c r="AM4" s="742"/>
      <c r="AN4" s="742"/>
      <c r="AO4" s="743"/>
      <c r="AP4" s="802" t="s">
        <v>223</v>
      </c>
      <c r="AQ4" s="802"/>
      <c r="AR4" s="802"/>
      <c r="AS4" s="802"/>
      <c r="AT4" s="802"/>
      <c r="AU4" s="802"/>
      <c r="AV4" s="802"/>
      <c r="AW4" s="802"/>
      <c r="AX4" s="802"/>
      <c r="AY4" s="802"/>
      <c r="AZ4" s="802"/>
      <c r="BA4" s="802"/>
      <c r="BB4" s="802"/>
      <c r="BC4" s="802"/>
      <c r="BD4" s="802"/>
      <c r="BE4" s="802"/>
      <c r="BF4" s="802"/>
      <c r="BG4" s="802" t="s">
        <v>224</v>
      </c>
      <c r="BH4" s="802"/>
      <c r="BI4" s="802"/>
      <c r="BJ4" s="802"/>
      <c r="BK4" s="802"/>
      <c r="BL4" s="802"/>
      <c r="BM4" s="802"/>
      <c r="BN4" s="802"/>
      <c r="BO4" s="802" t="s">
        <v>221</v>
      </c>
      <c r="BP4" s="802"/>
      <c r="BQ4" s="802"/>
      <c r="BR4" s="802"/>
      <c r="BS4" s="802" t="s">
        <v>225</v>
      </c>
      <c r="BT4" s="802"/>
      <c r="BU4" s="802"/>
      <c r="BV4" s="802"/>
      <c r="BW4" s="802"/>
      <c r="BX4" s="802"/>
      <c r="BY4" s="802"/>
      <c r="BZ4" s="802"/>
      <c r="CA4" s="802"/>
      <c r="CB4" s="802"/>
      <c r="CD4" s="784" t="s">
        <v>226</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227</v>
      </c>
      <c r="C5" s="747"/>
      <c r="D5" s="747"/>
      <c r="E5" s="747"/>
      <c r="F5" s="747"/>
      <c r="G5" s="747"/>
      <c r="H5" s="747"/>
      <c r="I5" s="747"/>
      <c r="J5" s="747"/>
      <c r="K5" s="747"/>
      <c r="L5" s="747"/>
      <c r="M5" s="747"/>
      <c r="N5" s="747"/>
      <c r="O5" s="747"/>
      <c r="P5" s="747"/>
      <c r="Q5" s="748"/>
      <c r="R5" s="735">
        <v>8910433</v>
      </c>
      <c r="S5" s="736"/>
      <c r="T5" s="736"/>
      <c r="U5" s="736"/>
      <c r="V5" s="736"/>
      <c r="W5" s="736"/>
      <c r="X5" s="736"/>
      <c r="Y5" s="779"/>
      <c r="Z5" s="797">
        <v>21.5</v>
      </c>
      <c r="AA5" s="797"/>
      <c r="AB5" s="797"/>
      <c r="AC5" s="797"/>
      <c r="AD5" s="798">
        <v>8910433</v>
      </c>
      <c r="AE5" s="798"/>
      <c r="AF5" s="798"/>
      <c r="AG5" s="798"/>
      <c r="AH5" s="798"/>
      <c r="AI5" s="798"/>
      <c r="AJ5" s="798"/>
      <c r="AK5" s="798"/>
      <c r="AL5" s="780">
        <v>45.9</v>
      </c>
      <c r="AM5" s="751"/>
      <c r="AN5" s="751"/>
      <c r="AO5" s="781"/>
      <c r="AP5" s="746" t="s">
        <v>228</v>
      </c>
      <c r="AQ5" s="747"/>
      <c r="AR5" s="747"/>
      <c r="AS5" s="747"/>
      <c r="AT5" s="747"/>
      <c r="AU5" s="747"/>
      <c r="AV5" s="747"/>
      <c r="AW5" s="747"/>
      <c r="AX5" s="747"/>
      <c r="AY5" s="747"/>
      <c r="AZ5" s="747"/>
      <c r="BA5" s="747"/>
      <c r="BB5" s="747"/>
      <c r="BC5" s="747"/>
      <c r="BD5" s="747"/>
      <c r="BE5" s="747"/>
      <c r="BF5" s="748"/>
      <c r="BG5" s="680">
        <v>8906194</v>
      </c>
      <c r="BH5" s="681"/>
      <c r="BI5" s="681"/>
      <c r="BJ5" s="681"/>
      <c r="BK5" s="681"/>
      <c r="BL5" s="681"/>
      <c r="BM5" s="681"/>
      <c r="BN5" s="682"/>
      <c r="BO5" s="713">
        <v>100</v>
      </c>
      <c r="BP5" s="713"/>
      <c r="BQ5" s="713"/>
      <c r="BR5" s="713"/>
      <c r="BS5" s="714">
        <v>27790</v>
      </c>
      <c r="BT5" s="714"/>
      <c r="BU5" s="714"/>
      <c r="BV5" s="714"/>
      <c r="BW5" s="714"/>
      <c r="BX5" s="714"/>
      <c r="BY5" s="714"/>
      <c r="BZ5" s="714"/>
      <c r="CA5" s="714"/>
      <c r="CB5" s="777"/>
      <c r="CD5" s="784" t="s">
        <v>223</v>
      </c>
      <c r="CE5" s="785"/>
      <c r="CF5" s="785"/>
      <c r="CG5" s="785"/>
      <c r="CH5" s="785"/>
      <c r="CI5" s="785"/>
      <c r="CJ5" s="785"/>
      <c r="CK5" s="785"/>
      <c r="CL5" s="785"/>
      <c r="CM5" s="785"/>
      <c r="CN5" s="785"/>
      <c r="CO5" s="785"/>
      <c r="CP5" s="785"/>
      <c r="CQ5" s="786"/>
      <c r="CR5" s="784" t="s">
        <v>229</v>
      </c>
      <c r="CS5" s="785"/>
      <c r="CT5" s="785"/>
      <c r="CU5" s="785"/>
      <c r="CV5" s="785"/>
      <c r="CW5" s="785"/>
      <c r="CX5" s="785"/>
      <c r="CY5" s="786"/>
      <c r="CZ5" s="784" t="s">
        <v>221</v>
      </c>
      <c r="DA5" s="785"/>
      <c r="DB5" s="785"/>
      <c r="DC5" s="786"/>
      <c r="DD5" s="784" t="s">
        <v>230</v>
      </c>
      <c r="DE5" s="785"/>
      <c r="DF5" s="785"/>
      <c r="DG5" s="785"/>
      <c r="DH5" s="785"/>
      <c r="DI5" s="785"/>
      <c r="DJ5" s="785"/>
      <c r="DK5" s="785"/>
      <c r="DL5" s="785"/>
      <c r="DM5" s="785"/>
      <c r="DN5" s="785"/>
      <c r="DO5" s="785"/>
      <c r="DP5" s="786"/>
      <c r="DQ5" s="784" t="s">
        <v>231</v>
      </c>
      <c r="DR5" s="785"/>
      <c r="DS5" s="785"/>
      <c r="DT5" s="785"/>
      <c r="DU5" s="785"/>
      <c r="DV5" s="785"/>
      <c r="DW5" s="785"/>
      <c r="DX5" s="785"/>
      <c r="DY5" s="785"/>
      <c r="DZ5" s="785"/>
      <c r="EA5" s="785"/>
      <c r="EB5" s="785"/>
      <c r="EC5" s="786"/>
    </row>
    <row r="6" spans="2:143" ht="11.25" customHeight="1" x14ac:dyDescent="0.2">
      <c r="B6" s="677" t="s">
        <v>232</v>
      </c>
      <c r="C6" s="678"/>
      <c r="D6" s="678"/>
      <c r="E6" s="678"/>
      <c r="F6" s="678"/>
      <c r="G6" s="678"/>
      <c r="H6" s="678"/>
      <c r="I6" s="678"/>
      <c r="J6" s="678"/>
      <c r="K6" s="678"/>
      <c r="L6" s="678"/>
      <c r="M6" s="678"/>
      <c r="N6" s="678"/>
      <c r="O6" s="678"/>
      <c r="P6" s="678"/>
      <c r="Q6" s="679"/>
      <c r="R6" s="680">
        <v>266743</v>
      </c>
      <c r="S6" s="681"/>
      <c r="T6" s="681"/>
      <c r="U6" s="681"/>
      <c r="V6" s="681"/>
      <c r="W6" s="681"/>
      <c r="X6" s="681"/>
      <c r="Y6" s="682"/>
      <c r="Z6" s="713">
        <v>0.6</v>
      </c>
      <c r="AA6" s="713"/>
      <c r="AB6" s="713"/>
      <c r="AC6" s="713"/>
      <c r="AD6" s="714">
        <v>266743</v>
      </c>
      <c r="AE6" s="714"/>
      <c r="AF6" s="714"/>
      <c r="AG6" s="714"/>
      <c r="AH6" s="714"/>
      <c r="AI6" s="714"/>
      <c r="AJ6" s="714"/>
      <c r="AK6" s="714"/>
      <c r="AL6" s="683">
        <v>1.4</v>
      </c>
      <c r="AM6" s="684"/>
      <c r="AN6" s="684"/>
      <c r="AO6" s="715"/>
      <c r="AP6" s="677" t="s">
        <v>233</v>
      </c>
      <c r="AQ6" s="678"/>
      <c r="AR6" s="678"/>
      <c r="AS6" s="678"/>
      <c r="AT6" s="678"/>
      <c r="AU6" s="678"/>
      <c r="AV6" s="678"/>
      <c r="AW6" s="678"/>
      <c r="AX6" s="678"/>
      <c r="AY6" s="678"/>
      <c r="AZ6" s="678"/>
      <c r="BA6" s="678"/>
      <c r="BB6" s="678"/>
      <c r="BC6" s="678"/>
      <c r="BD6" s="678"/>
      <c r="BE6" s="678"/>
      <c r="BF6" s="679"/>
      <c r="BG6" s="680">
        <v>8906194</v>
      </c>
      <c r="BH6" s="681"/>
      <c r="BI6" s="681"/>
      <c r="BJ6" s="681"/>
      <c r="BK6" s="681"/>
      <c r="BL6" s="681"/>
      <c r="BM6" s="681"/>
      <c r="BN6" s="682"/>
      <c r="BO6" s="713">
        <v>100</v>
      </c>
      <c r="BP6" s="713"/>
      <c r="BQ6" s="713"/>
      <c r="BR6" s="713"/>
      <c r="BS6" s="714">
        <v>27790</v>
      </c>
      <c r="BT6" s="714"/>
      <c r="BU6" s="714"/>
      <c r="BV6" s="714"/>
      <c r="BW6" s="714"/>
      <c r="BX6" s="714"/>
      <c r="BY6" s="714"/>
      <c r="BZ6" s="714"/>
      <c r="CA6" s="714"/>
      <c r="CB6" s="777"/>
      <c r="CD6" s="738" t="s">
        <v>234</v>
      </c>
      <c r="CE6" s="739"/>
      <c r="CF6" s="739"/>
      <c r="CG6" s="739"/>
      <c r="CH6" s="739"/>
      <c r="CI6" s="739"/>
      <c r="CJ6" s="739"/>
      <c r="CK6" s="739"/>
      <c r="CL6" s="739"/>
      <c r="CM6" s="739"/>
      <c r="CN6" s="739"/>
      <c r="CO6" s="739"/>
      <c r="CP6" s="739"/>
      <c r="CQ6" s="740"/>
      <c r="CR6" s="680">
        <v>201042</v>
      </c>
      <c r="CS6" s="681"/>
      <c r="CT6" s="681"/>
      <c r="CU6" s="681"/>
      <c r="CV6" s="681"/>
      <c r="CW6" s="681"/>
      <c r="CX6" s="681"/>
      <c r="CY6" s="682"/>
      <c r="CZ6" s="780">
        <v>0.5</v>
      </c>
      <c r="DA6" s="751"/>
      <c r="DB6" s="751"/>
      <c r="DC6" s="783"/>
      <c r="DD6" s="686" t="s">
        <v>147</v>
      </c>
      <c r="DE6" s="681"/>
      <c r="DF6" s="681"/>
      <c r="DG6" s="681"/>
      <c r="DH6" s="681"/>
      <c r="DI6" s="681"/>
      <c r="DJ6" s="681"/>
      <c r="DK6" s="681"/>
      <c r="DL6" s="681"/>
      <c r="DM6" s="681"/>
      <c r="DN6" s="681"/>
      <c r="DO6" s="681"/>
      <c r="DP6" s="682"/>
      <c r="DQ6" s="686">
        <v>201042</v>
      </c>
      <c r="DR6" s="681"/>
      <c r="DS6" s="681"/>
      <c r="DT6" s="681"/>
      <c r="DU6" s="681"/>
      <c r="DV6" s="681"/>
      <c r="DW6" s="681"/>
      <c r="DX6" s="681"/>
      <c r="DY6" s="681"/>
      <c r="DZ6" s="681"/>
      <c r="EA6" s="681"/>
      <c r="EB6" s="681"/>
      <c r="EC6" s="727"/>
    </row>
    <row r="7" spans="2:143" ht="11.25" customHeight="1" x14ac:dyDescent="0.2">
      <c r="B7" s="677" t="s">
        <v>235</v>
      </c>
      <c r="C7" s="678"/>
      <c r="D7" s="678"/>
      <c r="E7" s="678"/>
      <c r="F7" s="678"/>
      <c r="G7" s="678"/>
      <c r="H7" s="678"/>
      <c r="I7" s="678"/>
      <c r="J7" s="678"/>
      <c r="K7" s="678"/>
      <c r="L7" s="678"/>
      <c r="M7" s="678"/>
      <c r="N7" s="678"/>
      <c r="O7" s="678"/>
      <c r="P7" s="678"/>
      <c r="Q7" s="679"/>
      <c r="R7" s="680">
        <v>7779</v>
      </c>
      <c r="S7" s="681"/>
      <c r="T7" s="681"/>
      <c r="U7" s="681"/>
      <c r="V7" s="681"/>
      <c r="W7" s="681"/>
      <c r="X7" s="681"/>
      <c r="Y7" s="682"/>
      <c r="Z7" s="713">
        <v>0</v>
      </c>
      <c r="AA7" s="713"/>
      <c r="AB7" s="713"/>
      <c r="AC7" s="713"/>
      <c r="AD7" s="714">
        <v>7779</v>
      </c>
      <c r="AE7" s="714"/>
      <c r="AF7" s="714"/>
      <c r="AG7" s="714"/>
      <c r="AH7" s="714"/>
      <c r="AI7" s="714"/>
      <c r="AJ7" s="714"/>
      <c r="AK7" s="714"/>
      <c r="AL7" s="683">
        <v>0</v>
      </c>
      <c r="AM7" s="684"/>
      <c r="AN7" s="684"/>
      <c r="AO7" s="715"/>
      <c r="AP7" s="677" t="s">
        <v>236</v>
      </c>
      <c r="AQ7" s="678"/>
      <c r="AR7" s="678"/>
      <c r="AS7" s="678"/>
      <c r="AT7" s="678"/>
      <c r="AU7" s="678"/>
      <c r="AV7" s="678"/>
      <c r="AW7" s="678"/>
      <c r="AX7" s="678"/>
      <c r="AY7" s="678"/>
      <c r="AZ7" s="678"/>
      <c r="BA7" s="678"/>
      <c r="BB7" s="678"/>
      <c r="BC7" s="678"/>
      <c r="BD7" s="678"/>
      <c r="BE7" s="678"/>
      <c r="BF7" s="679"/>
      <c r="BG7" s="680">
        <v>4005104</v>
      </c>
      <c r="BH7" s="681"/>
      <c r="BI7" s="681"/>
      <c r="BJ7" s="681"/>
      <c r="BK7" s="681"/>
      <c r="BL7" s="681"/>
      <c r="BM7" s="681"/>
      <c r="BN7" s="682"/>
      <c r="BO7" s="713">
        <v>44.9</v>
      </c>
      <c r="BP7" s="713"/>
      <c r="BQ7" s="713"/>
      <c r="BR7" s="713"/>
      <c r="BS7" s="714">
        <v>27790</v>
      </c>
      <c r="BT7" s="714"/>
      <c r="BU7" s="714"/>
      <c r="BV7" s="714"/>
      <c r="BW7" s="714"/>
      <c r="BX7" s="714"/>
      <c r="BY7" s="714"/>
      <c r="BZ7" s="714"/>
      <c r="CA7" s="714"/>
      <c r="CB7" s="777"/>
      <c r="CD7" s="719" t="s">
        <v>237</v>
      </c>
      <c r="CE7" s="720"/>
      <c r="CF7" s="720"/>
      <c r="CG7" s="720"/>
      <c r="CH7" s="720"/>
      <c r="CI7" s="720"/>
      <c r="CJ7" s="720"/>
      <c r="CK7" s="720"/>
      <c r="CL7" s="720"/>
      <c r="CM7" s="720"/>
      <c r="CN7" s="720"/>
      <c r="CO7" s="720"/>
      <c r="CP7" s="720"/>
      <c r="CQ7" s="721"/>
      <c r="CR7" s="680">
        <v>11077278</v>
      </c>
      <c r="CS7" s="681"/>
      <c r="CT7" s="681"/>
      <c r="CU7" s="681"/>
      <c r="CV7" s="681"/>
      <c r="CW7" s="681"/>
      <c r="CX7" s="681"/>
      <c r="CY7" s="682"/>
      <c r="CZ7" s="713">
        <v>28.4</v>
      </c>
      <c r="DA7" s="713"/>
      <c r="DB7" s="713"/>
      <c r="DC7" s="713"/>
      <c r="DD7" s="686">
        <v>71496</v>
      </c>
      <c r="DE7" s="681"/>
      <c r="DF7" s="681"/>
      <c r="DG7" s="681"/>
      <c r="DH7" s="681"/>
      <c r="DI7" s="681"/>
      <c r="DJ7" s="681"/>
      <c r="DK7" s="681"/>
      <c r="DL7" s="681"/>
      <c r="DM7" s="681"/>
      <c r="DN7" s="681"/>
      <c r="DO7" s="681"/>
      <c r="DP7" s="682"/>
      <c r="DQ7" s="686">
        <v>3553730</v>
      </c>
      <c r="DR7" s="681"/>
      <c r="DS7" s="681"/>
      <c r="DT7" s="681"/>
      <c r="DU7" s="681"/>
      <c r="DV7" s="681"/>
      <c r="DW7" s="681"/>
      <c r="DX7" s="681"/>
      <c r="DY7" s="681"/>
      <c r="DZ7" s="681"/>
      <c r="EA7" s="681"/>
      <c r="EB7" s="681"/>
      <c r="EC7" s="727"/>
    </row>
    <row r="8" spans="2:143" ht="11.25" customHeight="1" x14ac:dyDescent="0.2">
      <c r="B8" s="677" t="s">
        <v>238</v>
      </c>
      <c r="C8" s="678"/>
      <c r="D8" s="678"/>
      <c r="E8" s="678"/>
      <c r="F8" s="678"/>
      <c r="G8" s="678"/>
      <c r="H8" s="678"/>
      <c r="I8" s="678"/>
      <c r="J8" s="678"/>
      <c r="K8" s="678"/>
      <c r="L8" s="678"/>
      <c r="M8" s="678"/>
      <c r="N8" s="678"/>
      <c r="O8" s="678"/>
      <c r="P8" s="678"/>
      <c r="Q8" s="679"/>
      <c r="R8" s="680">
        <v>29728</v>
      </c>
      <c r="S8" s="681"/>
      <c r="T8" s="681"/>
      <c r="U8" s="681"/>
      <c r="V8" s="681"/>
      <c r="W8" s="681"/>
      <c r="X8" s="681"/>
      <c r="Y8" s="682"/>
      <c r="Z8" s="713">
        <v>0.1</v>
      </c>
      <c r="AA8" s="713"/>
      <c r="AB8" s="713"/>
      <c r="AC8" s="713"/>
      <c r="AD8" s="714">
        <v>29728</v>
      </c>
      <c r="AE8" s="714"/>
      <c r="AF8" s="714"/>
      <c r="AG8" s="714"/>
      <c r="AH8" s="714"/>
      <c r="AI8" s="714"/>
      <c r="AJ8" s="714"/>
      <c r="AK8" s="714"/>
      <c r="AL8" s="683">
        <v>0.2</v>
      </c>
      <c r="AM8" s="684"/>
      <c r="AN8" s="684"/>
      <c r="AO8" s="715"/>
      <c r="AP8" s="677" t="s">
        <v>239</v>
      </c>
      <c r="AQ8" s="678"/>
      <c r="AR8" s="678"/>
      <c r="AS8" s="678"/>
      <c r="AT8" s="678"/>
      <c r="AU8" s="678"/>
      <c r="AV8" s="678"/>
      <c r="AW8" s="678"/>
      <c r="AX8" s="678"/>
      <c r="AY8" s="678"/>
      <c r="AZ8" s="678"/>
      <c r="BA8" s="678"/>
      <c r="BB8" s="678"/>
      <c r="BC8" s="678"/>
      <c r="BD8" s="678"/>
      <c r="BE8" s="678"/>
      <c r="BF8" s="679"/>
      <c r="BG8" s="680">
        <v>132863</v>
      </c>
      <c r="BH8" s="681"/>
      <c r="BI8" s="681"/>
      <c r="BJ8" s="681"/>
      <c r="BK8" s="681"/>
      <c r="BL8" s="681"/>
      <c r="BM8" s="681"/>
      <c r="BN8" s="682"/>
      <c r="BO8" s="713">
        <v>1.5</v>
      </c>
      <c r="BP8" s="713"/>
      <c r="BQ8" s="713"/>
      <c r="BR8" s="713"/>
      <c r="BS8" s="686" t="s">
        <v>147</v>
      </c>
      <c r="BT8" s="681"/>
      <c r="BU8" s="681"/>
      <c r="BV8" s="681"/>
      <c r="BW8" s="681"/>
      <c r="BX8" s="681"/>
      <c r="BY8" s="681"/>
      <c r="BZ8" s="681"/>
      <c r="CA8" s="681"/>
      <c r="CB8" s="727"/>
      <c r="CD8" s="719" t="s">
        <v>240</v>
      </c>
      <c r="CE8" s="720"/>
      <c r="CF8" s="720"/>
      <c r="CG8" s="720"/>
      <c r="CH8" s="720"/>
      <c r="CI8" s="720"/>
      <c r="CJ8" s="720"/>
      <c r="CK8" s="720"/>
      <c r="CL8" s="720"/>
      <c r="CM8" s="720"/>
      <c r="CN8" s="720"/>
      <c r="CO8" s="720"/>
      <c r="CP8" s="720"/>
      <c r="CQ8" s="721"/>
      <c r="CR8" s="680">
        <v>10716267</v>
      </c>
      <c r="CS8" s="681"/>
      <c r="CT8" s="681"/>
      <c r="CU8" s="681"/>
      <c r="CV8" s="681"/>
      <c r="CW8" s="681"/>
      <c r="CX8" s="681"/>
      <c r="CY8" s="682"/>
      <c r="CZ8" s="713">
        <v>27.5</v>
      </c>
      <c r="DA8" s="713"/>
      <c r="DB8" s="713"/>
      <c r="DC8" s="713"/>
      <c r="DD8" s="686">
        <v>24109</v>
      </c>
      <c r="DE8" s="681"/>
      <c r="DF8" s="681"/>
      <c r="DG8" s="681"/>
      <c r="DH8" s="681"/>
      <c r="DI8" s="681"/>
      <c r="DJ8" s="681"/>
      <c r="DK8" s="681"/>
      <c r="DL8" s="681"/>
      <c r="DM8" s="681"/>
      <c r="DN8" s="681"/>
      <c r="DO8" s="681"/>
      <c r="DP8" s="682"/>
      <c r="DQ8" s="686">
        <v>6006432</v>
      </c>
      <c r="DR8" s="681"/>
      <c r="DS8" s="681"/>
      <c r="DT8" s="681"/>
      <c r="DU8" s="681"/>
      <c r="DV8" s="681"/>
      <c r="DW8" s="681"/>
      <c r="DX8" s="681"/>
      <c r="DY8" s="681"/>
      <c r="DZ8" s="681"/>
      <c r="EA8" s="681"/>
      <c r="EB8" s="681"/>
      <c r="EC8" s="727"/>
    </row>
    <row r="9" spans="2:143" ht="11.25" customHeight="1" x14ac:dyDescent="0.2">
      <c r="B9" s="677" t="s">
        <v>241</v>
      </c>
      <c r="C9" s="678"/>
      <c r="D9" s="678"/>
      <c r="E9" s="678"/>
      <c r="F9" s="678"/>
      <c r="G9" s="678"/>
      <c r="H9" s="678"/>
      <c r="I9" s="678"/>
      <c r="J9" s="678"/>
      <c r="K9" s="678"/>
      <c r="L9" s="678"/>
      <c r="M9" s="678"/>
      <c r="N9" s="678"/>
      <c r="O9" s="678"/>
      <c r="P9" s="678"/>
      <c r="Q9" s="679"/>
      <c r="R9" s="680">
        <v>40545</v>
      </c>
      <c r="S9" s="681"/>
      <c r="T9" s="681"/>
      <c r="U9" s="681"/>
      <c r="V9" s="681"/>
      <c r="W9" s="681"/>
      <c r="X9" s="681"/>
      <c r="Y9" s="682"/>
      <c r="Z9" s="713">
        <v>0.1</v>
      </c>
      <c r="AA9" s="713"/>
      <c r="AB9" s="713"/>
      <c r="AC9" s="713"/>
      <c r="AD9" s="714">
        <v>40545</v>
      </c>
      <c r="AE9" s="714"/>
      <c r="AF9" s="714"/>
      <c r="AG9" s="714"/>
      <c r="AH9" s="714"/>
      <c r="AI9" s="714"/>
      <c r="AJ9" s="714"/>
      <c r="AK9" s="714"/>
      <c r="AL9" s="683">
        <v>0.2</v>
      </c>
      <c r="AM9" s="684"/>
      <c r="AN9" s="684"/>
      <c r="AO9" s="715"/>
      <c r="AP9" s="677" t="s">
        <v>242</v>
      </c>
      <c r="AQ9" s="678"/>
      <c r="AR9" s="678"/>
      <c r="AS9" s="678"/>
      <c r="AT9" s="678"/>
      <c r="AU9" s="678"/>
      <c r="AV9" s="678"/>
      <c r="AW9" s="678"/>
      <c r="AX9" s="678"/>
      <c r="AY9" s="678"/>
      <c r="AZ9" s="678"/>
      <c r="BA9" s="678"/>
      <c r="BB9" s="678"/>
      <c r="BC9" s="678"/>
      <c r="BD9" s="678"/>
      <c r="BE9" s="678"/>
      <c r="BF9" s="679"/>
      <c r="BG9" s="680">
        <v>3400723</v>
      </c>
      <c r="BH9" s="681"/>
      <c r="BI9" s="681"/>
      <c r="BJ9" s="681"/>
      <c r="BK9" s="681"/>
      <c r="BL9" s="681"/>
      <c r="BM9" s="681"/>
      <c r="BN9" s="682"/>
      <c r="BO9" s="713">
        <v>38.200000000000003</v>
      </c>
      <c r="BP9" s="713"/>
      <c r="BQ9" s="713"/>
      <c r="BR9" s="713"/>
      <c r="BS9" s="686" t="s">
        <v>147</v>
      </c>
      <c r="BT9" s="681"/>
      <c r="BU9" s="681"/>
      <c r="BV9" s="681"/>
      <c r="BW9" s="681"/>
      <c r="BX9" s="681"/>
      <c r="BY9" s="681"/>
      <c r="BZ9" s="681"/>
      <c r="CA9" s="681"/>
      <c r="CB9" s="727"/>
      <c r="CD9" s="719" t="s">
        <v>243</v>
      </c>
      <c r="CE9" s="720"/>
      <c r="CF9" s="720"/>
      <c r="CG9" s="720"/>
      <c r="CH9" s="720"/>
      <c r="CI9" s="720"/>
      <c r="CJ9" s="720"/>
      <c r="CK9" s="720"/>
      <c r="CL9" s="720"/>
      <c r="CM9" s="720"/>
      <c r="CN9" s="720"/>
      <c r="CO9" s="720"/>
      <c r="CP9" s="720"/>
      <c r="CQ9" s="721"/>
      <c r="CR9" s="680">
        <v>2346701</v>
      </c>
      <c r="CS9" s="681"/>
      <c r="CT9" s="681"/>
      <c r="CU9" s="681"/>
      <c r="CV9" s="681"/>
      <c r="CW9" s="681"/>
      <c r="CX9" s="681"/>
      <c r="CY9" s="682"/>
      <c r="CZ9" s="713">
        <v>6</v>
      </c>
      <c r="DA9" s="713"/>
      <c r="DB9" s="713"/>
      <c r="DC9" s="713"/>
      <c r="DD9" s="686">
        <v>15724</v>
      </c>
      <c r="DE9" s="681"/>
      <c r="DF9" s="681"/>
      <c r="DG9" s="681"/>
      <c r="DH9" s="681"/>
      <c r="DI9" s="681"/>
      <c r="DJ9" s="681"/>
      <c r="DK9" s="681"/>
      <c r="DL9" s="681"/>
      <c r="DM9" s="681"/>
      <c r="DN9" s="681"/>
      <c r="DO9" s="681"/>
      <c r="DP9" s="682"/>
      <c r="DQ9" s="686">
        <v>2047500</v>
      </c>
      <c r="DR9" s="681"/>
      <c r="DS9" s="681"/>
      <c r="DT9" s="681"/>
      <c r="DU9" s="681"/>
      <c r="DV9" s="681"/>
      <c r="DW9" s="681"/>
      <c r="DX9" s="681"/>
      <c r="DY9" s="681"/>
      <c r="DZ9" s="681"/>
      <c r="EA9" s="681"/>
      <c r="EB9" s="681"/>
      <c r="EC9" s="727"/>
    </row>
    <row r="10" spans="2:143" ht="11.25" customHeight="1" x14ac:dyDescent="0.2">
      <c r="B10" s="677" t="s">
        <v>244</v>
      </c>
      <c r="C10" s="678"/>
      <c r="D10" s="678"/>
      <c r="E10" s="678"/>
      <c r="F10" s="678"/>
      <c r="G10" s="678"/>
      <c r="H10" s="678"/>
      <c r="I10" s="678"/>
      <c r="J10" s="678"/>
      <c r="K10" s="678"/>
      <c r="L10" s="678"/>
      <c r="M10" s="678"/>
      <c r="N10" s="678"/>
      <c r="O10" s="678"/>
      <c r="P10" s="678"/>
      <c r="Q10" s="679"/>
      <c r="R10" s="680" t="s">
        <v>147</v>
      </c>
      <c r="S10" s="681"/>
      <c r="T10" s="681"/>
      <c r="U10" s="681"/>
      <c r="V10" s="681"/>
      <c r="W10" s="681"/>
      <c r="X10" s="681"/>
      <c r="Y10" s="682"/>
      <c r="Z10" s="713" t="s">
        <v>147</v>
      </c>
      <c r="AA10" s="713"/>
      <c r="AB10" s="713"/>
      <c r="AC10" s="713"/>
      <c r="AD10" s="714" t="s">
        <v>147</v>
      </c>
      <c r="AE10" s="714"/>
      <c r="AF10" s="714"/>
      <c r="AG10" s="714"/>
      <c r="AH10" s="714"/>
      <c r="AI10" s="714"/>
      <c r="AJ10" s="714"/>
      <c r="AK10" s="714"/>
      <c r="AL10" s="683" t="s">
        <v>181</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168906</v>
      </c>
      <c r="BH10" s="681"/>
      <c r="BI10" s="681"/>
      <c r="BJ10" s="681"/>
      <c r="BK10" s="681"/>
      <c r="BL10" s="681"/>
      <c r="BM10" s="681"/>
      <c r="BN10" s="682"/>
      <c r="BO10" s="713">
        <v>1.9</v>
      </c>
      <c r="BP10" s="713"/>
      <c r="BQ10" s="713"/>
      <c r="BR10" s="713"/>
      <c r="BS10" s="686" t="s">
        <v>147</v>
      </c>
      <c r="BT10" s="681"/>
      <c r="BU10" s="681"/>
      <c r="BV10" s="681"/>
      <c r="BW10" s="681"/>
      <c r="BX10" s="681"/>
      <c r="BY10" s="681"/>
      <c r="BZ10" s="681"/>
      <c r="CA10" s="681"/>
      <c r="CB10" s="727"/>
      <c r="CD10" s="719" t="s">
        <v>246</v>
      </c>
      <c r="CE10" s="720"/>
      <c r="CF10" s="720"/>
      <c r="CG10" s="720"/>
      <c r="CH10" s="720"/>
      <c r="CI10" s="720"/>
      <c r="CJ10" s="720"/>
      <c r="CK10" s="720"/>
      <c r="CL10" s="720"/>
      <c r="CM10" s="720"/>
      <c r="CN10" s="720"/>
      <c r="CO10" s="720"/>
      <c r="CP10" s="720"/>
      <c r="CQ10" s="721"/>
      <c r="CR10" s="680">
        <v>15794</v>
      </c>
      <c r="CS10" s="681"/>
      <c r="CT10" s="681"/>
      <c r="CU10" s="681"/>
      <c r="CV10" s="681"/>
      <c r="CW10" s="681"/>
      <c r="CX10" s="681"/>
      <c r="CY10" s="682"/>
      <c r="CZ10" s="713">
        <v>0</v>
      </c>
      <c r="DA10" s="713"/>
      <c r="DB10" s="713"/>
      <c r="DC10" s="713"/>
      <c r="DD10" s="686" t="s">
        <v>181</v>
      </c>
      <c r="DE10" s="681"/>
      <c r="DF10" s="681"/>
      <c r="DG10" s="681"/>
      <c r="DH10" s="681"/>
      <c r="DI10" s="681"/>
      <c r="DJ10" s="681"/>
      <c r="DK10" s="681"/>
      <c r="DL10" s="681"/>
      <c r="DM10" s="681"/>
      <c r="DN10" s="681"/>
      <c r="DO10" s="681"/>
      <c r="DP10" s="682"/>
      <c r="DQ10" s="686">
        <v>13794</v>
      </c>
      <c r="DR10" s="681"/>
      <c r="DS10" s="681"/>
      <c r="DT10" s="681"/>
      <c r="DU10" s="681"/>
      <c r="DV10" s="681"/>
      <c r="DW10" s="681"/>
      <c r="DX10" s="681"/>
      <c r="DY10" s="681"/>
      <c r="DZ10" s="681"/>
      <c r="EA10" s="681"/>
      <c r="EB10" s="681"/>
      <c r="EC10" s="727"/>
    </row>
    <row r="11" spans="2:143" ht="11.25" customHeight="1" x14ac:dyDescent="0.2">
      <c r="B11" s="677" t="s">
        <v>247</v>
      </c>
      <c r="C11" s="678"/>
      <c r="D11" s="678"/>
      <c r="E11" s="678"/>
      <c r="F11" s="678"/>
      <c r="G11" s="678"/>
      <c r="H11" s="678"/>
      <c r="I11" s="678"/>
      <c r="J11" s="678"/>
      <c r="K11" s="678"/>
      <c r="L11" s="678"/>
      <c r="M11" s="678"/>
      <c r="N11" s="678"/>
      <c r="O11" s="678"/>
      <c r="P11" s="678"/>
      <c r="Q11" s="679"/>
      <c r="R11" s="680">
        <v>1540040</v>
      </c>
      <c r="S11" s="681"/>
      <c r="T11" s="681"/>
      <c r="U11" s="681"/>
      <c r="V11" s="681"/>
      <c r="W11" s="681"/>
      <c r="X11" s="681"/>
      <c r="Y11" s="682"/>
      <c r="Z11" s="683">
        <v>3.7</v>
      </c>
      <c r="AA11" s="684"/>
      <c r="AB11" s="684"/>
      <c r="AC11" s="685"/>
      <c r="AD11" s="686">
        <v>1540040</v>
      </c>
      <c r="AE11" s="681"/>
      <c r="AF11" s="681"/>
      <c r="AG11" s="681"/>
      <c r="AH11" s="681"/>
      <c r="AI11" s="681"/>
      <c r="AJ11" s="681"/>
      <c r="AK11" s="682"/>
      <c r="AL11" s="683">
        <v>7.9</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302612</v>
      </c>
      <c r="BH11" s="681"/>
      <c r="BI11" s="681"/>
      <c r="BJ11" s="681"/>
      <c r="BK11" s="681"/>
      <c r="BL11" s="681"/>
      <c r="BM11" s="681"/>
      <c r="BN11" s="682"/>
      <c r="BO11" s="713">
        <v>3.4</v>
      </c>
      <c r="BP11" s="713"/>
      <c r="BQ11" s="713"/>
      <c r="BR11" s="713"/>
      <c r="BS11" s="686">
        <v>27790</v>
      </c>
      <c r="BT11" s="681"/>
      <c r="BU11" s="681"/>
      <c r="BV11" s="681"/>
      <c r="BW11" s="681"/>
      <c r="BX11" s="681"/>
      <c r="BY11" s="681"/>
      <c r="BZ11" s="681"/>
      <c r="CA11" s="681"/>
      <c r="CB11" s="727"/>
      <c r="CD11" s="719" t="s">
        <v>249</v>
      </c>
      <c r="CE11" s="720"/>
      <c r="CF11" s="720"/>
      <c r="CG11" s="720"/>
      <c r="CH11" s="720"/>
      <c r="CI11" s="720"/>
      <c r="CJ11" s="720"/>
      <c r="CK11" s="720"/>
      <c r="CL11" s="720"/>
      <c r="CM11" s="720"/>
      <c r="CN11" s="720"/>
      <c r="CO11" s="720"/>
      <c r="CP11" s="720"/>
      <c r="CQ11" s="721"/>
      <c r="CR11" s="680">
        <v>790907</v>
      </c>
      <c r="CS11" s="681"/>
      <c r="CT11" s="681"/>
      <c r="CU11" s="681"/>
      <c r="CV11" s="681"/>
      <c r="CW11" s="681"/>
      <c r="CX11" s="681"/>
      <c r="CY11" s="682"/>
      <c r="CZ11" s="713">
        <v>2</v>
      </c>
      <c r="DA11" s="713"/>
      <c r="DB11" s="713"/>
      <c r="DC11" s="713"/>
      <c r="DD11" s="686">
        <v>300608</v>
      </c>
      <c r="DE11" s="681"/>
      <c r="DF11" s="681"/>
      <c r="DG11" s="681"/>
      <c r="DH11" s="681"/>
      <c r="DI11" s="681"/>
      <c r="DJ11" s="681"/>
      <c r="DK11" s="681"/>
      <c r="DL11" s="681"/>
      <c r="DM11" s="681"/>
      <c r="DN11" s="681"/>
      <c r="DO11" s="681"/>
      <c r="DP11" s="682"/>
      <c r="DQ11" s="686">
        <v>424578</v>
      </c>
      <c r="DR11" s="681"/>
      <c r="DS11" s="681"/>
      <c r="DT11" s="681"/>
      <c r="DU11" s="681"/>
      <c r="DV11" s="681"/>
      <c r="DW11" s="681"/>
      <c r="DX11" s="681"/>
      <c r="DY11" s="681"/>
      <c r="DZ11" s="681"/>
      <c r="EA11" s="681"/>
      <c r="EB11" s="681"/>
      <c r="EC11" s="727"/>
    </row>
    <row r="12" spans="2:143" ht="11.25" customHeight="1" x14ac:dyDescent="0.2">
      <c r="B12" s="677" t="s">
        <v>250</v>
      </c>
      <c r="C12" s="678"/>
      <c r="D12" s="678"/>
      <c r="E12" s="678"/>
      <c r="F12" s="678"/>
      <c r="G12" s="678"/>
      <c r="H12" s="678"/>
      <c r="I12" s="678"/>
      <c r="J12" s="678"/>
      <c r="K12" s="678"/>
      <c r="L12" s="678"/>
      <c r="M12" s="678"/>
      <c r="N12" s="678"/>
      <c r="O12" s="678"/>
      <c r="P12" s="678"/>
      <c r="Q12" s="679"/>
      <c r="R12" s="680" t="s">
        <v>147</v>
      </c>
      <c r="S12" s="681"/>
      <c r="T12" s="681"/>
      <c r="U12" s="681"/>
      <c r="V12" s="681"/>
      <c r="W12" s="681"/>
      <c r="X12" s="681"/>
      <c r="Y12" s="682"/>
      <c r="Z12" s="713" t="s">
        <v>147</v>
      </c>
      <c r="AA12" s="713"/>
      <c r="AB12" s="713"/>
      <c r="AC12" s="713"/>
      <c r="AD12" s="714" t="s">
        <v>147</v>
      </c>
      <c r="AE12" s="714"/>
      <c r="AF12" s="714"/>
      <c r="AG12" s="714"/>
      <c r="AH12" s="714"/>
      <c r="AI12" s="714"/>
      <c r="AJ12" s="714"/>
      <c r="AK12" s="714"/>
      <c r="AL12" s="683" t="s">
        <v>147</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4122254</v>
      </c>
      <c r="BH12" s="681"/>
      <c r="BI12" s="681"/>
      <c r="BJ12" s="681"/>
      <c r="BK12" s="681"/>
      <c r="BL12" s="681"/>
      <c r="BM12" s="681"/>
      <c r="BN12" s="682"/>
      <c r="BO12" s="713">
        <v>46.3</v>
      </c>
      <c r="BP12" s="713"/>
      <c r="BQ12" s="713"/>
      <c r="BR12" s="713"/>
      <c r="BS12" s="686" t="s">
        <v>181</v>
      </c>
      <c r="BT12" s="681"/>
      <c r="BU12" s="681"/>
      <c r="BV12" s="681"/>
      <c r="BW12" s="681"/>
      <c r="BX12" s="681"/>
      <c r="BY12" s="681"/>
      <c r="BZ12" s="681"/>
      <c r="CA12" s="681"/>
      <c r="CB12" s="727"/>
      <c r="CD12" s="719" t="s">
        <v>252</v>
      </c>
      <c r="CE12" s="720"/>
      <c r="CF12" s="720"/>
      <c r="CG12" s="720"/>
      <c r="CH12" s="720"/>
      <c r="CI12" s="720"/>
      <c r="CJ12" s="720"/>
      <c r="CK12" s="720"/>
      <c r="CL12" s="720"/>
      <c r="CM12" s="720"/>
      <c r="CN12" s="720"/>
      <c r="CO12" s="720"/>
      <c r="CP12" s="720"/>
      <c r="CQ12" s="721"/>
      <c r="CR12" s="680">
        <v>2275089</v>
      </c>
      <c r="CS12" s="681"/>
      <c r="CT12" s="681"/>
      <c r="CU12" s="681"/>
      <c r="CV12" s="681"/>
      <c r="CW12" s="681"/>
      <c r="CX12" s="681"/>
      <c r="CY12" s="682"/>
      <c r="CZ12" s="713">
        <v>5.8</v>
      </c>
      <c r="DA12" s="713"/>
      <c r="DB12" s="713"/>
      <c r="DC12" s="713"/>
      <c r="DD12" s="686">
        <v>209722</v>
      </c>
      <c r="DE12" s="681"/>
      <c r="DF12" s="681"/>
      <c r="DG12" s="681"/>
      <c r="DH12" s="681"/>
      <c r="DI12" s="681"/>
      <c r="DJ12" s="681"/>
      <c r="DK12" s="681"/>
      <c r="DL12" s="681"/>
      <c r="DM12" s="681"/>
      <c r="DN12" s="681"/>
      <c r="DO12" s="681"/>
      <c r="DP12" s="682"/>
      <c r="DQ12" s="686">
        <v>2087868</v>
      </c>
      <c r="DR12" s="681"/>
      <c r="DS12" s="681"/>
      <c r="DT12" s="681"/>
      <c r="DU12" s="681"/>
      <c r="DV12" s="681"/>
      <c r="DW12" s="681"/>
      <c r="DX12" s="681"/>
      <c r="DY12" s="681"/>
      <c r="DZ12" s="681"/>
      <c r="EA12" s="681"/>
      <c r="EB12" s="681"/>
      <c r="EC12" s="727"/>
    </row>
    <row r="13" spans="2:143" ht="11.25" customHeight="1" x14ac:dyDescent="0.2">
      <c r="B13" s="677" t="s">
        <v>253</v>
      </c>
      <c r="C13" s="678"/>
      <c r="D13" s="678"/>
      <c r="E13" s="678"/>
      <c r="F13" s="678"/>
      <c r="G13" s="678"/>
      <c r="H13" s="678"/>
      <c r="I13" s="678"/>
      <c r="J13" s="678"/>
      <c r="K13" s="678"/>
      <c r="L13" s="678"/>
      <c r="M13" s="678"/>
      <c r="N13" s="678"/>
      <c r="O13" s="678"/>
      <c r="P13" s="678"/>
      <c r="Q13" s="679"/>
      <c r="R13" s="680" t="s">
        <v>147</v>
      </c>
      <c r="S13" s="681"/>
      <c r="T13" s="681"/>
      <c r="U13" s="681"/>
      <c r="V13" s="681"/>
      <c r="W13" s="681"/>
      <c r="X13" s="681"/>
      <c r="Y13" s="682"/>
      <c r="Z13" s="713" t="s">
        <v>181</v>
      </c>
      <c r="AA13" s="713"/>
      <c r="AB13" s="713"/>
      <c r="AC13" s="713"/>
      <c r="AD13" s="714" t="s">
        <v>181</v>
      </c>
      <c r="AE13" s="714"/>
      <c r="AF13" s="714"/>
      <c r="AG13" s="714"/>
      <c r="AH13" s="714"/>
      <c r="AI13" s="714"/>
      <c r="AJ13" s="714"/>
      <c r="AK13" s="714"/>
      <c r="AL13" s="683" t="s">
        <v>181</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4093592</v>
      </c>
      <c r="BH13" s="681"/>
      <c r="BI13" s="681"/>
      <c r="BJ13" s="681"/>
      <c r="BK13" s="681"/>
      <c r="BL13" s="681"/>
      <c r="BM13" s="681"/>
      <c r="BN13" s="682"/>
      <c r="BO13" s="713">
        <v>45.9</v>
      </c>
      <c r="BP13" s="713"/>
      <c r="BQ13" s="713"/>
      <c r="BR13" s="713"/>
      <c r="BS13" s="686" t="s">
        <v>181</v>
      </c>
      <c r="BT13" s="681"/>
      <c r="BU13" s="681"/>
      <c r="BV13" s="681"/>
      <c r="BW13" s="681"/>
      <c r="BX13" s="681"/>
      <c r="BY13" s="681"/>
      <c r="BZ13" s="681"/>
      <c r="CA13" s="681"/>
      <c r="CB13" s="727"/>
      <c r="CD13" s="719" t="s">
        <v>255</v>
      </c>
      <c r="CE13" s="720"/>
      <c r="CF13" s="720"/>
      <c r="CG13" s="720"/>
      <c r="CH13" s="720"/>
      <c r="CI13" s="720"/>
      <c r="CJ13" s="720"/>
      <c r="CK13" s="720"/>
      <c r="CL13" s="720"/>
      <c r="CM13" s="720"/>
      <c r="CN13" s="720"/>
      <c r="CO13" s="720"/>
      <c r="CP13" s="720"/>
      <c r="CQ13" s="721"/>
      <c r="CR13" s="680">
        <v>2226252</v>
      </c>
      <c r="CS13" s="681"/>
      <c r="CT13" s="681"/>
      <c r="CU13" s="681"/>
      <c r="CV13" s="681"/>
      <c r="CW13" s="681"/>
      <c r="CX13" s="681"/>
      <c r="CY13" s="682"/>
      <c r="CZ13" s="713">
        <v>5.7</v>
      </c>
      <c r="DA13" s="713"/>
      <c r="DB13" s="713"/>
      <c r="DC13" s="713"/>
      <c r="DD13" s="686">
        <v>517602</v>
      </c>
      <c r="DE13" s="681"/>
      <c r="DF13" s="681"/>
      <c r="DG13" s="681"/>
      <c r="DH13" s="681"/>
      <c r="DI13" s="681"/>
      <c r="DJ13" s="681"/>
      <c r="DK13" s="681"/>
      <c r="DL13" s="681"/>
      <c r="DM13" s="681"/>
      <c r="DN13" s="681"/>
      <c r="DO13" s="681"/>
      <c r="DP13" s="682"/>
      <c r="DQ13" s="686">
        <v>1709399</v>
      </c>
      <c r="DR13" s="681"/>
      <c r="DS13" s="681"/>
      <c r="DT13" s="681"/>
      <c r="DU13" s="681"/>
      <c r="DV13" s="681"/>
      <c r="DW13" s="681"/>
      <c r="DX13" s="681"/>
      <c r="DY13" s="681"/>
      <c r="DZ13" s="681"/>
      <c r="EA13" s="681"/>
      <c r="EB13" s="681"/>
      <c r="EC13" s="727"/>
    </row>
    <row r="14" spans="2:143" ht="11.25" customHeight="1" x14ac:dyDescent="0.2">
      <c r="B14" s="677" t="s">
        <v>256</v>
      </c>
      <c r="C14" s="678"/>
      <c r="D14" s="678"/>
      <c r="E14" s="678"/>
      <c r="F14" s="678"/>
      <c r="G14" s="678"/>
      <c r="H14" s="678"/>
      <c r="I14" s="678"/>
      <c r="J14" s="678"/>
      <c r="K14" s="678"/>
      <c r="L14" s="678"/>
      <c r="M14" s="678"/>
      <c r="N14" s="678"/>
      <c r="O14" s="678"/>
      <c r="P14" s="678"/>
      <c r="Q14" s="679"/>
      <c r="R14" s="680" t="s">
        <v>257</v>
      </c>
      <c r="S14" s="681"/>
      <c r="T14" s="681"/>
      <c r="U14" s="681"/>
      <c r="V14" s="681"/>
      <c r="W14" s="681"/>
      <c r="X14" s="681"/>
      <c r="Y14" s="682"/>
      <c r="Z14" s="713" t="s">
        <v>147</v>
      </c>
      <c r="AA14" s="713"/>
      <c r="AB14" s="713"/>
      <c r="AC14" s="713"/>
      <c r="AD14" s="714" t="s">
        <v>147</v>
      </c>
      <c r="AE14" s="714"/>
      <c r="AF14" s="714"/>
      <c r="AG14" s="714"/>
      <c r="AH14" s="714"/>
      <c r="AI14" s="714"/>
      <c r="AJ14" s="714"/>
      <c r="AK14" s="714"/>
      <c r="AL14" s="683" t="s">
        <v>181</v>
      </c>
      <c r="AM14" s="684"/>
      <c r="AN14" s="684"/>
      <c r="AO14" s="715"/>
      <c r="AP14" s="677" t="s">
        <v>258</v>
      </c>
      <c r="AQ14" s="678"/>
      <c r="AR14" s="678"/>
      <c r="AS14" s="678"/>
      <c r="AT14" s="678"/>
      <c r="AU14" s="678"/>
      <c r="AV14" s="678"/>
      <c r="AW14" s="678"/>
      <c r="AX14" s="678"/>
      <c r="AY14" s="678"/>
      <c r="AZ14" s="678"/>
      <c r="BA14" s="678"/>
      <c r="BB14" s="678"/>
      <c r="BC14" s="678"/>
      <c r="BD14" s="678"/>
      <c r="BE14" s="678"/>
      <c r="BF14" s="679"/>
      <c r="BG14" s="680">
        <v>309246</v>
      </c>
      <c r="BH14" s="681"/>
      <c r="BI14" s="681"/>
      <c r="BJ14" s="681"/>
      <c r="BK14" s="681"/>
      <c r="BL14" s="681"/>
      <c r="BM14" s="681"/>
      <c r="BN14" s="682"/>
      <c r="BO14" s="713">
        <v>3.5</v>
      </c>
      <c r="BP14" s="713"/>
      <c r="BQ14" s="713"/>
      <c r="BR14" s="713"/>
      <c r="BS14" s="686" t="s">
        <v>181</v>
      </c>
      <c r="BT14" s="681"/>
      <c r="BU14" s="681"/>
      <c r="BV14" s="681"/>
      <c r="BW14" s="681"/>
      <c r="BX14" s="681"/>
      <c r="BY14" s="681"/>
      <c r="BZ14" s="681"/>
      <c r="CA14" s="681"/>
      <c r="CB14" s="727"/>
      <c r="CD14" s="719" t="s">
        <v>259</v>
      </c>
      <c r="CE14" s="720"/>
      <c r="CF14" s="720"/>
      <c r="CG14" s="720"/>
      <c r="CH14" s="720"/>
      <c r="CI14" s="720"/>
      <c r="CJ14" s="720"/>
      <c r="CK14" s="720"/>
      <c r="CL14" s="720"/>
      <c r="CM14" s="720"/>
      <c r="CN14" s="720"/>
      <c r="CO14" s="720"/>
      <c r="CP14" s="720"/>
      <c r="CQ14" s="721"/>
      <c r="CR14" s="680">
        <v>1008489</v>
      </c>
      <c r="CS14" s="681"/>
      <c r="CT14" s="681"/>
      <c r="CU14" s="681"/>
      <c r="CV14" s="681"/>
      <c r="CW14" s="681"/>
      <c r="CX14" s="681"/>
      <c r="CY14" s="682"/>
      <c r="CZ14" s="713">
        <v>2.6</v>
      </c>
      <c r="DA14" s="713"/>
      <c r="DB14" s="713"/>
      <c r="DC14" s="713"/>
      <c r="DD14" s="686">
        <v>84943</v>
      </c>
      <c r="DE14" s="681"/>
      <c r="DF14" s="681"/>
      <c r="DG14" s="681"/>
      <c r="DH14" s="681"/>
      <c r="DI14" s="681"/>
      <c r="DJ14" s="681"/>
      <c r="DK14" s="681"/>
      <c r="DL14" s="681"/>
      <c r="DM14" s="681"/>
      <c r="DN14" s="681"/>
      <c r="DO14" s="681"/>
      <c r="DP14" s="682"/>
      <c r="DQ14" s="686">
        <v>923897</v>
      </c>
      <c r="DR14" s="681"/>
      <c r="DS14" s="681"/>
      <c r="DT14" s="681"/>
      <c r="DU14" s="681"/>
      <c r="DV14" s="681"/>
      <c r="DW14" s="681"/>
      <c r="DX14" s="681"/>
      <c r="DY14" s="681"/>
      <c r="DZ14" s="681"/>
      <c r="EA14" s="681"/>
      <c r="EB14" s="681"/>
      <c r="EC14" s="727"/>
    </row>
    <row r="15" spans="2:143" ht="11.25" customHeight="1" x14ac:dyDescent="0.2">
      <c r="B15" s="677" t="s">
        <v>260</v>
      </c>
      <c r="C15" s="678"/>
      <c r="D15" s="678"/>
      <c r="E15" s="678"/>
      <c r="F15" s="678"/>
      <c r="G15" s="678"/>
      <c r="H15" s="678"/>
      <c r="I15" s="678"/>
      <c r="J15" s="678"/>
      <c r="K15" s="678"/>
      <c r="L15" s="678"/>
      <c r="M15" s="678"/>
      <c r="N15" s="678"/>
      <c r="O15" s="678"/>
      <c r="P15" s="678"/>
      <c r="Q15" s="679"/>
      <c r="R15" s="680" t="s">
        <v>181</v>
      </c>
      <c r="S15" s="681"/>
      <c r="T15" s="681"/>
      <c r="U15" s="681"/>
      <c r="V15" s="681"/>
      <c r="W15" s="681"/>
      <c r="X15" s="681"/>
      <c r="Y15" s="682"/>
      <c r="Z15" s="713" t="s">
        <v>257</v>
      </c>
      <c r="AA15" s="713"/>
      <c r="AB15" s="713"/>
      <c r="AC15" s="713"/>
      <c r="AD15" s="714" t="s">
        <v>147</v>
      </c>
      <c r="AE15" s="714"/>
      <c r="AF15" s="714"/>
      <c r="AG15" s="714"/>
      <c r="AH15" s="714"/>
      <c r="AI15" s="714"/>
      <c r="AJ15" s="714"/>
      <c r="AK15" s="714"/>
      <c r="AL15" s="683" t="s">
        <v>147</v>
      </c>
      <c r="AM15" s="684"/>
      <c r="AN15" s="684"/>
      <c r="AO15" s="715"/>
      <c r="AP15" s="677" t="s">
        <v>261</v>
      </c>
      <c r="AQ15" s="678"/>
      <c r="AR15" s="678"/>
      <c r="AS15" s="678"/>
      <c r="AT15" s="678"/>
      <c r="AU15" s="678"/>
      <c r="AV15" s="678"/>
      <c r="AW15" s="678"/>
      <c r="AX15" s="678"/>
      <c r="AY15" s="678"/>
      <c r="AZ15" s="678"/>
      <c r="BA15" s="678"/>
      <c r="BB15" s="678"/>
      <c r="BC15" s="678"/>
      <c r="BD15" s="678"/>
      <c r="BE15" s="678"/>
      <c r="BF15" s="679"/>
      <c r="BG15" s="680">
        <v>469590</v>
      </c>
      <c r="BH15" s="681"/>
      <c r="BI15" s="681"/>
      <c r="BJ15" s="681"/>
      <c r="BK15" s="681"/>
      <c r="BL15" s="681"/>
      <c r="BM15" s="681"/>
      <c r="BN15" s="682"/>
      <c r="BO15" s="713">
        <v>5.3</v>
      </c>
      <c r="BP15" s="713"/>
      <c r="BQ15" s="713"/>
      <c r="BR15" s="713"/>
      <c r="BS15" s="686" t="s">
        <v>147</v>
      </c>
      <c r="BT15" s="681"/>
      <c r="BU15" s="681"/>
      <c r="BV15" s="681"/>
      <c r="BW15" s="681"/>
      <c r="BX15" s="681"/>
      <c r="BY15" s="681"/>
      <c r="BZ15" s="681"/>
      <c r="CA15" s="681"/>
      <c r="CB15" s="727"/>
      <c r="CD15" s="719" t="s">
        <v>262</v>
      </c>
      <c r="CE15" s="720"/>
      <c r="CF15" s="720"/>
      <c r="CG15" s="720"/>
      <c r="CH15" s="720"/>
      <c r="CI15" s="720"/>
      <c r="CJ15" s="720"/>
      <c r="CK15" s="720"/>
      <c r="CL15" s="720"/>
      <c r="CM15" s="720"/>
      <c r="CN15" s="720"/>
      <c r="CO15" s="720"/>
      <c r="CP15" s="720"/>
      <c r="CQ15" s="721"/>
      <c r="CR15" s="680">
        <v>4419595</v>
      </c>
      <c r="CS15" s="681"/>
      <c r="CT15" s="681"/>
      <c r="CU15" s="681"/>
      <c r="CV15" s="681"/>
      <c r="CW15" s="681"/>
      <c r="CX15" s="681"/>
      <c r="CY15" s="682"/>
      <c r="CZ15" s="713">
        <v>11.3</v>
      </c>
      <c r="DA15" s="713"/>
      <c r="DB15" s="713"/>
      <c r="DC15" s="713"/>
      <c r="DD15" s="686">
        <v>1384611</v>
      </c>
      <c r="DE15" s="681"/>
      <c r="DF15" s="681"/>
      <c r="DG15" s="681"/>
      <c r="DH15" s="681"/>
      <c r="DI15" s="681"/>
      <c r="DJ15" s="681"/>
      <c r="DK15" s="681"/>
      <c r="DL15" s="681"/>
      <c r="DM15" s="681"/>
      <c r="DN15" s="681"/>
      <c r="DO15" s="681"/>
      <c r="DP15" s="682"/>
      <c r="DQ15" s="686">
        <v>2594356</v>
      </c>
      <c r="DR15" s="681"/>
      <c r="DS15" s="681"/>
      <c r="DT15" s="681"/>
      <c r="DU15" s="681"/>
      <c r="DV15" s="681"/>
      <c r="DW15" s="681"/>
      <c r="DX15" s="681"/>
      <c r="DY15" s="681"/>
      <c r="DZ15" s="681"/>
      <c r="EA15" s="681"/>
      <c r="EB15" s="681"/>
      <c r="EC15" s="727"/>
    </row>
    <row r="16" spans="2:143" ht="11.25" customHeight="1" x14ac:dyDescent="0.2">
      <c r="B16" s="677" t="s">
        <v>263</v>
      </c>
      <c r="C16" s="678"/>
      <c r="D16" s="678"/>
      <c r="E16" s="678"/>
      <c r="F16" s="678"/>
      <c r="G16" s="678"/>
      <c r="H16" s="678"/>
      <c r="I16" s="678"/>
      <c r="J16" s="678"/>
      <c r="K16" s="678"/>
      <c r="L16" s="678"/>
      <c r="M16" s="678"/>
      <c r="N16" s="678"/>
      <c r="O16" s="678"/>
      <c r="P16" s="678"/>
      <c r="Q16" s="679"/>
      <c r="R16" s="680">
        <v>27775</v>
      </c>
      <c r="S16" s="681"/>
      <c r="T16" s="681"/>
      <c r="U16" s="681"/>
      <c r="V16" s="681"/>
      <c r="W16" s="681"/>
      <c r="X16" s="681"/>
      <c r="Y16" s="682"/>
      <c r="Z16" s="713">
        <v>0.1</v>
      </c>
      <c r="AA16" s="713"/>
      <c r="AB16" s="713"/>
      <c r="AC16" s="713"/>
      <c r="AD16" s="714">
        <v>27775</v>
      </c>
      <c r="AE16" s="714"/>
      <c r="AF16" s="714"/>
      <c r="AG16" s="714"/>
      <c r="AH16" s="714"/>
      <c r="AI16" s="714"/>
      <c r="AJ16" s="714"/>
      <c r="AK16" s="714"/>
      <c r="AL16" s="683">
        <v>0.1</v>
      </c>
      <c r="AM16" s="684"/>
      <c r="AN16" s="684"/>
      <c r="AO16" s="715"/>
      <c r="AP16" s="677" t="s">
        <v>264</v>
      </c>
      <c r="AQ16" s="678"/>
      <c r="AR16" s="678"/>
      <c r="AS16" s="678"/>
      <c r="AT16" s="678"/>
      <c r="AU16" s="678"/>
      <c r="AV16" s="678"/>
      <c r="AW16" s="678"/>
      <c r="AX16" s="678"/>
      <c r="AY16" s="678"/>
      <c r="AZ16" s="678"/>
      <c r="BA16" s="678"/>
      <c r="BB16" s="678"/>
      <c r="BC16" s="678"/>
      <c r="BD16" s="678"/>
      <c r="BE16" s="678"/>
      <c r="BF16" s="679"/>
      <c r="BG16" s="680" t="s">
        <v>147</v>
      </c>
      <c r="BH16" s="681"/>
      <c r="BI16" s="681"/>
      <c r="BJ16" s="681"/>
      <c r="BK16" s="681"/>
      <c r="BL16" s="681"/>
      <c r="BM16" s="681"/>
      <c r="BN16" s="682"/>
      <c r="BO16" s="713" t="s">
        <v>147</v>
      </c>
      <c r="BP16" s="713"/>
      <c r="BQ16" s="713"/>
      <c r="BR16" s="713"/>
      <c r="BS16" s="686" t="s">
        <v>257</v>
      </c>
      <c r="BT16" s="681"/>
      <c r="BU16" s="681"/>
      <c r="BV16" s="681"/>
      <c r="BW16" s="681"/>
      <c r="BX16" s="681"/>
      <c r="BY16" s="681"/>
      <c r="BZ16" s="681"/>
      <c r="CA16" s="681"/>
      <c r="CB16" s="727"/>
      <c r="CD16" s="719" t="s">
        <v>265</v>
      </c>
      <c r="CE16" s="720"/>
      <c r="CF16" s="720"/>
      <c r="CG16" s="720"/>
      <c r="CH16" s="720"/>
      <c r="CI16" s="720"/>
      <c r="CJ16" s="720"/>
      <c r="CK16" s="720"/>
      <c r="CL16" s="720"/>
      <c r="CM16" s="720"/>
      <c r="CN16" s="720"/>
      <c r="CO16" s="720"/>
      <c r="CP16" s="720"/>
      <c r="CQ16" s="721"/>
      <c r="CR16" s="680">
        <v>14338</v>
      </c>
      <c r="CS16" s="681"/>
      <c r="CT16" s="681"/>
      <c r="CU16" s="681"/>
      <c r="CV16" s="681"/>
      <c r="CW16" s="681"/>
      <c r="CX16" s="681"/>
      <c r="CY16" s="682"/>
      <c r="CZ16" s="713">
        <v>0</v>
      </c>
      <c r="DA16" s="713"/>
      <c r="DB16" s="713"/>
      <c r="DC16" s="713"/>
      <c r="DD16" s="686" t="s">
        <v>147</v>
      </c>
      <c r="DE16" s="681"/>
      <c r="DF16" s="681"/>
      <c r="DG16" s="681"/>
      <c r="DH16" s="681"/>
      <c r="DI16" s="681"/>
      <c r="DJ16" s="681"/>
      <c r="DK16" s="681"/>
      <c r="DL16" s="681"/>
      <c r="DM16" s="681"/>
      <c r="DN16" s="681"/>
      <c r="DO16" s="681"/>
      <c r="DP16" s="682"/>
      <c r="DQ16" s="686">
        <v>14338</v>
      </c>
      <c r="DR16" s="681"/>
      <c r="DS16" s="681"/>
      <c r="DT16" s="681"/>
      <c r="DU16" s="681"/>
      <c r="DV16" s="681"/>
      <c r="DW16" s="681"/>
      <c r="DX16" s="681"/>
      <c r="DY16" s="681"/>
      <c r="DZ16" s="681"/>
      <c r="EA16" s="681"/>
      <c r="EB16" s="681"/>
      <c r="EC16" s="727"/>
    </row>
    <row r="17" spans="2:133" ht="11.25" customHeight="1" x14ac:dyDescent="0.2">
      <c r="B17" s="677" t="s">
        <v>266</v>
      </c>
      <c r="C17" s="678"/>
      <c r="D17" s="678"/>
      <c r="E17" s="678"/>
      <c r="F17" s="678"/>
      <c r="G17" s="678"/>
      <c r="H17" s="678"/>
      <c r="I17" s="678"/>
      <c r="J17" s="678"/>
      <c r="K17" s="678"/>
      <c r="L17" s="678"/>
      <c r="M17" s="678"/>
      <c r="N17" s="678"/>
      <c r="O17" s="678"/>
      <c r="P17" s="678"/>
      <c r="Q17" s="679"/>
      <c r="R17" s="680">
        <v>35904</v>
      </c>
      <c r="S17" s="681"/>
      <c r="T17" s="681"/>
      <c r="U17" s="681"/>
      <c r="V17" s="681"/>
      <c r="W17" s="681"/>
      <c r="X17" s="681"/>
      <c r="Y17" s="682"/>
      <c r="Z17" s="713">
        <v>0.1</v>
      </c>
      <c r="AA17" s="713"/>
      <c r="AB17" s="713"/>
      <c r="AC17" s="713"/>
      <c r="AD17" s="714">
        <v>35904</v>
      </c>
      <c r="AE17" s="714"/>
      <c r="AF17" s="714"/>
      <c r="AG17" s="714"/>
      <c r="AH17" s="714"/>
      <c r="AI17" s="714"/>
      <c r="AJ17" s="714"/>
      <c r="AK17" s="714"/>
      <c r="AL17" s="683">
        <v>0.2</v>
      </c>
      <c r="AM17" s="684"/>
      <c r="AN17" s="684"/>
      <c r="AO17" s="715"/>
      <c r="AP17" s="677" t="s">
        <v>267</v>
      </c>
      <c r="AQ17" s="678"/>
      <c r="AR17" s="678"/>
      <c r="AS17" s="678"/>
      <c r="AT17" s="678"/>
      <c r="AU17" s="678"/>
      <c r="AV17" s="678"/>
      <c r="AW17" s="678"/>
      <c r="AX17" s="678"/>
      <c r="AY17" s="678"/>
      <c r="AZ17" s="678"/>
      <c r="BA17" s="678"/>
      <c r="BB17" s="678"/>
      <c r="BC17" s="678"/>
      <c r="BD17" s="678"/>
      <c r="BE17" s="678"/>
      <c r="BF17" s="679"/>
      <c r="BG17" s="680" t="s">
        <v>181</v>
      </c>
      <c r="BH17" s="681"/>
      <c r="BI17" s="681"/>
      <c r="BJ17" s="681"/>
      <c r="BK17" s="681"/>
      <c r="BL17" s="681"/>
      <c r="BM17" s="681"/>
      <c r="BN17" s="682"/>
      <c r="BO17" s="713" t="s">
        <v>257</v>
      </c>
      <c r="BP17" s="713"/>
      <c r="BQ17" s="713"/>
      <c r="BR17" s="713"/>
      <c r="BS17" s="686" t="s">
        <v>147</v>
      </c>
      <c r="BT17" s="681"/>
      <c r="BU17" s="681"/>
      <c r="BV17" s="681"/>
      <c r="BW17" s="681"/>
      <c r="BX17" s="681"/>
      <c r="BY17" s="681"/>
      <c r="BZ17" s="681"/>
      <c r="CA17" s="681"/>
      <c r="CB17" s="727"/>
      <c r="CD17" s="719" t="s">
        <v>268</v>
      </c>
      <c r="CE17" s="720"/>
      <c r="CF17" s="720"/>
      <c r="CG17" s="720"/>
      <c r="CH17" s="720"/>
      <c r="CI17" s="720"/>
      <c r="CJ17" s="720"/>
      <c r="CK17" s="720"/>
      <c r="CL17" s="720"/>
      <c r="CM17" s="720"/>
      <c r="CN17" s="720"/>
      <c r="CO17" s="720"/>
      <c r="CP17" s="720"/>
      <c r="CQ17" s="721"/>
      <c r="CR17" s="680">
        <v>3941179</v>
      </c>
      <c r="CS17" s="681"/>
      <c r="CT17" s="681"/>
      <c r="CU17" s="681"/>
      <c r="CV17" s="681"/>
      <c r="CW17" s="681"/>
      <c r="CX17" s="681"/>
      <c r="CY17" s="682"/>
      <c r="CZ17" s="713">
        <v>10.1</v>
      </c>
      <c r="DA17" s="713"/>
      <c r="DB17" s="713"/>
      <c r="DC17" s="713"/>
      <c r="DD17" s="686" t="s">
        <v>147</v>
      </c>
      <c r="DE17" s="681"/>
      <c r="DF17" s="681"/>
      <c r="DG17" s="681"/>
      <c r="DH17" s="681"/>
      <c r="DI17" s="681"/>
      <c r="DJ17" s="681"/>
      <c r="DK17" s="681"/>
      <c r="DL17" s="681"/>
      <c r="DM17" s="681"/>
      <c r="DN17" s="681"/>
      <c r="DO17" s="681"/>
      <c r="DP17" s="682"/>
      <c r="DQ17" s="686">
        <v>3938528</v>
      </c>
      <c r="DR17" s="681"/>
      <c r="DS17" s="681"/>
      <c r="DT17" s="681"/>
      <c r="DU17" s="681"/>
      <c r="DV17" s="681"/>
      <c r="DW17" s="681"/>
      <c r="DX17" s="681"/>
      <c r="DY17" s="681"/>
      <c r="DZ17" s="681"/>
      <c r="EA17" s="681"/>
      <c r="EB17" s="681"/>
      <c r="EC17" s="727"/>
    </row>
    <row r="18" spans="2:133" ht="11.25" customHeight="1" x14ac:dyDescent="0.2">
      <c r="B18" s="677" t="s">
        <v>269</v>
      </c>
      <c r="C18" s="678"/>
      <c r="D18" s="678"/>
      <c r="E18" s="678"/>
      <c r="F18" s="678"/>
      <c r="G18" s="678"/>
      <c r="H18" s="678"/>
      <c r="I18" s="678"/>
      <c r="J18" s="678"/>
      <c r="K18" s="678"/>
      <c r="L18" s="678"/>
      <c r="M18" s="678"/>
      <c r="N18" s="678"/>
      <c r="O18" s="678"/>
      <c r="P18" s="678"/>
      <c r="Q18" s="679"/>
      <c r="R18" s="680">
        <v>93895</v>
      </c>
      <c r="S18" s="681"/>
      <c r="T18" s="681"/>
      <c r="U18" s="681"/>
      <c r="V18" s="681"/>
      <c r="W18" s="681"/>
      <c r="X18" s="681"/>
      <c r="Y18" s="682"/>
      <c r="Z18" s="713">
        <v>0.2</v>
      </c>
      <c r="AA18" s="713"/>
      <c r="AB18" s="713"/>
      <c r="AC18" s="713"/>
      <c r="AD18" s="714">
        <v>93895</v>
      </c>
      <c r="AE18" s="714"/>
      <c r="AF18" s="714"/>
      <c r="AG18" s="714"/>
      <c r="AH18" s="714"/>
      <c r="AI18" s="714"/>
      <c r="AJ18" s="714"/>
      <c r="AK18" s="714"/>
      <c r="AL18" s="683">
        <v>0.5</v>
      </c>
      <c r="AM18" s="684"/>
      <c r="AN18" s="684"/>
      <c r="AO18" s="715"/>
      <c r="AP18" s="677" t="s">
        <v>270</v>
      </c>
      <c r="AQ18" s="678"/>
      <c r="AR18" s="678"/>
      <c r="AS18" s="678"/>
      <c r="AT18" s="678"/>
      <c r="AU18" s="678"/>
      <c r="AV18" s="678"/>
      <c r="AW18" s="678"/>
      <c r="AX18" s="678"/>
      <c r="AY18" s="678"/>
      <c r="AZ18" s="678"/>
      <c r="BA18" s="678"/>
      <c r="BB18" s="678"/>
      <c r="BC18" s="678"/>
      <c r="BD18" s="678"/>
      <c r="BE18" s="678"/>
      <c r="BF18" s="679"/>
      <c r="BG18" s="680" t="s">
        <v>147</v>
      </c>
      <c r="BH18" s="681"/>
      <c r="BI18" s="681"/>
      <c r="BJ18" s="681"/>
      <c r="BK18" s="681"/>
      <c r="BL18" s="681"/>
      <c r="BM18" s="681"/>
      <c r="BN18" s="682"/>
      <c r="BO18" s="713" t="s">
        <v>147</v>
      </c>
      <c r="BP18" s="713"/>
      <c r="BQ18" s="713"/>
      <c r="BR18" s="713"/>
      <c r="BS18" s="686" t="s">
        <v>147</v>
      </c>
      <c r="BT18" s="681"/>
      <c r="BU18" s="681"/>
      <c r="BV18" s="681"/>
      <c r="BW18" s="681"/>
      <c r="BX18" s="681"/>
      <c r="BY18" s="681"/>
      <c r="BZ18" s="681"/>
      <c r="CA18" s="681"/>
      <c r="CB18" s="727"/>
      <c r="CD18" s="719" t="s">
        <v>271</v>
      </c>
      <c r="CE18" s="720"/>
      <c r="CF18" s="720"/>
      <c r="CG18" s="720"/>
      <c r="CH18" s="720"/>
      <c r="CI18" s="720"/>
      <c r="CJ18" s="720"/>
      <c r="CK18" s="720"/>
      <c r="CL18" s="720"/>
      <c r="CM18" s="720"/>
      <c r="CN18" s="720"/>
      <c r="CO18" s="720"/>
      <c r="CP18" s="720"/>
      <c r="CQ18" s="721"/>
      <c r="CR18" s="680">
        <v>75</v>
      </c>
      <c r="CS18" s="681"/>
      <c r="CT18" s="681"/>
      <c r="CU18" s="681"/>
      <c r="CV18" s="681"/>
      <c r="CW18" s="681"/>
      <c r="CX18" s="681"/>
      <c r="CY18" s="682"/>
      <c r="CZ18" s="713">
        <v>0</v>
      </c>
      <c r="DA18" s="713"/>
      <c r="DB18" s="713"/>
      <c r="DC18" s="713"/>
      <c r="DD18" s="686" t="s">
        <v>147</v>
      </c>
      <c r="DE18" s="681"/>
      <c r="DF18" s="681"/>
      <c r="DG18" s="681"/>
      <c r="DH18" s="681"/>
      <c r="DI18" s="681"/>
      <c r="DJ18" s="681"/>
      <c r="DK18" s="681"/>
      <c r="DL18" s="681"/>
      <c r="DM18" s="681"/>
      <c r="DN18" s="681"/>
      <c r="DO18" s="681"/>
      <c r="DP18" s="682"/>
      <c r="DQ18" s="686">
        <v>75</v>
      </c>
      <c r="DR18" s="681"/>
      <c r="DS18" s="681"/>
      <c r="DT18" s="681"/>
      <c r="DU18" s="681"/>
      <c r="DV18" s="681"/>
      <c r="DW18" s="681"/>
      <c r="DX18" s="681"/>
      <c r="DY18" s="681"/>
      <c r="DZ18" s="681"/>
      <c r="EA18" s="681"/>
      <c r="EB18" s="681"/>
      <c r="EC18" s="727"/>
    </row>
    <row r="19" spans="2:133" ht="11.25" customHeight="1" x14ac:dyDescent="0.2">
      <c r="B19" s="677" t="s">
        <v>272</v>
      </c>
      <c r="C19" s="678"/>
      <c r="D19" s="678"/>
      <c r="E19" s="678"/>
      <c r="F19" s="678"/>
      <c r="G19" s="678"/>
      <c r="H19" s="678"/>
      <c r="I19" s="678"/>
      <c r="J19" s="678"/>
      <c r="K19" s="678"/>
      <c r="L19" s="678"/>
      <c r="M19" s="678"/>
      <c r="N19" s="678"/>
      <c r="O19" s="678"/>
      <c r="P19" s="678"/>
      <c r="Q19" s="679"/>
      <c r="R19" s="680">
        <v>75150</v>
      </c>
      <c r="S19" s="681"/>
      <c r="T19" s="681"/>
      <c r="U19" s="681"/>
      <c r="V19" s="681"/>
      <c r="W19" s="681"/>
      <c r="X19" s="681"/>
      <c r="Y19" s="682"/>
      <c r="Z19" s="713">
        <v>0.2</v>
      </c>
      <c r="AA19" s="713"/>
      <c r="AB19" s="713"/>
      <c r="AC19" s="713"/>
      <c r="AD19" s="714">
        <v>75150</v>
      </c>
      <c r="AE19" s="714"/>
      <c r="AF19" s="714"/>
      <c r="AG19" s="714"/>
      <c r="AH19" s="714"/>
      <c r="AI19" s="714"/>
      <c r="AJ19" s="714"/>
      <c r="AK19" s="714"/>
      <c r="AL19" s="683">
        <v>0.4</v>
      </c>
      <c r="AM19" s="684"/>
      <c r="AN19" s="684"/>
      <c r="AO19" s="715"/>
      <c r="AP19" s="677" t="s">
        <v>273</v>
      </c>
      <c r="AQ19" s="678"/>
      <c r="AR19" s="678"/>
      <c r="AS19" s="678"/>
      <c r="AT19" s="678"/>
      <c r="AU19" s="678"/>
      <c r="AV19" s="678"/>
      <c r="AW19" s="678"/>
      <c r="AX19" s="678"/>
      <c r="AY19" s="678"/>
      <c r="AZ19" s="678"/>
      <c r="BA19" s="678"/>
      <c r="BB19" s="678"/>
      <c r="BC19" s="678"/>
      <c r="BD19" s="678"/>
      <c r="BE19" s="678"/>
      <c r="BF19" s="679"/>
      <c r="BG19" s="680">
        <v>4239</v>
      </c>
      <c r="BH19" s="681"/>
      <c r="BI19" s="681"/>
      <c r="BJ19" s="681"/>
      <c r="BK19" s="681"/>
      <c r="BL19" s="681"/>
      <c r="BM19" s="681"/>
      <c r="BN19" s="682"/>
      <c r="BO19" s="713">
        <v>0</v>
      </c>
      <c r="BP19" s="713"/>
      <c r="BQ19" s="713"/>
      <c r="BR19" s="713"/>
      <c r="BS19" s="686" t="s">
        <v>147</v>
      </c>
      <c r="BT19" s="681"/>
      <c r="BU19" s="681"/>
      <c r="BV19" s="681"/>
      <c r="BW19" s="681"/>
      <c r="BX19" s="681"/>
      <c r="BY19" s="681"/>
      <c r="BZ19" s="681"/>
      <c r="CA19" s="681"/>
      <c r="CB19" s="727"/>
      <c r="CD19" s="719" t="s">
        <v>274</v>
      </c>
      <c r="CE19" s="720"/>
      <c r="CF19" s="720"/>
      <c r="CG19" s="720"/>
      <c r="CH19" s="720"/>
      <c r="CI19" s="720"/>
      <c r="CJ19" s="720"/>
      <c r="CK19" s="720"/>
      <c r="CL19" s="720"/>
      <c r="CM19" s="720"/>
      <c r="CN19" s="720"/>
      <c r="CO19" s="720"/>
      <c r="CP19" s="720"/>
      <c r="CQ19" s="721"/>
      <c r="CR19" s="680" t="s">
        <v>147</v>
      </c>
      <c r="CS19" s="681"/>
      <c r="CT19" s="681"/>
      <c r="CU19" s="681"/>
      <c r="CV19" s="681"/>
      <c r="CW19" s="681"/>
      <c r="CX19" s="681"/>
      <c r="CY19" s="682"/>
      <c r="CZ19" s="713" t="s">
        <v>257</v>
      </c>
      <c r="DA19" s="713"/>
      <c r="DB19" s="713"/>
      <c r="DC19" s="713"/>
      <c r="DD19" s="686" t="s">
        <v>257</v>
      </c>
      <c r="DE19" s="681"/>
      <c r="DF19" s="681"/>
      <c r="DG19" s="681"/>
      <c r="DH19" s="681"/>
      <c r="DI19" s="681"/>
      <c r="DJ19" s="681"/>
      <c r="DK19" s="681"/>
      <c r="DL19" s="681"/>
      <c r="DM19" s="681"/>
      <c r="DN19" s="681"/>
      <c r="DO19" s="681"/>
      <c r="DP19" s="682"/>
      <c r="DQ19" s="686" t="s">
        <v>147</v>
      </c>
      <c r="DR19" s="681"/>
      <c r="DS19" s="681"/>
      <c r="DT19" s="681"/>
      <c r="DU19" s="681"/>
      <c r="DV19" s="681"/>
      <c r="DW19" s="681"/>
      <c r="DX19" s="681"/>
      <c r="DY19" s="681"/>
      <c r="DZ19" s="681"/>
      <c r="EA19" s="681"/>
      <c r="EB19" s="681"/>
      <c r="EC19" s="727"/>
    </row>
    <row r="20" spans="2:133" ht="11.25" customHeight="1" x14ac:dyDescent="0.2">
      <c r="B20" s="677" t="s">
        <v>275</v>
      </c>
      <c r="C20" s="678"/>
      <c r="D20" s="678"/>
      <c r="E20" s="678"/>
      <c r="F20" s="678"/>
      <c r="G20" s="678"/>
      <c r="H20" s="678"/>
      <c r="I20" s="678"/>
      <c r="J20" s="678"/>
      <c r="K20" s="678"/>
      <c r="L20" s="678"/>
      <c r="M20" s="678"/>
      <c r="N20" s="678"/>
      <c r="O20" s="678"/>
      <c r="P20" s="678"/>
      <c r="Q20" s="679"/>
      <c r="R20" s="680">
        <v>12007</v>
      </c>
      <c r="S20" s="681"/>
      <c r="T20" s="681"/>
      <c r="U20" s="681"/>
      <c r="V20" s="681"/>
      <c r="W20" s="681"/>
      <c r="X20" s="681"/>
      <c r="Y20" s="682"/>
      <c r="Z20" s="713">
        <v>0</v>
      </c>
      <c r="AA20" s="713"/>
      <c r="AB20" s="713"/>
      <c r="AC20" s="713"/>
      <c r="AD20" s="714">
        <v>12007</v>
      </c>
      <c r="AE20" s="714"/>
      <c r="AF20" s="714"/>
      <c r="AG20" s="714"/>
      <c r="AH20" s="714"/>
      <c r="AI20" s="714"/>
      <c r="AJ20" s="714"/>
      <c r="AK20" s="714"/>
      <c r="AL20" s="683">
        <v>0.1</v>
      </c>
      <c r="AM20" s="684"/>
      <c r="AN20" s="684"/>
      <c r="AO20" s="715"/>
      <c r="AP20" s="677" t="s">
        <v>276</v>
      </c>
      <c r="AQ20" s="678"/>
      <c r="AR20" s="678"/>
      <c r="AS20" s="678"/>
      <c r="AT20" s="678"/>
      <c r="AU20" s="678"/>
      <c r="AV20" s="678"/>
      <c r="AW20" s="678"/>
      <c r="AX20" s="678"/>
      <c r="AY20" s="678"/>
      <c r="AZ20" s="678"/>
      <c r="BA20" s="678"/>
      <c r="BB20" s="678"/>
      <c r="BC20" s="678"/>
      <c r="BD20" s="678"/>
      <c r="BE20" s="678"/>
      <c r="BF20" s="679"/>
      <c r="BG20" s="680">
        <v>4239</v>
      </c>
      <c r="BH20" s="681"/>
      <c r="BI20" s="681"/>
      <c r="BJ20" s="681"/>
      <c r="BK20" s="681"/>
      <c r="BL20" s="681"/>
      <c r="BM20" s="681"/>
      <c r="BN20" s="682"/>
      <c r="BO20" s="713">
        <v>0</v>
      </c>
      <c r="BP20" s="713"/>
      <c r="BQ20" s="713"/>
      <c r="BR20" s="713"/>
      <c r="BS20" s="686" t="s">
        <v>181</v>
      </c>
      <c r="BT20" s="681"/>
      <c r="BU20" s="681"/>
      <c r="BV20" s="681"/>
      <c r="BW20" s="681"/>
      <c r="BX20" s="681"/>
      <c r="BY20" s="681"/>
      <c r="BZ20" s="681"/>
      <c r="CA20" s="681"/>
      <c r="CB20" s="727"/>
      <c r="CD20" s="719" t="s">
        <v>277</v>
      </c>
      <c r="CE20" s="720"/>
      <c r="CF20" s="720"/>
      <c r="CG20" s="720"/>
      <c r="CH20" s="720"/>
      <c r="CI20" s="720"/>
      <c r="CJ20" s="720"/>
      <c r="CK20" s="720"/>
      <c r="CL20" s="720"/>
      <c r="CM20" s="720"/>
      <c r="CN20" s="720"/>
      <c r="CO20" s="720"/>
      <c r="CP20" s="720"/>
      <c r="CQ20" s="721"/>
      <c r="CR20" s="680">
        <v>39033006</v>
      </c>
      <c r="CS20" s="681"/>
      <c r="CT20" s="681"/>
      <c r="CU20" s="681"/>
      <c r="CV20" s="681"/>
      <c r="CW20" s="681"/>
      <c r="CX20" s="681"/>
      <c r="CY20" s="682"/>
      <c r="CZ20" s="713">
        <v>100</v>
      </c>
      <c r="DA20" s="713"/>
      <c r="DB20" s="713"/>
      <c r="DC20" s="713"/>
      <c r="DD20" s="686">
        <v>2608815</v>
      </c>
      <c r="DE20" s="681"/>
      <c r="DF20" s="681"/>
      <c r="DG20" s="681"/>
      <c r="DH20" s="681"/>
      <c r="DI20" s="681"/>
      <c r="DJ20" s="681"/>
      <c r="DK20" s="681"/>
      <c r="DL20" s="681"/>
      <c r="DM20" s="681"/>
      <c r="DN20" s="681"/>
      <c r="DO20" s="681"/>
      <c r="DP20" s="682"/>
      <c r="DQ20" s="686">
        <v>23515537</v>
      </c>
      <c r="DR20" s="681"/>
      <c r="DS20" s="681"/>
      <c r="DT20" s="681"/>
      <c r="DU20" s="681"/>
      <c r="DV20" s="681"/>
      <c r="DW20" s="681"/>
      <c r="DX20" s="681"/>
      <c r="DY20" s="681"/>
      <c r="DZ20" s="681"/>
      <c r="EA20" s="681"/>
      <c r="EB20" s="681"/>
      <c r="EC20" s="727"/>
    </row>
    <row r="21" spans="2:133" ht="11.25" customHeight="1" x14ac:dyDescent="0.2">
      <c r="B21" s="677" t="s">
        <v>278</v>
      </c>
      <c r="C21" s="678"/>
      <c r="D21" s="678"/>
      <c r="E21" s="678"/>
      <c r="F21" s="678"/>
      <c r="G21" s="678"/>
      <c r="H21" s="678"/>
      <c r="I21" s="678"/>
      <c r="J21" s="678"/>
      <c r="K21" s="678"/>
      <c r="L21" s="678"/>
      <c r="M21" s="678"/>
      <c r="N21" s="678"/>
      <c r="O21" s="678"/>
      <c r="P21" s="678"/>
      <c r="Q21" s="679"/>
      <c r="R21" s="680">
        <v>6738</v>
      </c>
      <c r="S21" s="681"/>
      <c r="T21" s="681"/>
      <c r="U21" s="681"/>
      <c r="V21" s="681"/>
      <c r="W21" s="681"/>
      <c r="X21" s="681"/>
      <c r="Y21" s="682"/>
      <c r="Z21" s="713">
        <v>0</v>
      </c>
      <c r="AA21" s="713"/>
      <c r="AB21" s="713"/>
      <c r="AC21" s="713"/>
      <c r="AD21" s="714">
        <v>6738</v>
      </c>
      <c r="AE21" s="714"/>
      <c r="AF21" s="714"/>
      <c r="AG21" s="714"/>
      <c r="AH21" s="714"/>
      <c r="AI21" s="714"/>
      <c r="AJ21" s="714"/>
      <c r="AK21" s="714"/>
      <c r="AL21" s="683">
        <v>0</v>
      </c>
      <c r="AM21" s="684"/>
      <c r="AN21" s="684"/>
      <c r="AO21" s="715"/>
      <c r="AP21" s="774" t="s">
        <v>279</v>
      </c>
      <c r="AQ21" s="782"/>
      <c r="AR21" s="782"/>
      <c r="AS21" s="782"/>
      <c r="AT21" s="782"/>
      <c r="AU21" s="782"/>
      <c r="AV21" s="782"/>
      <c r="AW21" s="782"/>
      <c r="AX21" s="782"/>
      <c r="AY21" s="782"/>
      <c r="AZ21" s="782"/>
      <c r="BA21" s="782"/>
      <c r="BB21" s="782"/>
      <c r="BC21" s="782"/>
      <c r="BD21" s="782"/>
      <c r="BE21" s="782"/>
      <c r="BF21" s="776"/>
      <c r="BG21" s="680">
        <v>4239</v>
      </c>
      <c r="BH21" s="681"/>
      <c r="BI21" s="681"/>
      <c r="BJ21" s="681"/>
      <c r="BK21" s="681"/>
      <c r="BL21" s="681"/>
      <c r="BM21" s="681"/>
      <c r="BN21" s="682"/>
      <c r="BO21" s="713">
        <v>0</v>
      </c>
      <c r="BP21" s="713"/>
      <c r="BQ21" s="713"/>
      <c r="BR21" s="713"/>
      <c r="BS21" s="686" t="s">
        <v>181</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280</v>
      </c>
      <c r="C22" s="678"/>
      <c r="D22" s="678"/>
      <c r="E22" s="678"/>
      <c r="F22" s="678"/>
      <c r="G22" s="678"/>
      <c r="H22" s="678"/>
      <c r="I22" s="678"/>
      <c r="J22" s="678"/>
      <c r="K22" s="678"/>
      <c r="L22" s="678"/>
      <c r="M22" s="678"/>
      <c r="N22" s="678"/>
      <c r="O22" s="678"/>
      <c r="P22" s="678"/>
      <c r="Q22" s="679"/>
      <c r="R22" s="680">
        <v>9223503</v>
      </c>
      <c r="S22" s="681"/>
      <c r="T22" s="681"/>
      <c r="U22" s="681"/>
      <c r="V22" s="681"/>
      <c r="W22" s="681"/>
      <c r="X22" s="681"/>
      <c r="Y22" s="682"/>
      <c r="Z22" s="713">
        <v>22.3</v>
      </c>
      <c r="AA22" s="713"/>
      <c r="AB22" s="713"/>
      <c r="AC22" s="713"/>
      <c r="AD22" s="714">
        <v>8427003</v>
      </c>
      <c r="AE22" s="714"/>
      <c r="AF22" s="714"/>
      <c r="AG22" s="714"/>
      <c r="AH22" s="714"/>
      <c r="AI22" s="714"/>
      <c r="AJ22" s="714"/>
      <c r="AK22" s="714"/>
      <c r="AL22" s="683">
        <v>43.4</v>
      </c>
      <c r="AM22" s="684"/>
      <c r="AN22" s="684"/>
      <c r="AO22" s="715"/>
      <c r="AP22" s="774" t="s">
        <v>281</v>
      </c>
      <c r="AQ22" s="782"/>
      <c r="AR22" s="782"/>
      <c r="AS22" s="782"/>
      <c r="AT22" s="782"/>
      <c r="AU22" s="782"/>
      <c r="AV22" s="782"/>
      <c r="AW22" s="782"/>
      <c r="AX22" s="782"/>
      <c r="AY22" s="782"/>
      <c r="AZ22" s="782"/>
      <c r="BA22" s="782"/>
      <c r="BB22" s="782"/>
      <c r="BC22" s="782"/>
      <c r="BD22" s="782"/>
      <c r="BE22" s="782"/>
      <c r="BF22" s="776"/>
      <c r="BG22" s="680" t="s">
        <v>181</v>
      </c>
      <c r="BH22" s="681"/>
      <c r="BI22" s="681"/>
      <c r="BJ22" s="681"/>
      <c r="BK22" s="681"/>
      <c r="BL22" s="681"/>
      <c r="BM22" s="681"/>
      <c r="BN22" s="682"/>
      <c r="BO22" s="713" t="s">
        <v>181</v>
      </c>
      <c r="BP22" s="713"/>
      <c r="BQ22" s="713"/>
      <c r="BR22" s="713"/>
      <c r="BS22" s="686" t="s">
        <v>147</v>
      </c>
      <c r="BT22" s="681"/>
      <c r="BU22" s="681"/>
      <c r="BV22" s="681"/>
      <c r="BW22" s="681"/>
      <c r="BX22" s="681"/>
      <c r="BY22" s="681"/>
      <c r="BZ22" s="681"/>
      <c r="CA22" s="681"/>
      <c r="CB22" s="727"/>
      <c r="CD22" s="784" t="s">
        <v>282</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283</v>
      </c>
      <c r="C23" s="678"/>
      <c r="D23" s="678"/>
      <c r="E23" s="678"/>
      <c r="F23" s="678"/>
      <c r="G23" s="678"/>
      <c r="H23" s="678"/>
      <c r="I23" s="678"/>
      <c r="J23" s="678"/>
      <c r="K23" s="678"/>
      <c r="L23" s="678"/>
      <c r="M23" s="678"/>
      <c r="N23" s="678"/>
      <c r="O23" s="678"/>
      <c r="P23" s="678"/>
      <c r="Q23" s="679"/>
      <c r="R23" s="680">
        <v>8427003</v>
      </c>
      <c r="S23" s="681"/>
      <c r="T23" s="681"/>
      <c r="U23" s="681"/>
      <c r="V23" s="681"/>
      <c r="W23" s="681"/>
      <c r="X23" s="681"/>
      <c r="Y23" s="682"/>
      <c r="Z23" s="713">
        <v>20.399999999999999</v>
      </c>
      <c r="AA23" s="713"/>
      <c r="AB23" s="713"/>
      <c r="AC23" s="713"/>
      <c r="AD23" s="714">
        <v>8427003</v>
      </c>
      <c r="AE23" s="714"/>
      <c r="AF23" s="714"/>
      <c r="AG23" s="714"/>
      <c r="AH23" s="714"/>
      <c r="AI23" s="714"/>
      <c r="AJ23" s="714"/>
      <c r="AK23" s="714"/>
      <c r="AL23" s="683">
        <v>43.4</v>
      </c>
      <c r="AM23" s="684"/>
      <c r="AN23" s="684"/>
      <c r="AO23" s="715"/>
      <c r="AP23" s="774" t="s">
        <v>284</v>
      </c>
      <c r="AQ23" s="782"/>
      <c r="AR23" s="782"/>
      <c r="AS23" s="782"/>
      <c r="AT23" s="782"/>
      <c r="AU23" s="782"/>
      <c r="AV23" s="782"/>
      <c r="AW23" s="782"/>
      <c r="AX23" s="782"/>
      <c r="AY23" s="782"/>
      <c r="AZ23" s="782"/>
      <c r="BA23" s="782"/>
      <c r="BB23" s="782"/>
      <c r="BC23" s="782"/>
      <c r="BD23" s="782"/>
      <c r="BE23" s="782"/>
      <c r="BF23" s="776"/>
      <c r="BG23" s="680" t="s">
        <v>147</v>
      </c>
      <c r="BH23" s="681"/>
      <c r="BI23" s="681"/>
      <c r="BJ23" s="681"/>
      <c r="BK23" s="681"/>
      <c r="BL23" s="681"/>
      <c r="BM23" s="681"/>
      <c r="BN23" s="682"/>
      <c r="BO23" s="713" t="s">
        <v>181</v>
      </c>
      <c r="BP23" s="713"/>
      <c r="BQ23" s="713"/>
      <c r="BR23" s="713"/>
      <c r="BS23" s="686" t="s">
        <v>181</v>
      </c>
      <c r="BT23" s="681"/>
      <c r="BU23" s="681"/>
      <c r="BV23" s="681"/>
      <c r="BW23" s="681"/>
      <c r="BX23" s="681"/>
      <c r="BY23" s="681"/>
      <c r="BZ23" s="681"/>
      <c r="CA23" s="681"/>
      <c r="CB23" s="727"/>
      <c r="CD23" s="784" t="s">
        <v>223</v>
      </c>
      <c r="CE23" s="785"/>
      <c r="CF23" s="785"/>
      <c r="CG23" s="785"/>
      <c r="CH23" s="785"/>
      <c r="CI23" s="785"/>
      <c r="CJ23" s="785"/>
      <c r="CK23" s="785"/>
      <c r="CL23" s="785"/>
      <c r="CM23" s="785"/>
      <c r="CN23" s="785"/>
      <c r="CO23" s="785"/>
      <c r="CP23" s="785"/>
      <c r="CQ23" s="786"/>
      <c r="CR23" s="784" t="s">
        <v>285</v>
      </c>
      <c r="CS23" s="785"/>
      <c r="CT23" s="785"/>
      <c r="CU23" s="785"/>
      <c r="CV23" s="785"/>
      <c r="CW23" s="785"/>
      <c r="CX23" s="785"/>
      <c r="CY23" s="786"/>
      <c r="CZ23" s="784" t="s">
        <v>286</v>
      </c>
      <c r="DA23" s="785"/>
      <c r="DB23" s="785"/>
      <c r="DC23" s="786"/>
      <c r="DD23" s="784" t="s">
        <v>287</v>
      </c>
      <c r="DE23" s="785"/>
      <c r="DF23" s="785"/>
      <c r="DG23" s="785"/>
      <c r="DH23" s="785"/>
      <c r="DI23" s="785"/>
      <c r="DJ23" s="785"/>
      <c r="DK23" s="786"/>
      <c r="DL23" s="793" t="s">
        <v>288</v>
      </c>
      <c r="DM23" s="794"/>
      <c r="DN23" s="794"/>
      <c r="DO23" s="794"/>
      <c r="DP23" s="794"/>
      <c r="DQ23" s="794"/>
      <c r="DR23" s="794"/>
      <c r="DS23" s="794"/>
      <c r="DT23" s="794"/>
      <c r="DU23" s="794"/>
      <c r="DV23" s="795"/>
      <c r="DW23" s="784" t="s">
        <v>289</v>
      </c>
      <c r="DX23" s="785"/>
      <c r="DY23" s="785"/>
      <c r="DZ23" s="785"/>
      <c r="EA23" s="785"/>
      <c r="EB23" s="785"/>
      <c r="EC23" s="786"/>
    </row>
    <row r="24" spans="2:133" ht="11.25" customHeight="1" x14ac:dyDescent="0.2">
      <c r="B24" s="677" t="s">
        <v>290</v>
      </c>
      <c r="C24" s="678"/>
      <c r="D24" s="678"/>
      <c r="E24" s="678"/>
      <c r="F24" s="678"/>
      <c r="G24" s="678"/>
      <c r="H24" s="678"/>
      <c r="I24" s="678"/>
      <c r="J24" s="678"/>
      <c r="K24" s="678"/>
      <c r="L24" s="678"/>
      <c r="M24" s="678"/>
      <c r="N24" s="678"/>
      <c r="O24" s="678"/>
      <c r="P24" s="678"/>
      <c r="Q24" s="679"/>
      <c r="R24" s="680">
        <v>796500</v>
      </c>
      <c r="S24" s="681"/>
      <c r="T24" s="681"/>
      <c r="U24" s="681"/>
      <c r="V24" s="681"/>
      <c r="W24" s="681"/>
      <c r="X24" s="681"/>
      <c r="Y24" s="682"/>
      <c r="Z24" s="713">
        <v>1.9</v>
      </c>
      <c r="AA24" s="713"/>
      <c r="AB24" s="713"/>
      <c r="AC24" s="713"/>
      <c r="AD24" s="714" t="s">
        <v>147</v>
      </c>
      <c r="AE24" s="714"/>
      <c r="AF24" s="714"/>
      <c r="AG24" s="714"/>
      <c r="AH24" s="714"/>
      <c r="AI24" s="714"/>
      <c r="AJ24" s="714"/>
      <c r="AK24" s="714"/>
      <c r="AL24" s="683" t="s">
        <v>181</v>
      </c>
      <c r="AM24" s="684"/>
      <c r="AN24" s="684"/>
      <c r="AO24" s="715"/>
      <c r="AP24" s="774" t="s">
        <v>291</v>
      </c>
      <c r="AQ24" s="782"/>
      <c r="AR24" s="782"/>
      <c r="AS24" s="782"/>
      <c r="AT24" s="782"/>
      <c r="AU24" s="782"/>
      <c r="AV24" s="782"/>
      <c r="AW24" s="782"/>
      <c r="AX24" s="782"/>
      <c r="AY24" s="782"/>
      <c r="AZ24" s="782"/>
      <c r="BA24" s="782"/>
      <c r="BB24" s="782"/>
      <c r="BC24" s="782"/>
      <c r="BD24" s="782"/>
      <c r="BE24" s="782"/>
      <c r="BF24" s="776"/>
      <c r="BG24" s="680" t="s">
        <v>147</v>
      </c>
      <c r="BH24" s="681"/>
      <c r="BI24" s="681"/>
      <c r="BJ24" s="681"/>
      <c r="BK24" s="681"/>
      <c r="BL24" s="681"/>
      <c r="BM24" s="681"/>
      <c r="BN24" s="682"/>
      <c r="BO24" s="713" t="s">
        <v>147</v>
      </c>
      <c r="BP24" s="713"/>
      <c r="BQ24" s="713"/>
      <c r="BR24" s="713"/>
      <c r="BS24" s="686" t="s">
        <v>181</v>
      </c>
      <c r="BT24" s="681"/>
      <c r="BU24" s="681"/>
      <c r="BV24" s="681"/>
      <c r="BW24" s="681"/>
      <c r="BX24" s="681"/>
      <c r="BY24" s="681"/>
      <c r="BZ24" s="681"/>
      <c r="CA24" s="681"/>
      <c r="CB24" s="727"/>
      <c r="CD24" s="738" t="s">
        <v>292</v>
      </c>
      <c r="CE24" s="739"/>
      <c r="CF24" s="739"/>
      <c r="CG24" s="739"/>
      <c r="CH24" s="739"/>
      <c r="CI24" s="739"/>
      <c r="CJ24" s="739"/>
      <c r="CK24" s="739"/>
      <c r="CL24" s="739"/>
      <c r="CM24" s="739"/>
      <c r="CN24" s="739"/>
      <c r="CO24" s="739"/>
      <c r="CP24" s="739"/>
      <c r="CQ24" s="740"/>
      <c r="CR24" s="735">
        <v>15906259</v>
      </c>
      <c r="CS24" s="736"/>
      <c r="CT24" s="736"/>
      <c r="CU24" s="736"/>
      <c r="CV24" s="736"/>
      <c r="CW24" s="736"/>
      <c r="CX24" s="736"/>
      <c r="CY24" s="779"/>
      <c r="CZ24" s="780">
        <v>40.799999999999997</v>
      </c>
      <c r="DA24" s="751"/>
      <c r="DB24" s="751"/>
      <c r="DC24" s="783"/>
      <c r="DD24" s="778">
        <v>11329941</v>
      </c>
      <c r="DE24" s="736"/>
      <c r="DF24" s="736"/>
      <c r="DG24" s="736"/>
      <c r="DH24" s="736"/>
      <c r="DI24" s="736"/>
      <c r="DJ24" s="736"/>
      <c r="DK24" s="779"/>
      <c r="DL24" s="778">
        <v>10834372</v>
      </c>
      <c r="DM24" s="736"/>
      <c r="DN24" s="736"/>
      <c r="DO24" s="736"/>
      <c r="DP24" s="736"/>
      <c r="DQ24" s="736"/>
      <c r="DR24" s="736"/>
      <c r="DS24" s="736"/>
      <c r="DT24" s="736"/>
      <c r="DU24" s="736"/>
      <c r="DV24" s="779"/>
      <c r="DW24" s="780">
        <v>53.1</v>
      </c>
      <c r="DX24" s="751"/>
      <c r="DY24" s="751"/>
      <c r="DZ24" s="751"/>
      <c r="EA24" s="751"/>
      <c r="EB24" s="751"/>
      <c r="EC24" s="781"/>
    </row>
    <row r="25" spans="2:133" ht="11.25" customHeight="1" x14ac:dyDescent="0.2">
      <c r="B25" s="677" t="s">
        <v>293</v>
      </c>
      <c r="C25" s="678"/>
      <c r="D25" s="678"/>
      <c r="E25" s="678"/>
      <c r="F25" s="678"/>
      <c r="G25" s="678"/>
      <c r="H25" s="678"/>
      <c r="I25" s="678"/>
      <c r="J25" s="678"/>
      <c r="K25" s="678"/>
      <c r="L25" s="678"/>
      <c r="M25" s="678"/>
      <c r="N25" s="678"/>
      <c r="O25" s="678"/>
      <c r="P25" s="678"/>
      <c r="Q25" s="679"/>
      <c r="R25" s="680" t="s">
        <v>147</v>
      </c>
      <c r="S25" s="681"/>
      <c r="T25" s="681"/>
      <c r="U25" s="681"/>
      <c r="V25" s="681"/>
      <c r="W25" s="681"/>
      <c r="X25" s="681"/>
      <c r="Y25" s="682"/>
      <c r="Z25" s="713" t="s">
        <v>147</v>
      </c>
      <c r="AA25" s="713"/>
      <c r="AB25" s="713"/>
      <c r="AC25" s="713"/>
      <c r="AD25" s="714" t="s">
        <v>257</v>
      </c>
      <c r="AE25" s="714"/>
      <c r="AF25" s="714"/>
      <c r="AG25" s="714"/>
      <c r="AH25" s="714"/>
      <c r="AI25" s="714"/>
      <c r="AJ25" s="714"/>
      <c r="AK25" s="714"/>
      <c r="AL25" s="683" t="s">
        <v>181</v>
      </c>
      <c r="AM25" s="684"/>
      <c r="AN25" s="684"/>
      <c r="AO25" s="715"/>
      <c r="AP25" s="774" t="s">
        <v>294</v>
      </c>
      <c r="AQ25" s="782"/>
      <c r="AR25" s="782"/>
      <c r="AS25" s="782"/>
      <c r="AT25" s="782"/>
      <c r="AU25" s="782"/>
      <c r="AV25" s="782"/>
      <c r="AW25" s="782"/>
      <c r="AX25" s="782"/>
      <c r="AY25" s="782"/>
      <c r="AZ25" s="782"/>
      <c r="BA25" s="782"/>
      <c r="BB25" s="782"/>
      <c r="BC25" s="782"/>
      <c r="BD25" s="782"/>
      <c r="BE25" s="782"/>
      <c r="BF25" s="776"/>
      <c r="BG25" s="680" t="s">
        <v>147</v>
      </c>
      <c r="BH25" s="681"/>
      <c r="BI25" s="681"/>
      <c r="BJ25" s="681"/>
      <c r="BK25" s="681"/>
      <c r="BL25" s="681"/>
      <c r="BM25" s="681"/>
      <c r="BN25" s="682"/>
      <c r="BO25" s="713" t="s">
        <v>181</v>
      </c>
      <c r="BP25" s="713"/>
      <c r="BQ25" s="713"/>
      <c r="BR25" s="713"/>
      <c r="BS25" s="686" t="s">
        <v>257</v>
      </c>
      <c r="BT25" s="681"/>
      <c r="BU25" s="681"/>
      <c r="BV25" s="681"/>
      <c r="BW25" s="681"/>
      <c r="BX25" s="681"/>
      <c r="BY25" s="681"/>
      <c r="BZ25" s="681"/>
      <c r="CA25" s="681"/>
      <c r="CB25" s="727"/>
      <c r="CD25" s="719" t="s">
        <v>295</v>
      </c>
      <c r="CE25" s="720"/>
      <c r="CF25" s="720"/>
      <c r="CG25" s="720"/>
      <c r="CH25" s="720"/>
      <c r="CI25" s="720"/>
      <c r="CJ25" s="720"/>
      <c r="CK25" s="720"/>
      <c r="CL25" s="720"/>
      <c r="CM25" s="720"/>
      <c r="CN25" s="720"/>
      <c r="CO25" s="720"/>
      <c r="CP25" s="720"/>
      <c r="CQ25" s="721"/>
      <c r="CR25" s="680">
        <v>5830272</v>
      </c>
      <c r="CS25" s="699"/>
      <c r="CT25" s="699"/>
      <c r="CU25" s="699"/>
      <c r="CV25" s="699"/>
      <c r="CW25" s="699"/>
      <c r="CX25" s="699"/>
      <c r="CY25" s="700"/>
      <c r="CZ25" s="683">
        <v>14.9</v>
      </c>
      <c r="DA25" s="701"/>
      <c r="DB25" s="701"/>
      <c r="DC25" s="702"/>
      <c r="DD25" s="686">
        <v>5266829</v>
      </c>
      <c r="DE25" s="699"/>
      <c r="DF25" s="699"/>
      <c r="DG25" s="699"/>
      <c r="DH25" s="699"/>
      <c r="DI25" s="699"/>
      <c r="DJ25" s="699"/>
      <c r="DK25" s="700"/>
      <c r="DL25" s="686">
        <v>5237639</v>
      </c>
      <c r="DM25" s="699"/>
      <c r="DN25" s="699"/>
      <c r="DO25" s="699"/>
      <c r="DP25" s="699"/>
      <c r="DQ25" s="699"/>
      <c r="DR25" s="699"/>
      <c r="DS25" s="699"/>
      <c r="DT25" s="699"/>
      <c r="DU25" s="699"/>
      <c r="DV25" s="700"/>
      <c r="DW25" s="683">
        <v>25.7</v>
      </c>
      <c r="DX25" s="701"/>
      <c r="DY25" s="701"/>
      <c r="DZ25" s="701"/>
      <c r="EA25" s="701"/>
      <c r="EB25" s="701"/>
      <c r="EC25" s="722"/>
    </row>
    <row r="26" spans="2:133" ht="11.25" customHeight="1" x14ac:dyDescent="0.2">
      <c r="B26" s="677" t="s">
        <v>296</v>
      </c>
      <c r="C26" s="678"/>
      <c r="D26" s="678"/>
      <c r="E26" s="678"/>
      <c r="F26" s="678"/>
      <c r="G26" s="678"/>
      <c r="H26" s="678"/>
      <c r="I26" s="678"/>
      <c r="J26" s="678"/>
      <c r="K26" s="678"/>
      <c r="L26" s="678"/>
      <c r="M26" s="678"/>
      <c r="N26" s="678"/>
      <c r="O26" s="678"/>
      <c r="P26" s="678"/>
      <c r="Q26" s="679"/>
      <c r="R26" s="680">
        <v>20176345</v>
      </c>
      <c r="S26" s="681"/>
      <c r="T26" s="681"/>
      <c r="U26" s="681"/>
      <c r="V26" s="681"/>
      <c r="W26" s="681"/>
      <c r="X26" s="681"/>
      <c r="Y26" s="682"/>
      <c r="Z26" s="713">
        <v>48.7</v>
      </c>
      <c r="AA26" s="713"/>
      <c r="AB26" s="713"/>
      <c r="AC26" s="713"/>
      <c r="AD26" s="714">
        <v>19379845</v>
      </c>
      <c r="AE26" s="714"/>
      <c r="AF26" s="714"/>
      <c r="AG26" s="714"/>
      <c r="AH26" s="714"/>
      <c r="AI26" s="714"/>
      <c r="AJ26" s="714"/>
      <c r="AK26" s="714"/>
      <c r="AL26" s="683">
        <v>99.8</v>
      </c>
      <c r="AM26" s="684"/>
      <c r="AN26" s="684"/>
      <c r="AO26" s="715"/>
      <c r="AP26" s="774" t="s">
        <v>297</v>
      </c>
      <c r="AQ26" s="775"/>
      <c r="AR26" s="775"/>
      <c r="AS26" s="775"/>
      <c r="AT26" s="775"/>
      <c r="AU26" s="775"/>
      <c r="AV26" s="775"/>
      <c r="AW26" s="775"/>
      <c r="AX26" s="775"/>
      <c r="AY26" s="775"/>
      <c r="AZ26" s="775"/>
      <c r="BA26" s="775"/>
      <c r="BB26" s="775"/>
      <c r="BC26" s="775"/>
      <c r="BD26" s="775"/>
      <c r="BE26" s="775"/>
      <c r="BF26" s="776"/>
      <c r="BG26" s="680" t="s">
        <v>147</v>
      </c>
      <c r="BH26" s="681"/>
      <c r="BI26" s="681"/>
      <c r="BJ26" s="681"/>
      <c r="BK26" s="681"/>
      <c r="BL26" s="681"/>
      <c r="BM26" s="681"/>
      <c r="BN26" s="682"/>
      <c r="BO26" s="713" t="s">
        <v>147</v>
      </c>
      <c r="BP26" s="713"/>
      <c r="BQ26" s="713"/>
      <c r="BR26" s="713"/>
      <c r="BS26" s="686" t="s">
        <v>147</v>
      </c>
      <c r="BT26" s="681"/>
      <c r="BU26" s="681"/>
      <c r="BV26" s="681"/>
      <c r="BW26" s="681"/>
      <c r="BX26" s="681"/>
      <c r="BY26" s="681"/>
      <c r="BZ26" s="681"/>
      <c r="CA26" s="681"/>
      <c r="CB26" s="727"/>
      <c r="CD26" s="719" t="s">
        <v>298</v>
      </c>
      <c r="CE26" s="720"/>
      <c r="CF26" s="720"/>
      <c r="CG26" s="720"/>
      <c r="CH26" s="720"/>
      <c r="CI26" s="720"/>
      <c r="CJ26" s="720"/>
      <c r="CK26" s="720"/>
      <c r="CL26" s="720"/>
      <c r="CM26" s="720"/>
      <c r="CN26" s="720"/>
      <c r="CO26" s="720"/>
      <c r="CP26" s="720"/>
      <c r="CQ26" s="721"/>
      <c r="CR26" s="680">
        <v>3395863</v>
      </c>
      <c r="CS26" s="681"/>
      <c r="CT26" s="681"/>
      <c r="CU26" s="681"/>
      <c r="CV26" s="681"/>
      <c r="CW26" s="681"/>
      <c r="CX26" s="681"/>
      <c r="CY26" s="682"/>
      <c r="CZ26" s="683">
        <v>8.6999999999999993</v>
      </c>
      <c r="DA26" s="701"/>
      <c r="DB26" s="701"/>
      <c r="DC26" s="702"/>
      <c r="DD26" s="686">
        <v>3139043</v>
      </c>
      <c r="DE26" s="681"/>
      <c r="DF26" s="681"/>
      <c r="DG26" s="681"/>
      <c r="DH26" s="681"/>
      <c r="DI26" s="681"/>
      <c r="DJ26" s="681"/>
      <c r="DK26" s="682"/>
      <c r="DL26" s="686" t="s">
        <v>147</v>
      </c>
      <c r="DM26" s="681"/>
      <c r="DN26" s="681"/>
      <c r="DO26" s="681"/>
      <c r="DP26" s="681"/>
      <c r="DQ26" s="681"/>
      <c r="DR26" s="681"/>
      <c r="DS26" s="681"/>
      <c r="DT26" s="681"/>
      <c r="DU26" s="681"/>
      <c r="DV26" s="682"/>
      <c r="DW26" s="683" t="s">
        <v>147</v>
      </c>
      <c r="DX26" s="701"/>
      <c r="DY26" s="701"/>
      <c r="DZ26" s="701"/>
      <c r="EA26" s="701"/>
      <c r="EB26" s="701"/>
      <c r="EC26" s="722"/>
    </row>
    <row r="27" spans="2:133" ht="11.25" customHeight="1" x14ac:dyDescent="0.2">
      <c r="B27" s="677" t="s">
        <v>299</v>
      </c>
      <c r="C27" s="678"/>
      <c r="D27" s="678"/>
      <c r="E27" s="678"/>
      <c r="F27" s="678"/>
      <c r="G27" s="678"/>
      <c r="H27" s="678"/>
      <c r="I27" s="678"/>
      <c r="J27" s="678"/>
      <c r="K27" s="678"/>
      <c r="L27" s="678"/>
      <c r="M27" s="678"/>
      <c r="N27" s="678"/>
      <c r="O27" s="678"/>
      <c r="P27" s="678"/>
      <c r="Q27" s="679"/>
      <c r="R27" s="680">
        <v>7252</v>
      </c>
      <c r="S27" s="681"/>
      <c r="T27" s="681"/>
      <c r="U27" s="681"/>
      <c r="V27" s="681"/>
      <c r="W27" s="681"/>
      <c r="X27" s="681"/>
      <c r="Y27" s="682"/>
      <c r="Z27" s="713">
        <v>0</v>
      </c>
      <c r="AA27" s="713"/>
      <c r="AB27" s="713"/>
      <c r="AC27" s="713"/>
      <c r="AD27" s="714">
        <v>7252</v>
      </c>
      <c r="AE27" s="714"/>
      <c r="AF27" s="714"/>
      <c r="AG27" s="714"/>
      <c r="AH27" s="714"/>
      <c r="AI27" s="714"/>
      <c r="AJ27" s="714"/>
      <c r="AK27" s="714"/>
      <c r="AL27" s="683">
        <v>0</v>
      </c>
      <c r="AM27" s="684"/>
      <c r="AN27" s="684"/>
      <c r="AO27" s="715"/>
      <c r="AP27" s="677" t="s">
        <v>300</v>
      </c>
      <c r="AQ27" s="678"/>
      <c r="AR27" s="678"/>
      <c r="AS27" s="678"/>
      <c r="AT27" s="678"/>
      <c r="AU27" s="678"/>
      <c r="AV27" s="678"/>
      <c r="AW27" s="678"/>
      <c r="AX27" s="678"/>
      <c r="AY27" s="678"/>
      <c r="AZ27" s="678"/>
      <c r="BA27" s="678"/>
      <c r="BB27" s="678"/>
      <c r="BC27" s="678"/>
      <c r="BD27" s="678"/>
      <c r="BE27" s="678"/>
      <c r="BF27" s="679"/>
      <c r="BG27" s="680">
        <v>8910433</v>
      </c>
      <c r="BH27" s="681"/>
      <c r="BI27" s="681"/>
      <c r="BJ27" s="681"/>
      <c r="BK27" s="681"/>
      <c r="BL27" s="681"/>
      <c r="BM27" s="681"/>
      <c r="BN27" s="682"/>
      <c r="BO27" s="713">
        <v>100</v>
      </c>
      <c r="BP27" s="713"/>
      <c r="BQ27" s="713"/>
      <c r="BR27" s="713"/>
      <c r="BS27" s="686">
        <v>27790</v>
      </c>
      <c r="BT27" s="681"/>
      <c r="BU27" s="681"/>
      <c r="BV27" s="681"/>
      <c r="BW27" s="681"/>
      <c r="BX27" s="681"/>
      <c r="BY27" s="681"/>
      <c r="BZ27" s="681"/>
      <c r="CA27" s="681"/>
      <c r="CB27" s="727"/>
      <c r="CD27" s="719" t="s">
        <v>301</v>
      </c>
      <c r="CE27" s="720"/>
      <c r="CF27" s="720"/>
      <c r="CG27" s="720"/>
      <c r="CH27" s="720"/>
      <c r="CI27" s="720"/>
      <c r="CJ27" s="720"/>
      <c r="CK27" s="720"/>
      <c r="CL27" s="720"/>
      <c r="CM27" s="720"/>
      <c r="CN27" s="720"/>
      <c r="CO27" s="720"/>
      <c r="CP27" s="720"/>
      <c r="CQ27" s="721"/>
      <c r="CR27" s="680">
        <v>6134841</v>
      </c>
      <c r="CS27" s="699"/>
      <c r="CT27" s="699"/>
      <c r="CU27" s="699"/>
      <c r="CV27" s="699"/>
      <c r="CW27" s="699"/>
      <c r="CX27" s="699"/>
      <c r="CY27" s="700"/>
      <c r="CZ27" s="683">
        <v>15.7</v>
      </c>
      <c r="DA27" s="701"/>
      <c r="DB27" s="701"/>
      <c r="DC27" s="702"/>
      <c r="DD27" s="686">
        <v>2124617</v>
      </c>
      <c r="DE27" s="699"/>
      <c r="DF27" s="699"/>
      <c r="DG27" s="699"/>
      <c r="DH27" s="699"/>
      <c r="DI27" s="699"/>
      <c r="DJ27" s="699"/>
      <c r="DK27" s="700"/>
      <c r="DL27" s="686">
        <v>1935446</v>
      </c>
      <c r="DM27" s="699"/>
      <c r="DN27" s="699"/>
      <c r="DO27" s="699"/>
      <c r="DP27" s="699"/>
      <c r="DQ27" s="699"/>
      <c r="DR27" s="699"/>
      <c r="DS27" s="699"/>
      <c r="DT27" s="699"/>
      <c r="DU27" s="699"/>
      <c r="DV27" s="700"/>
      <c r="DW27" s="683">
        <v>9.5</v>
      </c>
      <c r="DX27" s="701"/>
      <c r="DY27" s="701"/>
      <c r="DZ27" s="701"/>
      <c r="EA27" s="701"/>
      <c r="EB27" s="701"/>
      <c r="EC27" s="722"/>
    </row>
    <row r="28" spans="2:133" ht="11.25" customHeight="1" x14ac:dyDescent="0.2">
      <c r="B28" s="677" t="s">
        <v>302</v>
      </c>
      <c r="C28" s="678"/>
      <c r="D28" s="678"/>
      <c r="E28" s="678"/>
      <c r="F28" s="678"/>
      <c r="G28" s="678"/>
      <c r="H28" s="678"/>
      <c r="I28" s="678"/>
      <c r="J28" s="678"/>
      <c r="K28" s="678"/>
      <c r="L28" s="678"/>
      <c r="M28" s="678"/>
      <c r="N28" s="678"/>
      <c r="O28" s="678"/>
      <c r="P28" s="678"/>
      <c r="Q28" s="679"/>
      <c r="R28" s="680">
        <v>277601</v>
      </c>
      <c r="S28" s="681"/>
      <c r="T28" s="681"/>
      <c r="U28" s="681"/>
      <c r="V28" s="681"/>
      <c r="W28" s="681"/>
      <c r="X28" s="681"/>
      <c r="Y28" s="682"/>
      <c r="Z28" s="713">
        <v>0.7</v>
      </c>
      <c r="AA28" s="713"/>
      <c r="AB28" s="713"/>
      <c r="AC28" s="713"/>
      <c r="AD28" s="714" t="s">
        <v>147</v>
      </c>
      <c r="AE28" s="714"/>
      <c r="AF28" s="714"/>
      <c r="AG28" s="714"/>
      <c r="AH28" s="714"/>
      <c r="AI28" s="714"/>
      <c r="AJ28" s="714"/>
      <c r="AK28" s="714"/>
      <c r="AL28" s="683" t="s">
        <v>181</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303</v>
      </c>
      <c r="CE28" s="720"/>
      <c r="CF28" s="720"/>
      <c r="CG28" s="720"/>
      <c r="CH28" s="720"/>
      <c r="CI28" s="720"/>
      <c r="CJ28" s="720"/>
      <c r="CK28" s="720"/>
      <c r="CL28" s="720"/>
      <c r="CM28" s="720"/>
      <c r="CN28" s="720"/>
      <c r="CO28" s="720"/>
      <c r="CP28" s="720"/>
      <c r="CQ28" s="721"/>
      <c r="CR28" s="680">
        <v>3941146</v>
      </c>
      <c r="CS28" s="681"/>
      <c r="CT28" s="681"/>
      <c r="CU28" s="681"/>
      <c r="CV28" s="681"/>
      <c r="CW28" s="681"/>
      <c r="CX28" s="681"/>
      <c r="CY28" s="682"/>
      <c r="CZ28" s="683">
        <v>10.1</v>
      </c>
      <c r="DA28" s="701"/>
      <c r="DB28" s="701"/>
      <c r="DC28" s="702"/>
      <c r="DD28" s="686">
        <v>3938495</v>
      </c>
      <c r="DE28" s="681"/>
      <c r="DF28" s="681"/>
      <c r="DG28" s="681"/>
      <c r="DH28" s="681"/>
      <c r="DI28" s="681"/>
      <c r="DJ28" s="681"/>
      <c r="DK28" s="682"/>
      <c r="DL28" s="686">
        <v>3661287</v>
      </c>
      <c r="DM28" s="681"/>
      <c r="DN28" s="681"/>
      <c r="DO28" s="681"/>
      <c r="DP28" s="681"/>
      <c r="DQ28" s="681"/>
      <c r="DR28" s="681"/>
      <c r="DS28" s="681"/>
      <c r="DT28" s="681"/>
      <c r="DU28" s="681"/>
      <c r="DV28" s="682"/>
      <c r="DW28" s="683">
        <v>18</v>
      </c>
      <c r="DX28" s="701"/>
      <c r="DY28" s="701"/>
      <c r="DZ28" s="701"/>
      <c r="EA28" s="701"/>
      <c r="EB28" s="701"/>
      <c r="EC28" s="722"/>
    </row>
    <row r="29" spans="2:133" ht="11.25" customHeight="1" x14ac:dyDescent="0.2">
      <c r="B29" s="677" t="s">
        <v>304</v>
      </c>
      <c r="C29" s="678"/>
      <c r="D29" s="678"/>
      <c r="E29" s="678"/>
      <c r="F29" s="678"/>
      <c r="G29" s="678"/>
      <c r="H29" s="678"/>
      <c r="I29" s="678"/>
      <c r="J29" s="678"/>
      <c r="K29" s="678"/>
      <c r="L29" s="678"/>
      <c r="M29" s="678"/>
      <c r="N29" s="678"/>
      <c r="O29" s="678"/>
      <c r="P29" s="678"/>
      <c r="Q29" s="679"/>
      <c r="R29" s="680">
        <v>132510</v>
      </c>
      <c r="S29" s="681"/>
      <c r="T29" s="681"/>
      <c r="U29" s="681"/>
      <c r="V29" s="681"/>
      <c r="W29" s="681"/>
      <c r="X29" s="681"/>
      <c r="Y29" s="682"/>
      <c r="Z29" s="713">
        <v>0.3</v>
      </c>
      <c r="AA29" s="713"/>
      <c r="AB29" s="713"/>
      <c r="AC29" s="713"/>
      <c r="AD29" s="714">
        <v>12856</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305</v>
      </c>
      <c r="CE29" s="766"/>
      <c r="CF29" s="719" t="s">
        <v>306</v>
      </c>
      <c r="CG29" s="720"/>
      <c r="CH29" s="720"/>
      <c r="CI29" s="720"/>
      <c r="CJ29" s="720"/>
      <c r="CK29" s="720"/>
      <c r="CL29" s="720"/>
      <c r="CM29" s="720"/>
      <c r="CN29" s="720"/>
      <c r="CO29" s="720"/>
      <c r="CP29" s="720"/>
      <c r="CQ29" s="721"/>
      <c r="CR29" s="680">
        <v>3941129</v>
      </c>
      <c r="CS29" s="699"/>
      <c r="CT29" s="699"/>
      <c r="CU29" s="699"/>
      <c r="CV29" s="699"/>
      <c r="CW29" s="699"/>
      <c r="CX29" s="699"/>
      <c r="CY29" s="700"/>
      <c r="CZ29" s="683">
        <v>10.1</v>
      </c>
      <c r="DA29" s="701"/>
      <c r="DB29" s="701"/>
      <c r="DC29" s="702"/>
      <c r="DD29" s="686">
        <v>3938478</v>
      </c>
      <c r="DE29" s="699"/>
      <c r="DF29" s="699"/>
      <c r="DG29" s="699"/>
      <c r="DH29" s="699"/>
      <c r="DI29" s="699"/>
      <c r="DJ29" s="699"/>
      <c r="DK29" s="700"/>
      <c r="DL29" s="686">
        <v>3661270</v>
      </c>
      <c r="DM29" s="699"/>
      <c r="DN29" s="699"/>
      <c r="DO29" s="699"/>
      <c r="DP29" s="699"/>
      <c r="DQ29" s="699"/>
      <c r="DR29" s="699"/>
      <c r="DS29" s="699"/>
      <c r="DT29" s="699"/>
      <c r="DU29" s="699"/>
      <c r="DV29" s="700"/>
      <c r="DW29" s="683">
        <v>18</v>
      </c>
      <c r="DX29" s="701"/>
      <c r="DY29" s="701"/>
      <c r="DZ29" s="701"/>
      <c r="EA29" s="701"/>
      <c r="EB29" s="701"/>
      <c r="EC29" s="722"/>
    </row>
    <row r="30" spans="2:133" ht="11.25" customHeight="1" x14ac:dyDescent="0.2">
      <c r="B30" s="677" t="s">
        <v>307</v>
      </c>
      <c r="C30" s="678"/>
      <c r="D30" s="678"/>
      <c r="E30" s="678"/>
      <c r="F30" s="678"/>
      <c r="G30" s="678"/>
      <c r="H30" s="678"/>
      <c r="I30" s="678"/>
      <c r="J30" s="678"/>
      <c r="K30" s="678"/>
      <c r="L30" s="678"/>
      <c r="M30" s="678"/>
      <c r="N30" s="678"/>
      <c r="O30" s="678"/>
      <c r="P30" s="678"/>
      <c r="Q30" s="679"/>
      <c r="R30" s="680">
        <v>48602</v>
      </c>
      <c r="S30" s="681"/>
      <c r="T30" s="681"/>
      <c r="U30" s="681"/>
      <c r="V30" s="681"/>
      <c r="W30" s="681"/>
      <c r="X30" s="681"/>
      <c r="Y30" s="682"/>
      <c r="Z30" s="713">
        <v>0.1</v>
      </c>
      <c r="AA30" s="713"/>
      <c r="AB30" s="713"/>
      <c r="AC30" s="713"/>
      <c r="AD30" s="714">
        <v>185</v>
      </c>
      <c r="AE30" s="714"/>
      <c r="AF30" s="714"/>
      <c r="AG30" s="714"/>
      <c r="AH30" s="714"/>
      <c r="AI30" s="714"/>
      <c r="AJ30" s="714"/>
      <c r="AK30" s="714"/>
      <c r="AL30" s="683">
        <v>0</v>
      </c>
      <c r="AM30" s="684"/>
      <c r="AN30" s="684"/>
      <c r="AO30" s="715"/>
      <c r="AP30" s="741" t="s">
        <v>223</v>
      </c>
      <c r="AQ30" s="742"/>
      <c r="AR30" s="742"/>
      <c r="AS30" s="742"/>
      <c r="AT30" s="742"/>
      <c r="AU30" s="742"/>
      <c r="AV30" s="742"/>
      <c r="AW30" s="742"/>
      <c r="AX30" s="742"/>
      <c r="AY30" s="742"/>
      <c r="AZ30" s="742"/>
      <c r="BA30" s="742"/>
      <c r="BB30" s="742"/>
      <c r="BC30" s="742"/>
      <c r="BD30" s="742"/>
      <c r="BE30" s="742"/>
      <c r="BF30" s="743"/>
      <c r="BG30" s="741" t="s">
        <v>308</v>
      </c>
      <c r="BH30" s="754"/>
      <c r="BI30" s="754"/>
      <c r="BJ30" s="754"/>
      <c r="BK30" s="754"/>
      <c r="BL30" s="754"/>
      <c r="BM30" s="754"/>
      <c r="BN30" s="754"/>
      <c r="BO30" s="754"/>
      <c r="BP30" s="754"/>
      <c r="BQ30" s="755"/>
      <c r="BR30" s="741" t="s">
        <v>309</v>
      </c>
      <c r="BS30" s="754"/>
      <c r="BT30" s="754"/>
      <c r="BU30" s="754"/>
      <c r="BV30" s="754"/>
      <c r="BW30" s="754"/>
      <c r="BX30" s="754"/>
      <c r="BY30" s="754"/>
      <c r="BZ30" s="754"/>
      <c r="CA30" s="754"/>
      <c r="CB30" s="755"/>
      <c r="CD30" s="767"/>
      <c r="CE30" s="768"/>
      <c r="CF30" s="719" t="s">
        <v>310</v>
      </c>
      <c r="CG30" s="720"/>
      <c r="CH30" s="720"/>
      <c r="CI30" s="720"/>
      <c r="CJ30" s="720"/>
      <c r="CK30" s="720"/>
      <c r="CL30" s="720"/>
      <c r="CM30" s="720"/>
      <c r="CN30" s="720"/>
      <c r="CO30" s="720"/>
      <c r="CP30" s="720"/>
      <c r="CQ30" s="721"/>
      <c r="CR30" s="680">
        <v>3834536</v>
      </c>
      <c r="CS30" s="681"/>
      <c r="CT30" s="681"/>
      <c r="CU30" s="681"/>
      <c r="CV30" s="681"/>
      <c r="CW30" s="681"/>
      <c r="CX30" s="681"/>
      <c r="CY30" s="682"/>
      <c r="CZ30" s="683">
        <v>9.8000000000000007</v>
      </c>
      <c r="DA30" s="701"/>
      <c r="DB30" s="701"/>
      <c r="DC30" s="702"/>
      <c r="DD30" s="686">
        <v>3831962</v>
      </c>
      <c r="DE30" s="681"/>
      <c r="DF30" s="681"/>
      <c r="DG30" s="681"/>
      <c r="DH30" s="681"/>
      <c r="DI30" s="681"/>
      <c r="DJ30" s="681"/>
      <c r="DK30" s="682"/>
      <c r="DL30" s="686">
        <v>3554754</v>
      </c>
      <c r="DM30" s="681"/>
      <c r="DN30" s="681"/>
      <c r="DO30" s="681"/>
      <c r="DP30" s="681"/>
      <c r="DQ30" s="681"/>
      <c r="DR30" s="681"/>
      <c r="DS30" s="681"/>
      <c r="DT30" s="681"/>
      <c r="DU30" s="681"/>
      <c r="DV30" s="682"/>
      <c r="DW30" s="683">
        <v>17.399999999999999</v>
      </c>
      <c r="DX30" s="701"/>
      <c r="DY30" s="701"/>
      <c r="DZ30" s="701"/>
      <c r="EA30" s="701"/>
      <c r="EB30" s="701"/>
      <c r="EC30" s="722"/>
    </row>
    <row r="31" spans="2:133" ht="11.25" customHeight="1" x14ac:dyDescent="0.2">
      <c r="B31" s="677" t="s">
        <v>311</v>
      </c>
      <c r="C31" s="678"/>
      <c r="D31" s="678"/>
      <c r="E31" s="678"/>
      <c r="F31" s="678"/>
      <c r="G31" s="678"/>
      <c r="H31" s="678"/>
      <c r="I31" s="678"/>
      <c r="J31" s="678"/>
      <c r="K31" s="678"/>
      <c r="L31" s="678"/>
      <c r="M31" s="678"/>
      <c r="N31" s="678"/>
      <c r="O31" s="678"/>
      <c r="P31" s="678"/>
      <c r="Q31" s="679"/>
      <c r="R31" s="680">
        <v>12563374</v>
      </c>
      <c r="S31" s="681"/>
      <c r="T31" s="681"/>
      <c r="U31" s="681"/>
      <c r="V31" s="681"/>
      <c r="W31" s="681"/>
      <c r="X31" s="681"/>
      <c r="Y31" s="682"/>
      <c r="Z31" s="713">
        <v>30.4</v>
      </c>
      <c r="AA31" s="713"/>
      <c r="AB31" s="713"/>
      <c r="AC31" s="713"/>
      <c r="AD31" s="714" t="s">
        <v>147</v>
      </c>
      <c r="AE31" s="714"/>
      <c r="AF31" s="714"/>
      <c r="AG31" s="714"/>
      <c r="AH31" s="714"/>
      <c r="AI31" s="714"/>
      <c r="AJ31" s="714"/>
      <c r="AK31" s="714"/>
      <c r="AL31" s="683" t="s">
        <v>147</v>
      </c>
      <c r="AM31" s="684"/>
      <c r="AN31" s="684"/>
      <c r="AO31" s="715"/>
      <c r="AP31" s="756" t="s">
        <v>312</v>
      </c>
      <c r="AQ31" s="757"/>
      <c r="AR31" s="757"/>
      <c r="AS31" s="757"/>
      <c r="AT31" s="762" t="s">
        <v>313</v>
      </c>
      <c r="AU31" s="231"/>
      <c r="AV31" s="231"/>
      <c r="AW31" s="231"/>
      <c r="AX31" s="746" t="s">
        <v>189</v>
      </c>
      <c r="AY31" s="747"/>
      <c r="AZ31" s="747"/>
      <c r="BA31" s="747"/>
      <c r="BB31" s="747"/>
      <c r="BC31" s="747"/>
      <c r="BD31" s="747"/>
      <c r="BE31" s="747"/>
      <c r="BF31" s="748"/>
      <c r="BG31" s="749">
        <v>99.3</v>
      </c>
      <c r="BH31" s="750"/>
      <c r="BI31" s="750"/>
      <c r="BJ31" s="750"/>
      <c r="BK31" s="750"/>
      <c r="BL31" s="750"/>
      <c r="BM31" s="751">
        <v>97.1</v>
      </c>
      <c r="BN31" s="750"/>
      <c r="BO31" s="750"/>
      <c r="BP31" s="750"/>
      <c r="BQ31" s="752"/>
      <c r="BR31" s="749">
        <v>99</v>
      </c>
      <c r="BS31" s="750"/>
      <c r="BT31" s="750"/>
      <c r="BU31" s="750"/>
      <c r="BV31" s="750"/>
      <c r="BW31" s="750"/>
      <c r="BX31" s="751">
        <v>95.9</v>
      </c>
      <c r="BY31" s="750"/>
      <c r="BZ31" s="750"/>
      <c r="CA31" s="750"/>
      <c r="CB31" s="752"/>
      <c r="CD31" s="767"/>
      <c r="CE31" s="768"/>
      <c r="CF31" s="719" t="s">
        <v>314</v>
      </c>
      <c r="CG31" s="720"/>
      <c r="CH31" s="720"/>
      <c r="CI31" s="720"/>
      <c r="CJ31" s="720"/>
      <c r="CK31" s="720"/>
      <c r="CL31" s="720"/>
      <c r="CM31" s="720"/>
      <c r="CN31" s="720"/>
      <c r="CO31" s="720"/>
      <c r="CP31" s="720"/>
      <c r="CQ31" s="721"/>
      <c r="CR31" s="680">
        <v>106593</v>
      </c>
      <c r="CS31" s="699"/>
      <c r="CT31" s="699"/>
      <c r="CU31" s="699"/>
      <c r="CV31" s="699"/>
      <c r="CW31" s="699"/>
      <c r="CX31" s="699"/>
      <c r="CY31" s="700"/>
      <c r="CZ31" s="683">
        <v>0.3</v>
      </c>
      <c r="DA31" s="701"/>
      <c r="DB31" s="701"/>
      <c r="DC31" s="702"/>
      <c r="DD31" s="686">
        <v>106516</v>
      </c>
      <c r="DE31" s="699"/>
      <c r="DF31" s="699"/>
      <c r="DG31" s="699"/>
      <c r="DH31" s="699"/>
      <c r="DI31" s="699"/>
      <c r="DJ31" s="699"/>
      <c r="DK31" s="700"/>
      <c r="DL31" s="686">
        <v>106516</v>
      </c>
      <c r="DM31" s="699"/>
      <c r="DN31" s="699"/>
      <c r="DO31" s="699"/>
      <c r="DP31" s="699"/>
      <c r="DQ31" s="699"/>
      <c r="DR31" s="699"/>
      <c r="DS31" s="699"/>
      <c r="DT31" s="699"/>
      <c r="DU31" s="699"/>
      <c r="DV31" s="700"/>
      <c r="DW31" s="683">
        <v>0.5</v>
      </c>
      <c r="DX31" s="701"/>
      <c r="DY31" s="701"/>
      <c r="DZ31" s="701"/>
      <c r="EA31" s="701"/>
      <c r="EB31" s="701"/>
      <c r="EC31" s="722"/>
    </row>
    <row r="32" spans="2:133" ht="11.25" customHeight="1" x14ac:dyDescent="0.2">
      <c r="B32" s="771" t="s">
        <v>315</v>
      </c>
      <c r="C32" s="772"/>
      <c r="D32" s="772"/>
      <c r="E32" s="772"/>
      <c r="F32" s="772"/>
      <c r="G32" s="772"/>
      <c r="H32" s="772"/>
      <c r="I32" s="772"/>
      <c r="J32" s="772"/>
      <c r="K32" s="772"/>
      <c r="L32" s="772"/>
      <c r="M32" s="772"/>
      <c r="N32" s="772"/>
      <c r="O32" s="772"/>
      <c r="P32" s="772"/>
      <c r="Q32" s="773"/>
      <c r="R32" s="680" t="s">
        <v>147</v>
      </c>
      <c r="S32" s="681"/>
      <c r="T32" s="681"/>
      <c r="U32" s="681"/>
      <c r="V32" s="681"/>
      <c r="W32" s="681"/>
      <c r="X32" s="681"/>
      <c r="Y32" s="682"/>
      <c r="Z32" s="713" t="s">
        <v>257</v>
      </c>
      <c r="AA32" s="713"/>
      <c r="AB32" s="713"/>
      <c r="AC32" s="713"/>
      <c r="AD32" s="714" t="s">
        <v>181</v>
      </c>
      <c r="AE32" s="714"/>
      <c r="AF32" s="714"/>
      <c r="AG32" s="714"/>
      <c r="AH32" s="714"/>
      <c r="AI32" s="714"/>
      <c r="AJ32" s="714"/>
      <c r="AK32" s="714"/>
      <c r="AL32" s="683" t="s">
        <v>147</v>
      </c>
      <c r="AM32" s="684"/>
      <c r="AN32" s="684"/>
      <c r="AO32" s="715"/>
      <c r="AP32" s="758"/>
      <c r="AQ32" s="759"/>
      <c r="AR32" s="759"/>
      <c r="AS32" s="759"/>
      <c r="AT32" s="763"/>
      <c r="AU32" s="230" t="s">
        <v>316</v>
      </c>
      <c r="AV32" s="230"/>
      <c r="AW32" s="230"/>
      <c r="AX32" s="677" t="s">
        <v>317</v>
      </c>
      <c r="AY32" s="678"/>
      <c r="AZ32" s="678"/>
      <c r="BA32" s="678"/>
      <c r="BB32" s="678"/>
      <c r="BC32" s="678"/>
      <c r="BD32" s="678"/>
      <c r="BE32" s="678"/>
      <c r="BF32" s="679"/>
      <c r="BG32" s="753">
        <v>99.5</v>
      </c>
      <c r="BH32" s="699"/>
      <c r="BI32" s="699"/>
      <c r="BJ32" s="699"/>
      <c r="BK32" s="699"/>
      <c r="BL32" s="699"/>
      <c r="BM32" s="684">
        <v>98.4</v>
      </c>
      <c r="BN32" s="745"/>
      <c r="BO32" s="745"/>
      <c r="BP32" s="745"/>
      <c r="BQ32" s="726"/>
      <c r="BR32" s="753">
        <v>99.1</v>
      </c>
      <c r="BS32" s="699"/>
      <c r="BT32" s="699"/>
      <c r="BU32" s="699"/>
      <c r="BV32" s="699"/>
      <c r="BW32" s="699"/>
      <c r="BX32" s="684">
        <v>97.5</v>
      </c>
      <c r="BY32" s="745"/>
      <c r="BZ32" s="745"/>
      <c r="CA32" s="745"/>
      <c r="CB32" s="726"/>
      <c r="CD32" s="769"/>
      <c r="CE32" s="770"/>
      <c r="CF32" s="719" t="s">
        <v>318</v>
      </c>
      <c r="CG32" s="720"/>
      <c r="CH32" s="720"/>
      <c r="CI32" s="720"/>
      <c r="CJ32" s="720"/>
      <c r="CK32" s="720"/>
      <c r="CL32" s="720"/>
      <c r="CM32" s="720"/>
      <c r="CN32" s="720"/>
      <c r="CO32" s="720"/>
      <c r="CP32" s="720"/>
      <c r="CQ32" s="721"/>
      <c r="CR32" s="680">
        <v>17</v>
      </c>
      <c r="CS32" s="681"/>
      <c r="CT32" s="681"/>
      <c r="CU32" s="681"/>
      <c r="CV32" s="681"/>
      <c r="CW32" s="681"/>
      <c r="CX32" s="681"/>
      <c r="CY32" s="682"/>
      <c r="CZ32" s="683">
        <v>0</v>
      </c>
      <c r="DA32" s="701"/>
      <c r="DB32" s="701"/>
      <c r="DC32" s="702"/>
      <c r="DD32" s="686">
        <v>17</v>
      </c>
      <c r="DE32" s="681"/>
      <c r="DF32" s="681"/>
      <c r="DG32" s="681"/>
      <c r="DH32" s="681"/>
      <c r="DI32" s="681"/>
      <c r="DJ32" s="681"/>
      <c r="DK32" s="682"/>
      <c r="DL32" s="686">
        <v>17</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2">
      <c r="B33" s="677" t="s">
        <v>319</v>
      </c>
      <c r="C33" s="678"/>
      <c r="D33" s="678"/>
      <c r="E33" s="678"/>
      <c r="F33" s="678"/>
      <c r="G33" s="678"/>
      <c r="H33" s="678"/>
      <c r="I33" s="678"/>
      <c r="J33" s="678"/>
      <c r="K33" s="678"/>
      <c r="L33" s="678"/>
      <c r="M33" s="678"/>
      <c r="N33" s="678"/>
      <c r="O33" s="678"/>
      <c r="P33" s="678"/>
      <c r="Q33" s="679"/>
      <c r="R33" s="680">
        <v>1962857</v>
      </c>
      <c r="S33" s="681"/>
      <c r="T33" s="681"/>
      <c r="U33" s="681"/>
      <c r="V33" s="681"/>
      <c r="W33" s="681"/>
      <c r="X33" s="681"/>
      <c r="Y33" s="682"/>
      <c r="Z33" s="713">
        <v>4.7</v>
      </c>
      <c r="AA33" s="713"/>
      <c r="AB33" s="713"/>
      <c r="AC33" s="713"/>
      <c r="AD33" s="714" t="s">
        <v>181</v>
      </c>
      <c r="AE33" s="714"/>
      <c r="AF33" s="714"/>
      <c r="AG33" s="714"/>
      <c r="AH33" s="714"/>
      <c r="AI33" s="714"/>
      <c r="AJ33" s="714"/>
      <c r="AK33" s="714"/>
      <c r="AL33" s="683" t="s">
        <v>147</v>
      </c>
      <c r="AM33" s="684"/>
      <c r="AN33" s="684"/>
      <c r="AO33" s="715"/>
      <c r="AP33" s="760"/>
      <c r="AQ33" s="761"/>
      <c r="AR33" s="761"/>
      <c r="AS33" s="761"/>
      <c r="AT33" s="764"/>
      <c r="AU33" s="232"/>
      <c r="AV33" s="232"/>
      <c r="AW33" s="232"/>
      <c r="AX33" s="661" t="s">
        <v>320</v>
      </c>
      <c r="AY33" s="662"/>
      <c r="AZ33" s="662"/>
      <c r="BA33" s="662"/>
      <c r="BB33" s="662"/>
      <c r="BC33" s="662"/>
      <c r="BD33" s="662"/>
      <c r="BE33" s="662"/>
      <c r="BF33" s="663"/>
      <c r="BG33" s="744">
        <v>99.2</v>
      </c>
      <c r="BH33" s="665"/>
      <c r="BI33" s="665"/>
      <c r="BJ33" s="665"/>
      <c r="BK33" s="665"/>
      <c r="BL33" s="665"/>
      <c r="BM33" s="707">
        <v>95.6</v>
      </c>
      <c r="BN33" s="665"/>
      <c r="BO33" s="665"/>
      <c r="BP33" s="665"/>
      <c r="BQ33" s="709"/>
      <c r="BR33" s="744">
        <v>98.8</v>
      </c>
      <c r="BS33" s="665"/>
      <c r="BT33" s="665"/>
      <c r="BU33" s="665"/>
      <c r="BV33" s="665"/>
      <c r="BW33" s="665"/>
      <c r="BX33" s="707">
        <v>93.9</v>
      </c>
      <c r="BY33" s="665"/>
      <c r="BZ33" s="665"/>
      <c r="CA33" s="665"/>
      <c r="CB33" s="709"/>
      <c r="CD33" s="719" t="s">
        <v>321</v>
      </c>
      <c r="CE33" s="720"/>
      <c r="CF33" s="720"/>
      <c r="CG33" s="720"/>
      <c r="CH33" s="720"/>
      <c r="CI33" s="720"/>
      <c r="CJ33" s="720"/>
      <c r="CK33" s="720"/>
      <c r="CL33" s="720"/>
      <c r="CM33" s="720"/>
      <c r="CN33" s="720"/>
      <c r="CO33" s="720"/>
      <c r="CP33" s="720"/>
      <c r="CQ33" s="721"/>
      <c r="CR33" s="680">
        <v>20503594</v>
      </c>
      <c r="CS33" s="699"/>
      <c r="CT33" s="699"/>
      <c r="CU33" s="699"/>
      <c r="CV33" s="699"/>
      <c r="CW33" s="699"/>
      <c r="CX33" s="699"/>
      <c r="CY33" s="700"/>
      <c r="CZ33" s="683">
        <v>52.5</v>
      </c>
      <c r="DA33" s="701"/>
      <c r="DB33" s="701"/>
      <c r="DC33" s="702"/>
      <c r="DD33" s="686">
        <v>11663547</v>
      </c>
      <c r="DE33" s="699"/>
      <c r="DF33" s="699"/>
      <c r="DG33" s="699"/>
      <c r="DH33" s="699"/>
      <c r="DI33" s="699"/>
      <c r="DJ33" s="699"/>
      <c r="DK33" s="700"/>
      <c r="DL33" s="686">
        <v>6915561</v>
      </c>
      <c r="DM33" s="699"/>
      <c r="DN33" s="699"/>
      <c r="DO33" s="699"/>
      <c r="DP33" s="699"/>
      <c r="DQ33" s="699"/>
      <c r="DR33" s="699"/>
      <c r="DS33" s="699"/>
      <c r="DT33" s="699"/>
      <c r="DU33" s="699"/>
      <c r="DV33" s="700"/>
      <c r="DW33" s="683">
        <v>33.9</v>
      </c>
      <c r="DX33" s="701"/>
      <c r="DY33" s="701"/>
      <c r="DZ33" s="701"/>
      <c r="EA33" s="701"/>
      <c r="EB33" s="701"/>
      <c r="EC33" s="722"/>
    </row>
    <row r="34" spans="2:133" ht="11.25" customHeight="1" x14ac:dyDescent="0.2">
      <c r="B34" s="677" t="s">
        <v>322</v>
      </c>
      <c r="C34" s="678"/>
      <c r="D34" s="678"/>
      <c r="E34" s="678"/>
      <c r="F34" s="678"/>
      <c r="G34" s="678"/>
      <c r="H34" s="678"/>
      <c r="I34" s="678"/>
      <c r="J34" s="678"/>
      <c r="K34" s="678"/>
      <c r="L34" s="678"/>
      <c r="M34" s="678"/>
      <c r="N34" s="678"/>
      <c r="O34" s="678"/>
      <c r="P34" s="678"/>
      <c r="Q34" s="679"/>
      <c r="R34" s="680">
        <v>66890</v>
      </c>
      <c r="S34" s="681"/>
      <c r="T34" s="681"/>
      <c r="U34" s="681"/>
      <c r="V34" s="681"/>
      <c r="W34" s="681"/>
      <c r="X34" s="681"/>
      <c r="Y34" s="682"/>
      <c r="Z34" s="713">
        <v>0.2</v>
      </c>
      <c r="AA34" s="713"/>
      <c r="AB34" s="713"/>
      <c r="AC34" s="713"/>
      <c r="AD34" s="714">
        <v>7561</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323</v>
      </c>
      <c r="CE34" s="720"/>
      <c r="CF34" s="720"/>
      <c r="CG34" s="720"/>
      <c r="CH34" s="720"/>
      <c r="CI34" s="720"/>
      <c r="CJ34" s="720"/>
      <c r="CK34" s="720"/>
      <c r="CL34" s="720"/>
      <c r="CM34" s="720"/>
      <c r="CN34" s="720"/>
      <c r="CO34" s="720"/>
      <c r="CP34" s="720"/>
      <c r="CQ34" s="721"/>
      <c r="CR34" s="680">
        <v>4885868</v>
      </c>
      <c r="CS34" s="681"/>
      <c r="CT34" s="681"/>
      <c r="CU34" s="681"/>
      <c r="CV34" s="681"/>
      <c r="CW34" s="681"/>
      <c r="CX34" s="681"/>
      <c r="CY34" s="682"/>
      <c r="CZ34" s="683">
        <v>12.5</v>
      </c>
      <c r="DA34" s="701"/>
      <c r="DB34" s="701"/>
      <c r="DC34" s="702"/>
      <c r="DD34" s="686">
        <v>4268012</v>
      </c>
      <c r="DE34" s="681"/>
      <c r="DF34" s="681"/>
      <c r="DG34" s="681"/>
      <c r="DH34" s="681"/>
      <c r="DI34" s="681"/>
      <c r="DJ34" s="681"/>
      <c r="DK34" s="682"/>
      <c r="DL34" s="686">
        <v>3363439</v>
      </c>
      <c r="DM34" s="681"/>
      <c r="DN34" s="681"/>
      <c r="DO34" s="681"/>
      <c r="DP34" s="681"/>
      <c r="DQ34" s="681"/>
      <c r="DR34" s="681"/>
      <c r="DS34" s="681"/>
      <c r="DT34" s="681"/>
      <c r="DU34" s="681"/>
      <c r="DV34" s="682"/>
      <c r="DW34" s="683">
        <v>16.5</v>
      </c>
      <c r="DX34" s="701"/>
      <c r="DY34" s="701"/>
      <c r="DZ34" s="701"/>
      <c r="EA34" s="701"/>
      <c r="EB34" s="701"/>
      <c r="EC34" s="722"/>
    </row>
    <row r="35" spans="2:133" ht="11.25" customHeight="1" x14ac:dyDescent="0.2">
      <c r="B35" s="677" t="s">
        <v>324</v>
      </c>
      <c r="C35" s="678"/>
      <c r="D35" s="678"/>
      <c r="E35" s="678"/>
      <c r="F35" s="678"/>
      <c r="G35" s="678"/>
      <c r="H35" s="678"/>
      <c r="I35" s="678"/>
      <c r="J35" s="678"/>
      <c r="K35" s="678"/>
      <c r="L35" s="678"/>
      <c r="M35" s="678"/>
      <c r="N35" s="678"/>
      <c r="O35" s="678"/>
      <c r="P35" s="678"/>
      <c r="Q35" s="679"/>
      <c r="R35" s="680">
        <v>1264238</v>
      </c>
      <c r="S35" s="681"/>
      <c r="T35" s="681"/>
      <c r="U35" s="681"/>
      <c r="V35" s="681"/>
      <c r="W35" s="681"/>
      <c r="X35" s="681"/>
      <c r="Y35" s="682"/>
      <c r="Z35" s="713">
        <v>3.1</v>
      </c>
      <c r="AA35" s="713"/>
      <c r="AB35" s="713"/>
      <c r="AC35" s="713"/>
      <c r="AD35" s="714" t="s">
        <v>257</v>
      </c>
      <c r="AE35" s="714"/>
      <c r="AF35" s="714"/>
      <c r="AG35" s="714"/>
      <c r="AH35" s="714"/>
      <c r="AI35" s="714"/>
      <c r="AJ35" s="714"/>
      <c r="AK35" s="714"/>
      <c r="AL35" s="683" t="s">
        <v>181</v>
      </c>
      <c r="AM35" s="684"/>
      <c r="AN35" s="684"/>
      <c r="AO35" s="715"/>
      <c r="AP35" s="235"/>
      <c r="AQ35" s="741" t="s">
        <v>325</v>
      </c>
      <c r="AR35" s="742"/>
      <c r="AS35" s="742"/>
      <c r="AT35" s="742"/>
      <c r="AU35" s="742"/>
      <c r="AV35" s="742"/>
      <c r="AW35" s="742"/>
      <c r="AX35" s="742"/>
      <c r="AY35" s="742"/>
      <c r="AZ35" s="742"/>
      <c r="BA35" s="742"/>
      <c r="BB35" s="742"/>
      <c r="BC35" s="742"/>
      <c r="BD35" s="742"/>
      <c r="BE35" s="742"/>
      <c r="BF35" s="743"/>
      <c r="BG35" s="741" t="s">
        <v>326</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327</v>
      </c>
      <c r="CE35" s="720"/>
      <c r="CF35" s="720"/>
      <c r="CG35" s="720"/>
      <c r="CH35" s="720"/>
      <c r="CI35" s="720"/>
      <c r="CJ35" s="720"/>
      <c r="CK35" s="720"/>
      <c r="CL35" s="720"/>
      <c r="CM35" s="720"/>
      <c r="CN35" s="720"/>
      <c r="CO35" s="720"/>
      <c r="CP35" s="720"/>
      <c r="CQ35" s="721"/>
      <c r="CR35" s="680">
        <v>202705</v>
      </c>
      <c r="CS35" s="699"/>
      <c r="CT35" s="699"/>
      <c r="CU35" s="699"/>
      <c r="CV35" s="699"/>
      <c r="CW35" s="699"/>
      <c r="CX35" s="699"/>
      <c r="CY35" s="700"/>
      <c r="CZ35" s="683">
        <v>0.5</v>
      </c>
      <c r="DA35" s="701"/>
      <c r="DB35" s="701"/>
      <c r="DC35" s="702"/>
      <c r="DD35" s="686">
        <v>186138</v>
      </c>
      <c r="DE35" s="699"/>
      <c r="DF35" s="699"/>
      <c r="DG35" s="699"/>
      <c r="DH35" s="699"/>
      <c r="DI35" s="699"/>
      <c r="DJ35" s="699"/>
      <c r="DK35" s="700"/>
      <c r="DL35" s="686">
        <v>165993</v>
      </c>
      <c r="DM35" s="699"/>
      <c r="DN35" s="699"/>
      <c r="DO35" s="699"/>
      <c r="DP35" s="699"/>
      <c r="DQ35" s="699"/>
      <c r="DR35" s="699"/>
      <c r="DS35" s="699"/>
      <c r="DT35" s="699"/>
      <c r="DU35" s="699"/>
      <c r="DV35" s="700"/>
      <c r="DW35" s="683">
        <v>0.8</v>
      </c>
      <c r="DX35" s="701"/>
      <c r="DY35" s="701"/>
      <c r="DZ35" s="701"/>
      <c r="EA35" s="701"/>
      <c r="EB35" s="701"/>
      <c r="EC35" s="722"/>
    </row>
    <row r="36" spans="2:133" ht="11.25" customHeight="1" x14ac:dyDescent="0.2">
      <c r="B36" s="677" t="s">
        <v>328</v>
      </c>
      <c r="C36" s="678"/>
      <c r="D36" s="678"/>
      <c r="E36" s="678"/>
      <c r="F36" s="678"/>
      <c r="G36" s="678"/>
      <c r="H36" s="678"/>
      <c r="I36" s="678"/>
      <c r="J36" s="678"/>
      <c r="K36" s="678"/>
      <c r="L36" s="678"/>
      <c r="M36" s="678"/>
      <c r="N36" s="678"/>
      <c r="O36" s="678"/>
      <c r="P36" s="678"/>
      <c r="Q36" s="679"/>
      <c r="R36" s="680">
        <v>140455</v>
      </c>
      <c r="S36" s="681"/>
      <c r="T36" s="681"/>
      <c r="U36" s="681"/>
      <c r="V36" s="681"/>
      <c r="W36" s="681"/>
      <c r="X36" s="681"/>
      <c r="Y36" s="682"/>
      <c r="Z36" s="713">
        <v>0.3</v>
      </c>
      <c r="AA36" s="713"/>
      <c r="AB36" s="713"/>
      <c r="AC36" s="713"/>
      <c r="AD36" s="714" t="s">
        <v>181</v>
      </c>
      <c r="AE36" s="714"/>
      <c r="AF36" s="714"/>
      <c r="AG36" s="714"/>
      <c r="AH36" s="714"/>
      <c r="AI36" s="714"/>
      <c r="AJ36" s="714"/>
      <c r="AK36" s="714"/>
      <c r="AL36" s="683" t="s">
        <v>147</v>
      </c>
      <c r="AM36" s="684"/>
      <c r="AN36" s="684"/>
      <c r="AO36" s="715"/>
      <c r="AP36" s="235"/>
      <c r="AQ36" s="732" t="s">
        <v>329</v>
      </c>
      <c r="AR36" s="733"/>
      <c r="AS36" s="733"/>
      <c r="AT36" s="733"/>
      <c r="AU36" s="733"/>
      <c r="AV36" s="733"/>
      <c r="AW36" s="733"/>
      <c r="AX36" s="733"/>
      <c r="AY36" s="734"/>
      <c r="AZ36" s="735">
        <v>3807953</v>
      </c>
      <c r="BA36" s="736"/>
      <c r="BB36" s="736"/>
      <c r="BC36" s="736"/>
      <c r="BD36" s="736"/>
      <c r="BE36" s="736"/>
      <c r="BF36" s="737"/>
      <c r="BG36" s="738" t="s">
        <v>330</v>
      </c>
      <c r="BH36" s="739"/>
      <c r="BI36" s="739"/>
      <c r="BJ36" s="739"/>
      <c r="BK36" s="739"/>
      <c r="BL36" s="739"/>
      <c r="BM36" s="739"/>
      <c r="BN36" s="739"/>
      <c r="BO36" s="739"/>
      <c r="BP36" s="739"/>
      <c r="BQ36" s="739"/>
      <c r="BR36" s="739"/>
      <c r="BS36" s="739"/>
      <c r="BT36" s="739"/>
      <c r="BU36" s="740"/>
      <c r="BV36" s="735">
        <v>256877</v>
      </c>
      <c r="BW36" s="736"/>
      <c r="BX36" s="736"/>
      <c r="BY36" s="736"/>
      <c r="BZ36" s="736"/>
      <c r="CA36" s="736"/>
      <c r="CB36" s="737"/>
      <c r="CD36" s="719" t="s">
        <v>331</v>
      </c>
      <c r="CE36" s="720"/>
      <c r="CF36" s="720"/>
      <c r="CG36" s="720"/>
      <c r="CH36" s="720"/>
      <c r="CI36" s="720"/>
      <c r="CJ36" s="720"/>
      <c r="CK36" s="720"/>
      <c r="CL36" s="720"/>
      <c r="CM36" s="720"/>
      <c r="CN36" s="720"/>
      <c r="CO36" s="720"/>
      <c r="CP36" s="720"/>
      <c r="CQ36" s="721"/>
      <c r="CR36" s="680">
        <v>12531312</v>
      </c>
      <c r="CS36" s="681"/>
      <c r="CT36" s="681"/>
      <c r="CU36" s="681"/>
      <c r="CV36" s="681"/>
      <c r="CW36" s="681"/>
      <c r="CX36" s="681"/>
      <c r="CY36" s="682"/>
      <c r="CZ36" s="683">
        <v>32.1</v>
      </c>
      <c r="DA36" s="701"/>
      <c r="DB36" s="701"/>
      <c r="DC36" s="702"/>
      <c r="DD36" s="686">
        <v>5032157</v>
      </c>
      <c r="DE36" s="681"/>
      <c r="DF36" s="681"/>
      <c r="DG36" s="681"/>
      <c r="DH36" s="681"/>
      <c r="DI36" s="681"/>
      <c r="DJ36" s="681"/>
      <c r="DK36" s="682"/>
      <c r="DL36" s="686">
        <v>1643869</v>
      </c>
      <c r="DM36" s="681"/>
      <c r="DN36" s="681"/>
      <c r="DO36" s="681"/>
      <c r="DP36" s="681"/>
      <c r="DQ36" s="681"/>
      <c r="DR36" s="681"/>
      <c r="DS36" s="681"/>
      <c r="DT36" s="681"/>
      <c r="DU36" s="681"/>
      <c r="DV36" s="682"/>
      <c r="DW36" s="683">
        <v>8.1</v>
      </c>
      <c r="DX36" s="701"/>
      <c r="DY36" s="701"/>
      <c r="DZ36" s="701"/>
      <c r="EA36" s="701"/>
      <c r="EB36" s="701"/>
      <c r="EC36" s="722"/>
    </row>
    <row r="37" spans="2:133" ht="11.25" customHeight="1" x14ac:dyDescent="0.2">
      <c r="B37" s="677" t="s">
        <v>332</v>
      </c>
      <c r="C37" s="678"/>
      <c r="D37" s="678"/>
      <c r="E37" s="678"/>
      <c r="F37" s="678"/>
      <c r="G37" s="678"/>
      <c r="H37" s="678"/>
      <c r="I37" s="678"/>
      <c r="J37" s="678"/>
      <c r="K37" s="678"/>
      <c r="L37" s="678"/>
      <c r="M37" s="678"/>
      <c r="N37" s="678"/>
      <c r="O37" s="678"/>
      <c r="P37" s="678"/>
      <c r="Q37" s="679"/>
      <c r="R37" s="680">
        <v>1608092</v>
      </c>
      <c r="S37" s="681"/>
      <c r="T37" s="681"/>
      <c r="U37" s="681"/>
      <c r="V37" s="681"/>
      <c r="W37" s="681"/>
      <c r="X37" s="681"/>
      <c r="Y37" s="682"/>
      <c r="Z37" s="713">
        <v>3.9</v>
      </c>
      <c r="AA37" s="713"/>
      <c r="AB37" s="713"/>
      <c r="AC37" s="713"/>
      <c r="AD37" s="714" t="s">
        <v>147</v>
      </c>
      <c r="AE37" s="714"/>
      <c r="AF37" s="714"/>
      <c r="AG37" s="714"/>
      <c r="AH37" s="714"/>
      <c r="AI37" s="714"/>
      <c r="AJ37" s="714"/>
      <c r="AK37" s="714"/>
      <c r="AL37" s="683" t="s">
        <v>181</v>
      </c>
      <c r="AM37" s="684"/>
      <c r="AN37" s="684"/>
      <c r="AO37" s="715"/>
      <c r="AQ37" s="723" t="s">
        <v>333</v>
      </c>
      <c r="AR37" s="724"/>
      <c r="AS37" s="724"/>
      <c r="AT37" s="724"/>
      <c r="AU37" s="724"/>
      <c r="AV37" s="724"/>
      <c r="AW37" s="724"/>
      <c r="AX37" s="724"/>
      <c r="AY37" s="725"/>
      <c r="AZ37" s="680">
        <v>1185241</v>
      </c>
      <c r="BA37" s="681"/>
      <c r="BB37" s="681"/>
      <c r="BC37" s="681"/>
      <c r="BD37" s="699"/>
      <c r="BE37" s="699"/>
      <c r="BF37" s="726"/>
      <c r="BG37" s="719" t="s">
        <v>334</v>
      </c>
      <c r="BH37" s="720"/>
      <c r="BI37" s="720"/>
      <c r="BJ37" s="720"/>
      <c r="BK37" s="720"/>
      <c r="BL37" s="720"/>
      <c r="BM37" s="720"/>
      <c r="BN37" s="720"/>
      <c r="BO37" s="720"/>
      <c r="BP37" s="720"/>
      <c r="BQ37" s="720"/>
      <c r="BR37" s="720"/>
      <c r="BS37" s="720"/>
      <c r="BT37" s="720"/>
      <c r="BU37" s="721"/>
      <c r="BV37" s="680">
        <v>234798</v>
      </c>
      <c r="BW37" s="681"/>
      <c r="BX37" s="681"/>
      <c r="BY37" s="681"/>
      <c r="BZ37" s="681"/>
      <c r="CA37" s="681"/>
      <c r="CB37" s="727"/>
      <c r="CD37" s="719" t="s">
        <v>335</v>
      </c>
      <c r="CE37" s="720"/>
      <c r="CF37" s="720"/>
      <c r="CG37" s="720"/>
      <c r="CH37" s="720"/>
      <c r="CI37" s="720"/>
      <c r="CJ37" s="720"/>
      <c r="CK37" s="720"/>
      <c r="CL37" s="720"/>
      <c r="CM37" s="720"/>
      <c r="CN37" s="720"/>
      <c r="CO37" s="720"/>
      <c r="CP37" s="720"/>
      <c r="CQ37" s="721"/>
      <c r="CR37" s="680">
        <v>817855</v>
      </c>
      <c r="CS37" s="699"/>
      <c r="CT37" s="699"/>
      <c r="CU37" s="699"/>
      <c r="CV37" s="699"/>
      <c r="CW37" s="699"/>
      <c r="CX37" s="699"/>
      <c r="CY37" s="700"/>
      <c r="CZ37" s="683">
        <v>2.1</v>
      </c>
      <c r="DA37" s="701"/>
      <c r="DB37" s="701"/>
      <c r="DC37" s="702"/>
      <c r="DD37" s="686">
        <v>813768</v>
      </c>
      <c r="DE37" s="699"/>
      <c r="DF37" s="699"/>
      <c r="DG37" s="699"/>
      <c r="DH37" s="699"/>
      <c r="DI37" s="699"/>
      <c r="DJ37" s="699"/>
      <c r="DK37" s="700"/>
      <c r="DL37" s="686">
        <v>782455</v>
      </c>
      <c r="DM37" s="699"/>
      <c r="DN37" s="699"/>
      <c r="DO37" s="699"/>
      <c r="DP37" s="699"/>
      <c r="DQ37" s="699"/>
      <c r="DR37" s="699"/>
      <c r="DS37" s="699"/>
      <c r="DT37" s="699"/>
      <c r="DU37" s="699"/>
      <c r="DV37" s="700"/>
      <c r="DW37" s="683">
        <v>3.8</v>
      </c>
      <c r="DX37" s="701"/>
      <c r="DY37" s="701"/>
      <c r="DZ37" s="701"/>
      <c r="EA37" s="701"/>
      <c r="EB37" s="701"/>
      <c r="EC37" s="722"/>
    </row>
    <row r="38" spans="2:133" ht="11.25" customHeight="1" x14ac:dyDescent="0.2">
      <c r="B38" s="677" t="s">
        <v>336</v>
      </c>
      <c r="C38" s="678"/>
      <c r="D38" s="678"/>
      <c r="E38" s="678"/>
      <c r="F38" s="678"/>
      <c r="G38" s="678"/>
      <c r="H38" s="678"/>
      <c r="I38" s="678"/>
      <c r="J38" s="678"/>
      <c r="K38" s="678"/>
      <c r="L38" s="678"/>
      <c r="M38" s="678"/>
      <c r="N38" s="678"/>
      <c r="O38" s="678"/>
      <c r="P38" s="678"/>
      <c r="Q38" s="679"/>
      <c r="R38" s="680">
        <v>499044</v>
      </c>
      <c r="S38" s="681"/>
      <c r="T38" s="681"/>
      <c r="U38" s="681"/>
      <c r="V38" s="681"/>
      <c r="W38" s="681"/>
      <c r="X38" s="681"/>
      <c r="Y38" s="682"/>
      <c r="Z38" s="713">
        <v>1.2</v>
      </c>
      <c r="AA38" s="713"/>
      <c r="AB38" s="713"/>
      <c r="AC38" s="713"/>
      <c r="AD38" s="714">
        <v>16546</v>
      </c>
      <c r="AE38" s="714"/>
      <c r="AF38" s="714"/>
      <c r="AG38" s="714"/>
      <c r="AH38" s="714"/>
      <c r="AI38" s="714"/>
      <c r="AJ38" s="714"/>
      <c r="AK38" s="714"/>
      <c r="AL38" s="683">
        <v>0.1</v>
      </c>
      <c r="AM38" s="684"/>
      <c r="AN38" s="684"/>
      <c r="AO38" s="715"/>
      <c r="AQ38" s="723" t="s">
        <v>337</v>
      </c>
      <c r="AR38" s="724"/>
      <c r="AS38" s="724"/>
      <c r="AT38" s="724"/>
      <c r="AU38" s="724"/>
      <c r="AV38" s="724"/>
      <c r="AW38" s="724"/>
      <c r="AX38" s="724"/>
      <c r="AY38" s="725"/>
      <c r="AZ38" s="680">
        <v>244750</v>
      </c>
      <c r="BA38" s="681"/>
      <c r="BB38" s="681"/>
      <c r="BC38" s="681"/>
      <c r="BD38" s="699"/>
      <c r="BE38" s="699"/>
      <c r="BF38" s="726"/>
      <c r="BG38" s="719" t="s">
        <v>338</v>
      </c>
      <c r="BH38" s="720"/>
      <c r="BI38" s="720"/>
      <c r="BJ38" s="720"/>
      <c r="BK38" s="720"/>
      <c r="BL38" s="720"/>
      <c r="BM38" s="720"/>
      <c r="BN38" s="720"/>
      <c r="BO38" s="720"/>
      <c r="BP38" s="720"/>
      <c r="BQ38" s="720"/>
      <c r="BR38" s="720"/>
      <c r="BS38" s="720"/>
      <c r="BT38" s="720"/>
      <c r="BU38" s="721"/>
      <c r="BV38" s="680">
        <v>9433</v>
      </c>
      <c r="BW38" s="681"/>
      <c r="BX38" s="681"/>
      <c r="BY38" s="681"/>
      <c r="BZ38" s="681"/>
      <c r="CA38" s="681"/>
      <c r="CB38" s="727"/>
      <c r="CD38" s="719" t="s">
        <v>339</v>
      </c>
      <c r="CE38" s="720"/>
      <c r="CF38" s="720"/>
      <c r="CG38" s="720"/>
      <c r="CH38" s="720"/>
      <c r="CI38" s="720"/>
      <c r="CJ38" s="720"/>
      <c r="CK38" s="720"/>
      <c r="CL38" s="720"/>
      <c r="CM38" s="720"/>
      <c r="CN38" s="720"/>
      <c r="CO38" s="720"/>
      <c r="CP38" s="720"/>
      <c r="CQ38" s="721"/>
      <c r="CR38" s="680">
        <v>2403195</v>
      </c>
      <c r="CS38" s="681"/>
      <c r="CT38" s="681"/>
      <c r="CU38" s="681"/>
      <c r="CV38" s="681"/>
      <c r="CW38" s="681"/>
      <c r="CX38" s="681"/>
      <c r="CY38" s="682"/>
      <c r="CZ38" s="683">
        <v>6.2</v>
      </c>
      <c r="DA38" s="701"/>
      <c r="DB38" s="701"/>
      <c r="DC38" s="702"/>
      <c r="DD38" s="686">
        <v>1957111</v>
      </c>
      <c r="DE38" s="681"/>
      <c r="DF38" s="681"/>
      <c r="DG38" s="681"/>
      <c r="DH38" s="681"/>
      <c r="DI38" s="681"/>
      <c r="DJ38" s="681"/>
      <c r="DK38" s="682"/>
      <c r="DL38" s="686">
        <v>1741990</v>
      </c>
      <c r="DM38" s="681"/>
      <c r="DN38" s="681"/>
      <c r="DO38" s="681"/>
      <c r="DP38" s="681"/>
      <c r="DQ38" s="681"/>
      <c r="DR38" s="681"/>
      <c r="DS38" s="681"/>
      <c r="DT38" s="681"/>
      <c r="DU38" s="681"/>
      <c r="DV38" s="682"/>
      <c r="DW38" s="683">
        <v>8.5</v>
      </c>
      <c r="DX38" s="701"/>
      <c r="DY38" s="701"/>
      <c r="DZ38" s="701"/>
      <c r="EA38" s="701"/>
      <c r="EB38" s="701"/>
      <c r="EC38" s="722"/>
    </row>
    <row r="39" spans="2:133" ht="11.25" customHeight="1" x14ac:dyDescent="0.2">
      <c r="B39" s="677" t="s">
        <v>340</v>
      </c>
      <c r="C39" s="678"/>
      <c r="D39" s="678"/>
      <c r="E39" s="678"/>
      <c r="F39" s="678"/>
      <c r="G39" s="678"/>
      <c r="H39" s="678"/>
      <c r="I39" s="678"/>
      <c r="J39" s="678"/>
      <c r="K39" s="678"/>
      <c r="L39" s="678"/>
      <c r="M39" s="678"/>
      <c r="N39" s="678"/>
      <c r="O39" s="678"/>
      <c r="P39" s="678"/>
      <c r="Q39" s="679"/>
      <c r="R39" s="680">
        <v>2640757</v>
      </c>
      <c r="S39" s="681"/>
      <c r="T39" s="681"/>
      <c r="U39" s="681"/>
      <c r="V39" s="681"/>
      <c r="W39" s="681"/>
      <c r="X39" s="681"/>
      <c r="Y39" s="682"/>
      <c r="Z39" s="713">
        <v>6.4</v>
      </c>
      <c r="AA39" s="713"/>
      <c r="AB39" s="713"/>
      <c r="AC39" s="713"/>
      <c r="AD39" s="714" t="s">
        <v>147</v>
      </c>
      <c r="AE39" s="714"/>
      <c r="AF39" s="714"/>
      <c r="AG39" s="714"/>
      <c r="AH39" s="714"/>
      <c r="AI39" s="714"/>
      <c r="AJ39" s="714"/>
      <c r="AK39" s="714"/>
      <c r="AL39" s="683" t="s">
        <v>147</v>
      </c>
      <c r="AM39" s="684"/>
      <c r="AN39" s="684"/>
      <c r="AO39" s="715"/>
      <c r="AQ39" s="723" t="s">
        <v>341</v>
      </c>
      <c r="AR39" s="724"/>
      <c r="AS39" s="724"/>
      <c r="AT39" s="724"/>
      <c r="AU39" s="724"/>
      <c r="AV39" s="724"/>
      <c r="AW39" s="724"/>
      <c r="AX39" s="724"/>
      <c r="AY39" s="725"/>
      <c r="AZ39" s="680">
        <v>58484</v>
      </c>
      <c r="BA39" s="681"/>
      <c r="BB39" s="681"/>
      <c r="BC39" s="681"/>
      <c r="BD39" s="699"/>
      <c r="BE39" s="699"/>
      <c r="BF39" s="726"/>
      <c r="BG39" s="719" t="s">
        <v>342</v>
      </c>
      <c r="BH39" s="720"/>
      <c r="BI39" s="720"/>
      <c r="BJ39" s="720"/>
      <c r="BK39" s="720"/>
      <c r="BL39" s="720"/>
      <c r="BM39" s="720"/>
      <c r="BN39" s="720"/>
      <c r="BO39" s="720"/>
      <c r="BP39" s="720"/>
      <c r="BQ39" s="720"/>
      <c r="BR39" s="720"/>
      <c r="BS39" s="720"/>
      <c r="BT39" s="720"/>
      <c r="BU39" s="721"/>
      <c r="BV39" s="680">
        <v>15493</v>
      </c>
      <c r="BW39" s="681"/>
      <c r="BX39" s="681"/>
      <c r="BY39" s="681"/>
      <c r="BZ39" s="681"/>
      <c r="CA39" s="681"/>
      <c r="CB39" s="727"/>
      <c r="CD39" s="719" t="s">
        <v>343</v>
      </c>
      <c r="CE39" s="720"/>
      <c r="CF39" s="720"/>
      <c r="CG39" s="720"/>
      <c r="CH39" s="720"/>
      <c r="CI39" s="720"/>
      <c r="CJ39" s="720"/>
      <c r="CK39" s="720"/>
      <c r="CL39" s="720"/>
      <c r="CM39" s="720"/>
      <c r="CN39" s="720"/>
      <c r="CO39" s="720"/>
      <c r="CP39" s="720"/>
      <c r="CQ39" s="721"/>
      <c r="CR39" s="680">
        <v>287391</v>
      </c>
      <c r="CS39" s="699"/>
      <c r="CT39" s="699"/>
      <c r="CU39" s="699"/>
      <c r="CV39" s="699"/>
      <c r="CW39" s="699"/>
      <c r="CX39" s="699"/>
      <c r="CY39" s="700"/>
      <c r="CZ39" s="683">
        <v>0.7</v>
      </c>
      <c r="DA39" s="701"/>
      <c r="DB39" s="701"/>
      <c r="DC39" s="702"/>
      <c r="DD39" s="686">
        <v>219767</v>
      </c>
      <c r="DE39" s="699"/>
      <c r="DF39" s="699"/>
      <c r="DG39" s="699"/>
      <c r="DH39" s="699"/>
      <c r="DI39" s="699"/>
      <c r="DJ39" s="699"/>
      <c r="DK39" s="700"/>
      <c r="DL39" s="686" t="s">
        <v>181</v>
      </c>
      <c r="DM39" s="699"/>
      <c r="DN39" s="699"/>
      <c r="DO39" s="699"/>
      <c r="DP39" s="699"/>
      <c r="DQ39" s="699"/>
      <c r="DR39" s="699"/>
      <c r="DS39" s="699"/>
      <c r="DT39" s="699"/>
      <c r="DU39" s="699"/>
      <c r="DV39" s="700"/>
      <c r="DW39" s="683" t="s">
        <v>257</v>
      </c>
      <c r="DX39" s="701"/>
      <c r="DY39" s="701"/>
      <c r="DZ39" s="701"/>
      <c r="EA39" s="701"/>
      <c r="EB39" s="701"/>
      <c r="EC39" s="722"/>
    </row>
    <row r="40" spans="2:133" ht="11.25" customHeight="1" x14ac:dyDescent="0.2">
      <c r="B40" s="677" t="s">
        <v>344</v>
      </c>
      <c r="C40" s="678"/>
      <c r="D40" s="678"/>
      <c r="E40" s="678"/>
      <c r="F40" s="678"/>
      <c r="G40" s="678"/>
      <c r="H40" s="678"/>
      <c r="I40" s="678"/>
      <c r="J40" s="678"/>
      <c r="K40" s="678"/>
      <c r="L40" s="678"/>
      <c r="M40" s="678"/>
      <c r="N40" s="678"/>
      <c r="O40" s="678"/>
      <c r="P40" s="678"/>
      <c r="Q40" s="679"/>
      <c r="R40" s="680" t="s">
        <v>147</v>
      </c>
      <c r="S40" s="681"/>
      <c r="T40" s="681"/>
      <c r="U40" s="681"/>
      <c r="V40" s="681"/>
      <c r="W40" s="681"/>
      <c r="X40" s="681"/>
      <c r="Y40" s="682"/>
      <c r="Z40" s="713" t="s">
        <v>181</v>
      </c>
      <c r="AA40" s="713"/>
      <c r="AB40" s="713"/>
      <c r="AC40" s="713"/>
      <c r="AD40" s="714" t="s">
        <v>147</v>
      </c>
      <c r="AE40" s="714"/>
      <c r="AF40" s="714"/>
      <c r="AG40" s="714"/>
      <c r="AH40" s="714"/>
      <c r="AI40" s="714"/>
      <c r="AJ40" s="714"/>
      <c r="AK40" s="714"/>
      <c r="AL40" s="683" t="s">
        <v>147</v>
      </c>
      <c r="AM40" s="684"/>
      <c r="AN40" s="684"/>
      <c r="AO40" s="715"/>
      <c r="AQ40" s="723" t="s">
        <v>345</v>
      </c>
      <c r="AR40" s="724"/>
      <c r="AS40" s="724"/>
      <c r="AT40" s="724"/>
      <c r="AU40" s="724"/>
      <c r="AV40" s="724"/>
      <c r="AW40" s="724"/>
      <c r="AX40" s="724"/>
      <c r="AY40" s="725"/>
      <c r="AZ40" s="680">
        <v>2461</v>
      </c>
      <c r="BA40" s="681"/>
      <c r="BB40" s="681"/>
      <c r="BC40" s="681"/>
      <c r="BD40" s="699"/>
      <c r="BE40" s="699"/>
      <c r="BF40" s="726"/>
      <c r="BG40" s="728" t="s">
        <v>346</v>
      </c>
      <c r="BH40" s="729"/>
      <c r="BI40" s="729"/>
      <c r="BJ40" s="729"/>
      <c r="BK40" s="729"/>
      <c r="BL40" s="236"/>
      <c r="BM40" s="720" t="s">
        <v>347</v>
      </c>
      <c r="BN40" s="720"/>
      <c r="BO40" s="720"/>
      <c r="BP40" s="720"/>
      <c r="BQ40" s="720"/>
      <c r="BR40" s="720"/>
      <c r="BS40" s="720"/>
      <c r="BT40" s="720"/>
      <c r="BU40" s="721"/>
      <c r="BV40" s="680">
        <v>108</v>
      </c>
      <c r="BW40" s="681"/>
      <c r="BX40" s="681"/>
      <c r="BY40" s="681"/>
      <c r="BZ40" s="681"/>
      <c r="CA40" s="681"/>
      <c r="CB40" s="727"/>
      <c r="CD40" s="719" t="s">
        <v>348</v>
      </c>
      <c r="CE40" s="720"/>
      <c r="CF40" s="720"/>
      <c r="CG40" s="720"/>
      <c r="CH40" s="720"/>
      <c r="CI40" s="720"/>
      <c r="CJ40" s="720"/>
      <c r="CK40" s="720"/>
      <c r="CL40" s="720"/>
      <c r="CM40" s="720"/>
      <c r="CN40" s="720"/>
      <c r="CO40" s="720"/>
      <c r="CP40" s="720"/>
      <c r="CQ40" s="721"/>
      <c r="CR40" s="680">
        <v>193123</v>
      </c>
      <c r="CS40" s="681"/>
      <c r="CT40" s="681"/>
      <c r="CU40" s="681"/>
      <c r="CV40" s="681"/>
      <c r="CW40" s="681"/>
      <c r="CX40" s="681"/>
      <c r="CY40" s="682"/>
      <c r="CZ40" s="683">
        <v>0.5</v>
      </c>
      <c r="DA40" s="701"/>
      <c r="DB40" s="701"/>
      <c r="DC40" s="702"/>
      <c r="DD40" s="686">
        <v>362</v>
      </c>
      <c r="DE40" s="681"/>
      <c r="DF40" s="681"/>
      <c r="DG40" s="681"/>
      <c r="DH40" s="681"/>
      <c r="DI40" s="681"/>
      <c r="DJ40" s="681"/>
      <c r="DK40" s="682"/>
      <c r="DL40" s="686">
        <v>270</v>
      </c>
      <c r="DM40" s="681"/>
      <c r="DN40" s="681"/>
      <c r="DO40" s="681"/>
      <c r="DP40" s="681"/>
      <c r="DQ40" s="681"/>
      <c r="DR40" s="681"/>
      <c r="DS40" s="681"/>
      <c r="DT40" s="681"/>
      <c r="DU40" s="681"/>
      <c r="DV40" s="682"/>
      <c r="DW40" s="683">
        <v>0</v>
      </c>
      <c r="DX40" s="701"/>
      <c r="DY40" s="701"/>
      <c r="DZ40" s="701"/>
      <c r="EA40" s="701"/>
      <c r="EB40" s="701"/>
      <c r="EC40" s="722"/>
    </row>
    <row r="41" spans="2:133" ht="11.25" customHeight="1" x14ac:dyDescent="0.2">
      <c r="B41" s="677" t="s">
        <v>349</v>
      </c>
      <c r="C41" s="678"/>
      <c r="D41" s="678"/>
      <c r="E41" s="678"/>
      <c r="F41" s="678"/>
      <c r="G41" s="678"/>
      <c r="H41" s="678"/>
      <c r="I41" s="678"/>
      <c r="J41" s="678"/>
      <c r="K41" s="678"/>
      <c r="L41" s="678"/>
      <c r="M41" s="678"/>
      <c r="N41" s="678"/>
      <c r="O41" s="678"/>
      <c r="P41" s="678"/>
      <c r="Q41" s="679"/>
      <c r="R41" s="680" t="s">
        <v>147</v>
      </c>
      <c r="S41" s="681"/>
      <c r="T41" s="681"/>
      <c r="U41" s="681"/>
      <c r="V41" s="681"/>
      <c r="W41" s="681"/>
      <c r="X41" s="681"/>
      <c r="Y41" s="682"/>
      <c r="Z41" s="713" t="s">
        <v>147</v>
      </c>
      <c r="AA41" s="713"/>
      <c r="AB41" s="713"/>
      <c r="AC41" s="713"/>
      <c r="AD41" s="714" t="s">
        <v>257</v>
      </c>
      <c r="AE41" s="714"/>
      <c r="AF41" s="714"/>
      <c r="AG41" s="714"/>
      <c r="AH41" s="714"/>
      <c r="AI41" s="714"/>
      <c r="AJ41" s="714"/>
      <c r="AK41" s="714"/>
      <c r="AL41" s="683" t="s">
        <v>181</v>
      </c>
      <c r="AM41" s="684"/>
      <c r="AN41" s="684"/>
      <c r="AO41" s="715"/>
      <c r="AQ41" s="723" t="s">
        <v>350</v>
      </c>
      <c r="AR41" s="724"/>
      <c r="AS41" s="724"/>
      <c r="AT41" s="724"/>
      <c r="AU41" s="724"/>
      <c r="AV41" s="724"/>
      <c r="AW41" s="724"/>
      <c r="AX41" s="724"/>
      <c r="AY41" s="725"/>
      <c r="AZ41" s="680">
        <v>551312</v>
      </c>
      <c r="BA41" s="681"/>
      <c r="BB41" s="681"/>
      <c r="BC41" s="681"/>
      <c r="BD41" s="699"/>
      <c r="BE41" s="699"/>
      <c r="BF41" s="726"/>
      <c r="BG41" s="728"/>
      <c r="BH41" s="729"/>
      <c r="BI41" s="729"/>
      <c r="BJ41" s="729"/>
      <c r="BK41" s="729"/>
      <c r="BL41" s="236"/>
      <c r="BM41" s="720" t="s">
        <v>351</v>
      </c>
      <c r="BN41" s="720"/>
      <c r="BO41" s="720"/>
      <c r="BP41" s="720"/>
      <c r="BQ41" s="720"/>
      <c r="BR41" s="720"/>
      <c r="BS41" s="720"/>
      <c r="BT41" s="720"/>
      <c r="BU41" s="721"/>
      <c r="BV41" s="680" t="s">
        <v>181</v>
      </c>
      <c r="BW41" s="681"/>
      <c r="BX41" s="681"/>
      <c r="BY41" s="681"/>
      <c r="BZ41" s="681"/>
      <c r="CA41" s="681"/>
      <c r="CB41" s="727"/>
      <c r="CD41" s="719" t="s">
        <v>352</v>
      </c>
      <c r="CE41" s="720"/>
      <c r="CF41" s="720"/>
      <c r="CG41" s="720"/>
      <c r="CH41" s="720"/>
      <c r="CI41" s="720"/>
      <c r="CJ41" s="720"/>
      <c r="CK41" s="720"/>
      <c r="CL41" s="720"/>
      <c r="CM41" s="720"/>
      <c r="CN41" s="720"/>
      <c r="CO41" s="720"/>
      <c r="CP41" s="720"/>
      <c r="CQ41" s="721"/>
      <c r="CR41" s="680" t="s">
        <v>181</v>
      </c>
      <c r="CS41" s="699"/>
      <c r="CT41" s="699"/>
      <c r="CU41" s="699"/>
      <c r="CV41" s="699"/>
      <c r="CW41" s="699"/>
      <c r="CX41" s="699"/>
      <c r="CY41" s="700"/>
      <c r="CZ41" s="683" t="s">
        <v>147</v>
      </c>
      <c r="DA41" s="701"/>
      <c r="DB41" s="701"/>
      <c r="DC41" s="702"/>
      <c r="DD41" s="686" t="s">
        <v>181</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353</v>
      </c>
      <c r="C42" s="678"/>
      <c r="D42" s="678"/>
      <c r="E42" s="678"/>
      <c r="F42" s="678"/>
      <c r="G42" s="678"/>
      <c r="H42" s="678"/>
      <c r="I42" s="678"/>
      <c r="J42" s="678"/>
      <c r="K42" s="678"/>
      <c r="L42" s="678"/>
      <c r="M42" s="678"/>
      <c r="N42" s="678"/>
      <c r="O42" s="678"/>
      <c r="P42" s="678"/>
      <c r="Q42" s="679"/>
      <c r="R42" s="680">
        <v>965057</v>
      </c>
      <c r="S42" s="681"/>
      <c r="T42" s="681"/>
      <c r="U42" s="681"/>
      <c r="V42" s="681"/>
      <c r="W42" s="681"/>
      <c r="X42" s="681"/>
      <c r="Y42" s="682"/>
      <c r="Z42" s="713">
        <v>2.2999999999999998</v>
      </c>
      <c r="AA42" s="713"/>
      <c r="AB42" s="713"/>
      <c r="AC42" s="713"/>
      <c r="AD42" s="714" t="s">
        <v>181</v>
      </c>
      <c r="AE42" s="714"/>
      <c r="AF42" s="714"/>
      <c r="AG42" s="714"/>
      <c r="AH42" s="714"/>
      <c r="AI42" s="714"/>
      <c r="AJ42" s="714"/>
      <c r="AK42" s="714"/>
      <c r="AL42" s="683" t="s">
        <v>147</v>
      </c>
      <c r="AM42" s="684"/>
      <c r="AN42" s="684"/>
      <c r="AO42" s="715"/>
      <c r="AQ42" s="716" t="s">
        <v>354</v>
      </c>
      <c r="AR42" s="717"/>
      <c r="AS42" s="717"/>
      <c r="AT42" s="717"/>
      <c r="AU42" s="717"/>
      <c r="AV42" s="717"/>
      <c r="AW42" s="717"/>
      <c r="AX42" s="717"/>
      <c r="AY42" s="718"/>
      <c r="AZ42" s="664">
        <v>1765705</v>
      </c>
      <c r="BA42" s="703"/>
      <c r="BB42" s="703"/>
      <c r="BC42" s="703"/>
      <c r="BD42" s="665"/>
      <c r="BE42" s="665"/>
      <c r="BF42" s="709"/>
      <c r="BG42" s="730"/>
      <c r="BH42" s="731"/>
      <c r="BI42" s="731"/>
      <c r="BJ42" s="731"/>
      <c r="BK42" s="731"/>
      <c r="BL42" s="237"/>
      <c r="BM42" s="710" t="s">
        <v>355</v>
      </c>
      <c r="BN42" s="710"/>
      <c r="BO42" s="710"/>
      <c r="BP42" s="710"/>
      <c r="BQ42" s="710"/>
      <c r="BR42" s="710"/>
      <c r="BS42" s="710"/>
      <c r="BT42" s="710"/>
      <c r="BU42" s="711"/>
      <c r="BV42" s="664">
        <v>297</v>
      </c>
      <c r="BW42" s="703"/>
      <c r="BX42" s="703"/>
      <c r="BY42" s="703"/>
      <c r="BZ42" s="703"/>
      <c r="CA42" s="703"/>
      <c r="CB42" s="712"/>
      <c r="CD42" s="677" t="s">
        <v>356</v>
      </c>
      <c r="CE42" s="678"/>
      <c r="CF42" s="678"/>
      <c r="CG42" s="678"/>
      <c r="CH42" s="678"/>
      <c r="CI42" s="678"/>
      <c r="CJ42" s="678"/>
      <c r="CK42" s="678"/>
      <c r="CL42" s="678"/>
      <c r="CM42" s="678"/>
      <c r="CN42" s="678"/>
      <c r="CO42" s="678"/>
      <c r="CP42" s="678"/>
      <c r="CQ42" s="679"/>
      <c r="CR42" s="680">
        <v>2623153</v>
      </c>
      <c r="CS42" s="681"/>
      <c r="CT42" s="681"/>
      <c r="CU42" s="681"/>
      <c r="CV42" s="681"/>
      <c r="CW42" s="681"/>
      <c r="CX42" s="681"/>
      <c r="CY42" s="682"/>
      <c r="CZ42" s="683">
        <v>6.7</v>
      </c>
      <c r="DA42" s="684"/>
      <c r="DB42" s="684"/>
      <c r="DC42" s="685"/>
      <c r="DD42" s="686">
        <v>522049</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357</v>
      </c>
      <c r="C43" s="662"/>
      <c r="D43" s="662"/>
      <c r="E43" s="662"/>
      <c r="F43" s="662"/>
      <c r="G43" s="662"/>
      <c r="H43" s="662"/>
      <c r="I43" s="662"/>
      <c r="J43" s="662"/>
      <c r="K43" s="662"/>
      <c r="L43" s="662"/>
      <c r="M43" s="662"/>
      <c r="N43" s="662"/>
      <c r="O43" s="662"/>
      <c r="P43" s="662"/>
      <c r="Q43" s="663"/>
      <c r="R43" s="664">
        <v>41388017</v>
      </c>
      <c r="S43" s="703"/>
      <c r="T43" s="703"/>
      <c r="U43" s="703"/>
      <c r="V43" s="703"/>
      <c r="W43" s="703"/>
      <c r="X43" s="703"/>
      <c r="Y43" s="704"/>
      <c r="Z43" s="705">
        <v>100</v>
      </c>
      <c r="AA43" s="705"/>
      <c r="AB43" s="705"/>
      <c r="AC43" s="705"/>
      <c r="AD43" s="706">
        <v>19424245</v>
      </c>
      <c r="AE43" s="706"/>
      <c r="AF43" s="706"/>
      <c r="AG43" s="706"/>
      <c r="AH43" s="706"/>
      <c r="AI43" s="706"/>
      <c r="AJ43" s="706"/>
      <c r="AK43" s="706"/>
      <c r="AL43" s="667">
        <v>100</v>
      </c>
      <c r="AM43" s="707"/>
      <c r="AN43" s="707"/>
      <c r="AO43" s="708"/>
      <c r="BV43" s="238"/>
      <c r="BW43" s="238"/>
      <c r="BX43" s="238"/>
      <c r="BY43" s="238"/>
      <c r="BZ43" s="238"/>
      <c r="CA43" s="238"/>
      <c r="CB43" s="238"/>
      <c r="CD43" s="677" t="s">
        <v>358</v>
      </c>
      <c r="CE43" s="678"/>
      <c r="CF43" s="678"/>
      <c r="CG43" s="678"/>
      <c r="CH43" s="678"/>
      <c r="CI43" s="678"/>
      <c r="CJ43" s="678"/>
      <c r="CK43" s="678"/>
      <c r="CL43" s="678"/>
      <c r="CM43" s="678"/>
      <c r="CN43" s="678"/>
      <c r="CO43" s="678"/>
      <c r="CP43" s="678"/>
      <c r="CQ43" s="679"/>
      <c r="CR43" s="680">
        <v>106967</v>
      </c>
      <c r="CS43" s="699"/>
      <c r="CT43" s="699"/>
      <c r="CU43" s="699"/>
      <c r="CV43" s="699"/>
      <c r="CW43" s="699"/>
      <c r="CX43" s="699"/>
      <c r="CY43" s="700"/>
      <c r="CZ43" s="683">
        <v>0.3</v>
      </c>
      <c r="DA43" s="701"/>
      <c r="DB43" s="701"/>
      <c r="DC43" s="702"/>
      <c r="DD43" s="686">
        <v>106124</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305</v>
      </c>
      <c r="CE44" s="694"/>
      <c r="CF44" s="677" t="s">
        <v>359</v>
      </c>
      <c r="CG44" s="678"/>
      <c r="CH44" s="678"/>
      <c r="CI44" s="678"/>
      <c r="CJ44" s="678"/>
      <c r="CK44" s="678"/>
      <c r="CL44" s="678"/>
      <c r="CM44" s="678"/>
      <c r="CN44" s="678"/>
      <c r="CO44" s="678"/>
      <c r="CP44" s="678"/>
      <c r="CQ44" s="679"/>
      <c r="CR44" s="680">
        <v>2608815</v>
      </c>
      <c r="CS44" s="681"/>
      <c r="CT44" s="681"/>
      <c r="CU44" s="681"/>
      <c r="CV44" s="681"/>
      <c r="CW44" s="681"/>
      <c r="CX44" s="681"/>
      <c r="CY44" s="682"/>
      <c r="CZ44" s="683">
        <v>6.7</v>
      </c>
      <c r="DA44" s="684"/>
      <c r="DB44" s="684"/>
      <c r="DC44" s="685"/>
      <c r="DD44" s="686">
        <v>507711</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361</v>
      </c>
      <c r="CG45" s="678"/>
      <c r="CH45" s="678"/>
      <c r="CI45" s="678"/>
      <c r="CJ45" s="678"/>
      <c r="CK45" s="678"/>
      <c r="CL45" s="678"/>
      <c r="CM45" s="678"/>
      <c r="CN45" s="678"/>
      <c r="CO45" s="678"/>
      <c r="CP45" s="678"/>
      <c r="CQ45" s="679"/>
      <c r="CR45" s="680">
        <v>854744</v>
      </c>
      <c r="CS45" s="699"/>
      <c r="CT45" s="699"/>
      <c r="CU45" s="699"/>
      <c r="CV45" s="699"/>
      <c r="CW45" s="699"/>
      <c r="CX45" s="699"/>
      <c r="CY45" s="700"/>
      <c r="CZ45" s="683">
        <v>2.2000000000000002</v>
      </c>
      <c r="DA45" s="701"/>
      <c r="DB45" s="701"/>
      <c r="DC45" s="702"/>
      <c r="DD45" s="686">
        <v>38283</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363</v>
      </c>
      <c r="CG46" s="678"/>
      <c r="CH46" s="678"/>
      <c r="CI46" s="678"/>
      <c r="CJ46" s="678"/>
      <c r="CK46" s="678"/>
      <c r="CL46" s="678"/>
      <c r="CM46" s="678"/>
      <c r="CN46" s="678"/>
      <c r="CO46" s="678"/>
      <c r="CP46" s="678"/>
      <c r="CQ46" s="679"/>
      <c r="CR46" s="680">
        <v>1571700</v>
      </c>
      <c r="CS46" s="681"/>
      <c r="CT46" s="681"/>
      <c r="CU46" s="681"/>
      <c r="CV46" s="681"/>
      <c r="CW46" s="681"/>
      <c r="CX46" s="681"/>
      <c r="CY46" s="682"/>
      <c r="CZ46" s="683">
        <v>4</v>
      </c>
      <c r="DA46" s="684"/>
      <c r="DB46" s="684"/>
      <c r="DC46" s="685"/>
      <c r="DD46" s="686">
        <v>460754</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365</v>
      </c>
      <c r="CG47" s="678"/>
      <c r="CH47" s="678"/>
      <c r="CI47" s="678"/>
      <c r="CJ47" s="678"/>
      <c r="CK47" s="678"/>
      <c r="CL47" s="678"/>
      <c r="CM47" s="678"/>
      <c r="CN47" s="678"/>
      <c r="CO47" s="678"/>
      <c r="CP47" s="678"/>
      <c r="CQ47" s="679"/>
      <c r="CR47" s="680">
        <v>14338</v>
      </c>
      <c r="CS47" s="699"/>
      <c r="CT47" s="699"/>
      <c r="CU47" s="699"/>
      <c r="CV47" s="699"/>
      <c r="CW47" s="699"/>
      <c r="CX47" s="699"/>
      <c r="CY47" s="700"/>
      <c r="CZ47" s="683">
        <v>0</v>
      </c>
      <c r="DA47" s="701"/>
      <c r="DB47" s="701"/>
      <c r="DC47" s="702"/>
      <c r="DD47" s="686">
        <v>14338</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366</v>
      </c>
      <c r="CG48" s="678"/>
      <c r="CH48" s="678"/>
      <c r="CI48" s="678"/>
      <c r="CJ48" s="678"/>
      <c r="CK48" s="678"/>
      <c r="CL48" s="678"/>
      <c r="CM48" s="678"/>
      <c r="CN48" s="678"/>
      <c r="CO48" s="678"/>
      <c r="CP48" s="678"/>
      <c r="CQ48" s="679"/>
      <c r="CR48" s="680" t="s">
        <v>257</v>
      </c>
      <c r="CS48" s="681"/>
      <c r="CT48" s="681"/>
      <c r="CU48" s="681"/>
      <c r="CV48" s="681"/>
      <c r="CW48" s="681"/>
      <c r="CX48" s="681"/>
      <c r="CY48" s="682"/>
      <c r="CZ48" s="683" t="s">
        <v>181</v>
      </c>
      <c r="DA48" s="684"/>
      <c r="DB48" s="684"/>
      <c r="DC48" s="685"/>
      <c r="DD48" s="686" t="s">
        <v>181</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367</v>
      </c>
      <c r="CE49" s="662"/>
      <c r="CF49" s="662"/>
      <c r="CG49" s="662"/>
      <c r="CH49" s="662"/>
      <c r="CI49" s="662"/>
      <c r="CJ49" s="662"/>
      <c r="CK49" s="662"/>
      <c r="CL49" s="662"/>
      <c r="CM49" s="662"/>
      <c r="CN49" s="662"/>
      <c r="CO49" s="662"/>
      <c r="CP49" s="662"/>
      <c r="CQ49" s="663"/>
      <c r="CR49" s="664">
        <v>39033006</v>
      </c>
      <c r="CS49" s="665"/>
      <c r="CT49" s="665"/>
      <c r="CU49" s="665"/>
      <c r="CV49" s="665"/>
      <c r="CW49" s="665"/>
      <c r="CX49" s="665"/>
      <c r="CY49" s="666"/>
      <c r="CZ49" s="667">
        <v>100</v>
      </c>
      <c r="DA49" s="668"/>
      <c r="DB49" s="668"/>
      <c r="DC49" s="669"/>
      <c r="DD49" s="670">
        <v>23515537</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I/gsB0ZT98b9nXQAWW6EEqSve0Kn54T8qemOIkb3bojy+U1NbV9afSLlmxb9lDaJ4R5nMvCGzp/fUki4mdChPA==" saltValue="xd33rgZ6AOJfqdkh8qQPJ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40" zoomScaleNormal="40" zoomScaleSheetLayoutView="70" workbookViewId="0">
      <selection activeCell="BE26" sqref="BE26:BI27"/>
    </sheetView>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369</v>
      </c>
      <c r="DK2" s="1206"/>
      <c r="DL2" s="1206"/>
      <c r="DM2" s="1206"/>
      <c r="DN2" s="1206"/>
      <c r="DO2" s="1207"/>
      <c r="DP2" s="251"/>
      <c r="DQ2" s="1205" t="s">
        <v>370</v>
      </c>
      <c r="DR2" s="1206"/>
      <c r="DS2" s="1206"/>
      <c r="DT2" s="1206"/>
      <c r="DU2" s="1206"/>
      <c r="DV2" s="1206"/>
      <c r="DW2" s="1206"/>
      <c r="DX2" s="1206"/>
      <c r="DY2" s="1206"/>
      <c r="DZ2" s="1207"/>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8" t="s">
        <v>371</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0" t="s">
        <v>373</v>
      </c>
      <c r="B5" s="1091"/>
      <c r="C5" s="1091"/>
      <c r="D5" s="1091"/>
      <c r="E5" s="1091"/>
      <c r="F5" s="1091"/>
      <c r="G5" s="1091"/>
      <c r="H5" s="1091"/>
      <c r="I5" s="1091"/>
      <c r="J5" s="1091"/>
      <c r="K5" s="1091"/>
      <c r="L5" s="1091"/>
      <c r="M5" s="1091"/>
      <c r="N5" s="1091"/>
      <c r="O5" s="1091"/>
      <c r="P5" s="1092"/>
      <c r="Q5" s="1096" t="s">
        <v>374</v>
      </c>
      <c r="R5" s="1097"/>
      <c r="S5" s="1097"/>
      <c r="T5" s="1097"/>
      <c r="U5" s="1098"/>
      <c r="V5" s="1096" t="s">
        <v>375</v>
      </c>
      <c r="W5" s="1097"/>
      <c r="X5" s="1097"/>
      <c r="Y5" s="1097"/>
      <c r="Z5" s="1098"/>
      <c r="AA5" s="1096" t="s">
        <v>376</v>
      </c>
      <c r="AB5" s="1097"/>
      <c r="AC5" s="1097"/>
      <c r="AD5" s="1097"/>
      <c r="AE5" s="1097"/>
      <c r="AF5" s="1208" t="s">
        <v>377</v>
      </c>
      <c r="AG5" s="1097"/>
      <c r="AH5" s="1097"/>
      <c r="AI5" s="1097"/>
      <c r="AJ5" s="1112"/>
      <c r="AK5" s="1097" t="s">
        <v>378</v>
      </c>
      <c r="AL5" s="1097"/>
      <c r="AM5" s="1097"/>
      <c r="AN5" s="1097"/>
      <c r="AO5" s="1098"/>
      <c r="AP5" s="1096" t="s">
        <v>379</v>
      </c>
      <c r="AQ5" s="1097"/>
      <c r="AR5" s="1097"/>
      <c r="AS5" s="1097"/>
      <c r="AT5" s="1098"/>
      <c r="AU5" s="1096" t="s">
        <v>380</v>
      </c>
      <c r="AV5" s="1097"/>
      <c r="AW5" s="1097"/>
      <c r="AX5" s="1097"/>
      <c r="AY5" s="1112"/>
      <c r="AZ5" s="258"/>
      <c r="BA5" s="258"/>
      <c r="BB5" s="258"/>
      <c r="BC5" s="258"/>
      <c r="BD5" s="258"/>
      <c r="BE5" s="259"/>
      <c r="BF5" s="259"/>
      <c r="BG5" s="259"/>
      <c r="BH5" s="259"/>
      <c r="BI5" s="259"/>
      <c r="BJ5" s="259"/>
      <c r="BK5" s="259"/>
      <c r="BL5" s="259"/>
      <c r="BM5" s="259"/>
      <c r="BN5" s="259"/>
      <c r="BO5" s="259"/>
      <c r="BP5" s="259"/>
      <c r="BQ5" s="1090" t="s">
        <v>381</v>
      </c>
      <c r="BR5" s="1091"/>
      <c r="BS5" s="1091"/>
      <c r="BT5" s="1091"/>
      <c r="BU5" s="1091"/>
      <c r="BV5" s="1091"/>
      <c r="BW5" s="1091"/>
      <c r="BX5" s="1091"/>
      <c r="BY5" s="1091"/>
      <c r="BZ5" s="1091"/>
      <c r="CA5" s="1091"/>
      <c r="CB5" s="1091"/>
      <c r="CC5" s="1091"/>
      <c r="CD5" s="1091"/>
      <c r="CE5" s="1091"/>
      <c r="CF5" s="1091"/>
      <c r="CG5" s="1092"/>
      <c r="CH5" s="1096" t="s">
        <v>382</v>
      </c>
      <c r="CI5" s="1097"/>
      <c r="CJ5" s="1097"/>
      <c r="CK5" s="1097"/>
      <c r="CL5" s="1098"/>
      <c r="CM5" s="1096" t="s">
        <v>383</v>
      </c>
      <c r="CN5" s="1097"/>
      <c r="CO5" s="1097"/>
      <c r="CP5" s="1097"/>
      <c r="CQ5" s="1098"/>
      <c r="CR5" s="1096" t="s">
        <v>384</v>
      </c>
      <c r="CS5" s="1097"/>
      <c r="CT5" s="1097"/>
      <c r="CU5" s="1097"/>
      <c r="CV5" s="1098"/>
      <c r="CW5" s="1096" t="s">
        <v>385</v>
      </c>
      <c r="CX5" s="1097"/>
      <c r="CY5" s="1097"/>
      <c r="CZ5" s="1097"/>
      <c r="DA5" s="1098"/>
      <c r="DB5" s="1096" t="s">
        <v>386</v>
      </c>
      <c r="DC5" s="1097"/>
      <c r="DD5" s="1097"/>
      <c r="DE5" s="1097"/>
      <c r="DF5" s="1098"/>
      <c r="DG5" s="1193" t="s">
        <v>387</v>
      </c>
      <c r="DH5" s="1194"/>
      <c r="DI5" s="1194"/>
      <c r="DJ5" s="1194"/>
      <c r="DK5" s="1195"/>
      <c r="DL5" s="1193" t="s">
        <v>388</v>
      </c>
      <c r="DM5" s="1194"/>
      <c r="DN5" s="1194"/>
      <c r="DO5" s="1194"/>
      <c r="DP5" s="1195"/>
      <c r="DQ5" s="1096" t="s">
        <v>389</v>
      </c>
      <c r="DR5" s="1097"/>
      <c r="DS5" s="1097"/>
      <c r="DT5" s="1097"/>
      <c r="DU5" s="1098"/>
      <c r="DV5" s="1096" t="s">
        <v>380</v>
      </c>
      <c r="DW5" s="1097"/>
      <c r="DX5" s="1097"/>
      <c r="DY5" s="1097"/>
      <c r="DZ5" s="1112"/>
      <c r="EA5" s="256"/>
    </row>
    <row r="6" spans="1:131" s="257"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2">
      <c r="A7" s="260">
        <v>1</v>
      </c>
      <c r="B7" s="1145" t="s">
        <v>390</v>
      </c>
      <c r="C7" s="1146"/>
      <c r="D7" s="1146"/>
      <c r="E7" s="1146"/>
      <c r="F7" s="1146"/>
      <c r="G7" s="1146"/>
      <c r="H7" s="1146"/>
      <c r="I7" s="1146"/>
      <c r="J7" s="1146"/>
      <c r="K7" s="1146"/>
      <c r="L7" s="1146"/>
      <c r="M7" s="1146"/>
      <c r="N7" s="1146"/>
      <c r="O7" s="1146"/>
      <c r="P7" s="1147"/>
      <c r="Q7" s="1199">
        <v>41388</v>
      </c>
      <c r="R7" s="1200"/>
      <c r="S7" s="1200"/>
      <c r="T7" s="1200"/>
      <c r="U7" s="1200"/>
      <c r="V7" s="1200">
        <v>39033</v>
      </c>
      <c r="W7" s="1200"/>
      <c r="X7" s="1200"/>
      <c r="Y7" s="1200"/>
      <c r="Z7" s="1200"/>
      <c r="AA7" s="1200">
        <v>2355</v>
      </c>
      <c r="AB7" s="1200"/>
      <c r="AC7" s="1200"/>
      <c r="AD7" s="1200"/>
      <c r="AE7" s="1201"/>
      <c r="AF7" s="1202">
        <v>2192</v>
      </c>
      <c r="AG7" s="1203"/>
      <c r="AH7" s="1203"/>
      <c r="AI7" s="1203"/>
      <c r="AJ7" s="1204"/>
      <c r="AK7" s="1186">
        <v>140</v>
      </c>
      <c r="AL7" s="1187"/>
      <c r="AM7" s="1187"/>
      <c r="AN7" s="1187"/>
      <c r="AO7" s="1187"/>
      <c r="AP7" s="1187">
        <v>29220</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594</v>
      </c>
      <c r="BT7" s="1191"/>
      <c r="BU7" s="1191"/>
      <c r="BV7" s="1191"/>
      <c r="BW7" s="1191"/>
      <c r="BX7" s="1191"/>
      <c r="BY7" s="1191"/>
      <c r="BZ7" s="1191"/>
      <c r="CA7" s="1191"/>
      <c r="CB7" s="1191"/>
      <c r="CC7" s="1191"/>
      <c r="CD7" s="1191"/>
      <c r="CE7" s="1191"/>
      <c r="CF7" s="1191"/>
      <c r="CG7" s="1192"/>
      <c r="CH7" s="1183">
        <v>8</v>
      </c>
      <c r="CI7" s="1184"/>
      <c r="CJ7" s="1184"/>
      <c r="CK7" s="1184"/>
      <c r="CL7" s="1185"/>
      <c r="CM7" s="1183">
        <v>414</v>
      </c>
      <c r="CN7" s="1184"/>
      <c r="CO7" s="1184"/>
      <c r="CP7" s="1184"/>
      <c r="CQ7" s="1185"/>
      <c r="CR7" s="1183">
        <v>80</v>
      </c>
      <c r="CS7" s="1184"/>
      <c r="CT7" s="1184"/>
      <c r="CU7" s="1184"/>
      <c r="CV7" s="1185"/>
      <c r="CW7" s="1183" t="s">
        <v>531</v>
      </c>
      <c r="CX7" s="1184"/>
      <c r="CY7" s="1184"/>
      <c r="CZ7" s="1184"/>
      <c r="DA7" s="1185"/>
      <c r="DB7" s="1183" t="s">
        <v>531</v>
      </c>
      <c r="DC7" s="1184"/>
      <c r="DD7" s="1184"/>
      <c r="DE7" s="1184"/>
      <c r="DF7" s="1185"/>
      <c r="DG7" s="1183" t="s">
        <v>531</v>
      </c>
      <c r="DH7" s="1184"/>
      <c r="DI7" s="1184"/>
      <c r="DJ7" s="1184"/>
      <c r="DK7" s="1185"/>
      <c r="DL7" s="1183" t="s">
        <v>531</v>
      </c>
      <c r="DM7" s="1184"/>
      <c r="DN7" s="1184"/>
      <c r="DO7" s="1184"/>
      <c r="DP7" s="1185"/>
      <c r="DQ7" s="1183" t="s">
        <v>531</v>
      </c>
      <c r="DR7" s="1184"/>
      <c r="DS7" s="1184"/>
      <c r="DT7" s="1184"/>
      <c r="DU7" s="1185"/>
      <c r="DV7" s="1210"/>
      <c r="DW7" s="1211"/>
      <c r="DX7" s="1211"/>
      <c r="DY7" s="1211"/>
      <c r="DZ7" s="1212"/>
      <c r="EA7" s="256"/>
    </row>
    <row r="8" spans="1:131" s="257" customFormat="1" ht="26.25" customHeight="1" x14ac:dyDescent="0.2">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595</v>
      </c>
      <c r="BT8" s="1110"/>
      <c r="BU8" s="1110"/>
      <c r="BV8" s="1110"/>
      <c r="BW8" s="1110"/>
      <c r="BX8" s="1110"/>
      <c r="BY8" s="1110"/>
      <c r="BZ8" s="1110"/>
      <c r="CA8" s="1110"/>
      <c r="CB8" s="1110"/>
      <c r="CC8" s="1110"/>
      <c r="CD8" s="1110"/>
      <c r="CE8" s="1110"/>
      <c r="CF8" s="1110"/>
      <c r="CG8" s="1111"/>
      <c r="CH8" s="1084">
        <v>-3</v>
      </c>
      <c r="CI8" s="1085"/>
      <c r="CJ8" s="1085"/>
      <c r="CK8" s="1085"/>
      <c r="CL8" s="1086"/>
      <c r="CM8" s="1084">
        <v>64</v>
      </c>
      <c r="CN8" s="1085"/>
      <c r="CO8" s="1085"/>
      <c r="CP8" s="1085"/>
      <c r="CQ8" s="1086"/>
      <c r="CR8" s="1084">
        <v>30</v>
      </c>
      <c r="CS8" s="1085"/>
      <c r="CT8" s="1085"/>
      <c r="CU8" s="1085"/>
      <c r="CV8" s="1086"/>
      <c r="CW8" s="1084">
        <v>36</v>
      </c>
      <c r="CX8" s="1085"/>
      <c r="CY8" s="1085"/>
      <c r="CZ8" s="1085"/>
      <c r="DA8" s="1086"/>
      <c r="DB8" s="1084" t="s">
        <v>531</v>
      </c>
      <c r="DC8" s="1085"/>
      <c r="DD8" s="1085"/>
      <c r="DE8" s="1085"/>
      <c r="DF8" s="1086"/>
      <c r="DG8" s="1084" t="s">
        <v>531</v>
      </c>
      <c r="DH8" s="1085"/>
      <c r="DI8" s="1085"/>
      <c r="DJ8" s="1085"/>
      <c r="DK8" s="1086"/>
      <c r="DL8" s="1084" t="s">
        <v>531</v>
      </c>
      <c r="DM8" s="1085"/>
      <c r="DN8" s="1085"/>
      <c r="DO8" s="1085"/>
      <c r="DP8" s="1086"/>
      <c r="DQ8" s="1084" t="s">
        <v>531</v>
      </c>
      <c r="DR8" s="1085"/>
      <c r="DS8" s="1085"/>
      <c r="DT8" s="1085"/>
      <c r="DU8" s="1086"/>
      <c r="DV8" s="1087"/>
      <c r="DW8" s="1088"/>
      <c r="DX8" s="1088"/>
      <c r="DY8" s="1088"/>
      <c r="DZ8" s="1089"/>
      <c r="EA8" s="256"/>
    </row>
    <row r="9" spans="1:131" s="257" customFormat="1" ht="26.25" customHeight="1" x14ac:dyDescent="0.2">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597</v>
      </c>
      <c r="BT9" s="1110"/>
      <c r="BU9" s="1110"/>
      <c r="BV9" s="1110"/>
      <c r="BW9" s="1110"/>
      <c r="BX9" s="1110"/>
      <c r="BY9" s="1110"/>
      <c r="BZ9" s="1110"/>
      <c r="CA9" s="1110"/>
      <c r="CB9" s="1110"/>
      <c r="CC9" s="1110"/>
      <c r="CD9" s="1110"/>
      <c r="CE9" s="1110"/>
      <c r="CF9" s="1110"/>
      <c r="CG9" s="1111"/>
      <c r="CH9" s="1084">
        <v>-4</v>
      </c>
      <c r="CI9" s="1085"/>
      <c r="CJ9" s="1085"/>
      <c r="CK9" s="1085"/>
      <c r="CL9" s="1086"/>
      <c r="CM9" s="1084">
        <v>53</v>
      </c>
      <c r="CN9" s="1085"/>
      <c r="CO9" s="1085"/>
      <c r="CP9" s="1085"/>
      <c r="CQ9" s="1086"/>
      <c r="CR9" s="1084">
        <v>30</v>
      </c>
      <c r="CS9" s="1085"/>
      <c r="CT9" s="1085"/>
      <c r="CU9" s="1085"/>
      <c r="CV9" s="1086"/>
      <c r="CW9" s="1084">
        <v>90</v>
      </c>
      <c r="CX9" s="1085"/>
      <c r="CY9" s="1085"/>
      <c r="CZ9" s="1085"/>
      <c r="DA9" s="1086"/>
      <c r="DB9" s="1084" t="s">
        <v>531</v>
      </c>
      <c r="DC9" s="1085"/>
      <c r="DD9" s="1085"/>
      <c r="DE9" s="1085"/>
      <c r="DF9" s="1086"/>
      <c r="DG9" s="1084" t="s">
        <v>531</v>
      </c>
      <c r="DH9" s="1085"/>
      <c r="DI9" s="1085"/>
      <c r="DJ9" s="1085"/>
      <c r="DK9" s="1086"/>
      <c r="DL9" s="1084" t="s">
        <v>531</v>
      </c>
      <c r="DM9" s="1085"/>
      <c r="DN9" s="1085"/>
      <c r="DO9" s="1085"/>
      <c r="DP9" s="1086"/>
      <c r="DQ9" s="1084" t="s">
        <v>531</v>
      </c>
      <c r="DR9" s="1085"/>
      <c r="DS9" s="1085"/>
      <c r="DT9" s="1085"/>
      <c r="DU9" s="1086"/>
      <c r="DV9" s="1087"/>
      <c r="DW9" s="1088"/>
      <c r="DX9" s="1088"/>
      <c r="DY9" s="1088"/>
      <c r="DZ9" s="1089"/>
      <c r="EA9" s="256"/>
    </row>
    <row r="10" spans="1:131" s="257" customFormat="1" ht="26.25" customHeight="1" x14ac:dyDescent="0.2">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596</v>
      </c>
      <c r="BT10" s="1110"/>
      <c r="BU10" s="1110"/>
      <c r="BV10" s="1110"/>
      <c r="BW10" s="1110"/>
      <c r="BX10" s="1110"/>
      <c r="BY10" s="1110"/>
      <c r="BZ10" s="1110"/>
      <c r="CA10" s="1110"/>
      <c r="CB10" s="1110"/>
      <c r="CC10" s="1110"/>
      <c r="CD10" s="1110"/>
      <c r="CE10" s="1110"/>
      <c r="CF10" s="1110"/>
      <c r="CG10" s="1111"/>
      <c r="CH10" s="1084" t="s">
        <v>531</v>
      </c>
      <c r="CI10" s="1085"/>
      <c r="CJ10" s="1085"/>
      <c r="CK10" s="1085"/>
      <c r="CL10" s="1086"/>
      <c r="CM10" s="1084" t="s">
        <v>531</v>
      </c>
      <c r="CN10" s="1085"/>
      <c r="CO10" s="1085"/>
      <c r="CP10" s="1085"/>
      <c r="CQ10" s="1086"/>
      <c r="CR10" s="1084">
        <v>30</v>
      </c>
      <c r="CS10" s="1085"/>
      <c r="CT10" s="1085"/>
      <c r="CU10" s="1085"/>
      <c r="CV10" s="1086"/>
      <c r="CW10" s="1084" t="s">
        <v>531</v>
      </c>
      <c r="CX10" s="1085"/>
      <c r="CY10" s="1085"/>
      <c r="CZ10" s="1085"/>
      <c r="DA10" s="1086"/>
      <c r="DB10" s="1084" t="s">
        <v>531</v>
      </c>
      <c r="DC10" s="1085"/>
      <c r="DD10" s="1085"/>
      <c r="DE10" s="1085"/>
      <c r="DF10" s="1086"/>
      <c r="DG10" s="1084" t="s">
        <v>531</v>
      </c>
      <c r="DH10" s="1085"/>
      <c r="DI10" s="1085"/>
      <c r="DJ10" s="1085"/>
      <c r="DK10" s="1086"/>
      <c r="DL10" s="1084" t="s">
        <v>531</v>
      </c>
      <c r="DM10" s="1085"/>
      <c r="DN10" s="1085"/>
      <c r="DO10" s="1085"/>
      <c r="DP10" s="1086"/>
      <c r="DQ10" s="1084" t="s">
        <v>531</v>
      </c>
      <c r="DR10" s="1085"/>
      <c r="DS10" s="1085"/>
      <c r="DT10" s="1085"/>
      <c r="DU10" s="1086"/>
      <c r="DV10" s="1087"/>
      <c r="DW10" s="1088"/>
      <c r="DX10" s="1088"/>
      <c r="DY10" s="1088"/>
      <c r="DZ10" s="1089"/>
      <c r="EA10" s="256"/>
    </row>
    <row r="11" spans="1:131" s="257" customFormat="1" ht="26.25" customHeight="1" x14ac:dyDescent="0.2">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2">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2">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2">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2">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2">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2">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2">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2">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2">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5">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2">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391</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5">
      <c r="A23" s="266" t="s">
        <v>392</v>
      </c>
      <c r="B23" s="1039" t="s">
        <v>393</v>
      </c>
      <c r="C23" s="1040"/>
      <c r="D23" s="1040"/>
      <c r="E23" s="1040"/>
      <c r="F23" s="1040"/>
      <c r="G23" s="1040"/>
      <c r="H23" s="1040"/>
      <c r="I23" s="1040"/>
      <c r="J23" s="1040"/>
      <c r="K23" s="1040"/>
      <c r="L23" s="1040"/>
      <c r="M23" s="1040"/>
      <c r="N23" s="1040"/>
      <c r="O23" s="1040"/>
      <c r="P23" s="1041"/>
      <c r="Q23" s="1163">
        <v>41388</v>
      </c>
      <c r="R23" s="1164"/>
      <c r="S23" s="1164"/>
      <c r="T23" s="1164"/>
      <c r="U23" s="1164"/>
      <c r="V23" s="1164">
        <v>39033</v>
      </c>
      <c r="W23" s="1164"/>
      <c r="X23" s="1164"/>
      <c r="Y23" s="1164"/>
      <c r="Z23" s="1164"/>
      <c r="AA23" s="1164">
        <v>2355</v>
      </c>
      <c r="AB23" s="1164"/>
      <c r="AC23" s="1164"/>
      <c r="AD23" s="1164"/>
      <c r="AE23" s="1165"/>
      <c r="AF23" s="1166">
        <v>2192</v>
      </c>
      <c r="AG23" s="1164"/>
      <c r="AH23" s="1164"/>
      <c r="AI23" s="1164"/>
      <c r="AJ23" s="1167"/>
      <c r="AK23" s="1168"/>
      <c r="AL23" s="1169"/>
      <c r="AM23" s="1169"/>
      <c r="AN23" s="1169"/>
      <c r="AO23" s="1169"/>
      <c r="AP23" s="1164">
        <v>29220</v>
      </c>
      <c r="AQ23" s="1164"/>
      <c r="AR23" s="1164"/>
      <c r="AS23" s="1164"/>
      <c r="AT23" s="1164"/>
      <c r="AU23" s="1170"/>
      <c r="AV23" s="1170"/>
      <c r="AW23" s="1170"/>
      <c r="AX23" s="1170"/>
      <c r="AY23" s="1171"/>
      <c r="AZ23" s="1160" t="s">
        <v>394</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2">
      <c r="A24" s="1159" t="s">
        <v>395</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5">
      <c r="A25" s="1158" t="s">
        <v>396</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2">
      <c r="A26" s="1090" t="s">
        <v>373</v>
      </c>
      <c r="B26" s="1091"/>
      <c r="C26" s="1091"/>
      <c r="D26" s="1091"/>
      <c r="E26" s="1091"/>
      <c r="F26" s="1091"/>
      <c r="G26" s="1091"/>
      <c r="H26" s="1091"/>
      <c r="I26" s="1091"/>
      <c r="J26" s="1091"/>
      <c r="K26" s="1091"/>
      <c r="L26" s="1091"/>
      <c r="M26" s="1091"/>
      <c r="N26" s="1091"/>
      <c r="O26" s="1091"/>
      <c r="P26" s="1092"/>
      <c r="Q26" s="1096" t="s">
        <v>397</v>
      </c>
      <c r="R26" s="1097"/>
      <c r="S26" s="1097"/>
      <c r="T26" s="1097"/>
      <c r="U26" s="1098"/>
      <c r="V26" s="1096" t="s">
        <v>398</v>
      </c>
      <c r="W26" s="1097"/>
      <c r="X26" s="1097"/>
      <c r="Y26" s="1097"/>
      <c r="Z26" s="1098"/>
      <c r="AA26" s="1096" t="s">
        <v>399</v>
      </c>
      <c r="AB26" s="1097"/>
      <c r="AC26" s="1097"/>
      <c r="AD26" s="1097"/>
      <c r="AE26" s="1097"/>
      <c r="AF26" s="1154" t="s">
        <v>400</v>
      </c>
      <c r="AG26" s="1103"/>
      <c r="AH26" s="1103"/>
      <c r="AI26" s="1103"/>
      <c r="AJ26" s="1155"/>
      <c r="AK26" s="1097" t="s">
        <v>401</v>
      </c>
      <c r="AL26" s="1097"/>
      <c r="AM26" s="1097"/>
      <c r="AN26" s="1097"/>
      <c r="AO26" s="1098"/>
      <c r="AP26" s="1096" t="s">
        <v>402</v>
      </c>
      <c r="AQ26" s="1097"/>
      <c r="AR26" s="1097"/>
      <c r="AS26" s="1097"/>
      <c r="AT26" s="1098"/>
      <c r="AU26" s="1096" t="s">
        <v>403</v>
      </c>
      <c r="AV26" s="1097"/>
      <c r="AW26" s="1097"/>
      <c r="AX26" s="1097"/>
      <c r="AY26" s="1098"/>
      <c r="AZ26" s="1096" t="s">
        <v>404</v>
      </c>
      <c r="BA26" s="1097"/>
      <c r="BB26" s="1097"/>
      <c r="BC26" s="1097"/>
      <c r="BD26" s="1098"/>
      <c r="BE26" s="1096" t="s">
        <v>380</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2">
      <c r="A28" s="268">
        <v>1</v>
      </c>
      <c r="B28" s="1145" t="s">
        <v>405</v>
      </c>
      <c r="C28" s="1146"/>
      <c r="D28" s="1146"/>
      <c r="E28" s="1146"/>
      <c r="F28" s="1146"/>
      <c r="G28" s="1146"/>
      <c r="H28" s="1146"/>
      <c r="I28" s="1146"/>
      <c r="J28" s="1146"/>
      <c r="K28" s="1146"/>
      <c r="L28" s="1146"/>
      <c r="M28" s="1146"/>
      <c r="N28" s="1146"/>
      <c r="O28" s="1146"/>
      <c r="P28" s="1147"/>
      <c r="Q28" s="1148">
        <v>7170</v>
      </c>
      <c r="R28" s="1149"/>
      <c r="S28" s="1149"/>
      <c r="T28" s="1149"/>
      <c r="U28" s="1149"/>
      <c r="V28" s="1149">
        <v>6913</v>
      </c>
      <c r="W28" s="1149"/>
      <c r="X28" s="1149"/>
      <c r="Y28" s="1149"/>
      <c r="Z28" s="1149"/>
      <c r="AA28" s="1149">
        <v>257</v>
      </c>
      <c r="AB28" s="1149"/>
      <c r="AC28" s="1149"/>
      <c r="AD28" s="1149"/>
      <c r="AE28" s="1150"/>
      <c r="AF28" s="1151">
        <v>257</v>
      </c>
      <c r="AG28" s="1149"/>
      <c r="AH28" s="1149"/>
      <c r="AI28" s="1149"/>
      <c r="AJ28" s="1152"/>
      <c r="AK28" s="1153">
        <v>551</v>
      </c>
      <c r="AL28" s="1141"/>
      <c r="AM28" s="1141"/>
      <c r="AN28" s="1141"/>
      <c r="AO28" s="1141"/>
      <c r="AP28" s="1141" t="s">
        <v>598</v>
      </c>
      <c r="AQ28" s="1141"/>
      <c r="AR28" s="1141"/>
      <c r="AS28" s="1141"/>
      <c r="AT28" s="1141"/>
      <c r="AU28" s="1141" t="s">
        <v>598</v>
      </c>
      <c r="AV28" s="1141"/>
      <c r="AW28" s="1141"/>
      <c r="AX28" s="1141"/>
      <c r="AY28" s="1141"/>
      <c r="AZ28" s="1142" t="s">
        <v>598</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2">
      <c r="A29" s="268">
        <v>2</v>
      </c>
      <c r="B29" s="1132" t="s">
        <v>406</v>
      </c>
      <c r="C29" s="1133"/>
      <c r="D29" s="1133"/>
      <c r="E29" s="1133"/>
      <c r="F29" s="1133"/>
      <c r="G29" s="1133"/>
      <c r="H29" s="1133"/>
      <c r="I29" s="1133"/>
      <c r="J29" s="1133"/>
      <c r="K29" s="1133"/>
      <c r="L29" s="1133"/>
      <c r="M29" s="1133"/>
      <c r="N29" s="1133"/>
      <c r="O29" s="1133"/>
      <c r="P29" s="1134"/>
      <c r="Q29" s="1138">
        <v>1319</v>
      </c>
      <c r="R29" s="1139"/>
      <c r="S29" s="1139"/>
      <c r="T29" s="1139"/>
      <c r="U29" s="1139"/>
      <c r="V29" s="1139">
        <v>1318</v>
      </c>
      <c r="W29" s="1139"/>
      <c r="X29" s="1139"/>
      <c r="Y29" s="1139"/>
      <c r="Z29" s="1139"/>
      <c r="AA29" s="1139">
        <v>1</v>
      </c>
      <c r="AB29" s="1139"/>
      <c r="AC29" s="1139"/>
      <c r="AD29" s="1139"/>
      <c r="AE29" s="1140"/>
      <c r="AF29" s="1114">
        <v>1</v>
      </c>
      <c r="AG29" s="1115"/>
      <c r="AH29" s="1115"/>
      <c r="AI29" s="1115"/>
      <c r="AJ29" s="1116"/>
      <c r="AK29" s="1075">
        <v>791</v>
      </c>
      <c r="AL29" s="1066"/>
      <c r="AM29" s="1066"/>
      <c r="AN29" s="1066"/>
      <c r="AO29" s="1066"/>
      <c r="AP29" s="1066" t="s">
        <v>598</v>
      </c>
      <c r="AQ29" s="1066"/>
      <c r="AR29" s="1066"/>
      <c r="AS29" s="1066"/>
      <c r="AT29" s="1066"/>
      <c r="AU29" s="1066" t="s">
        <v>598</v>
      </c>
      <c r="AV29" s="1066"/>
      <c r="AW29" s="1066"/>
      <c r="AX29" s="1066"/>
      <c r="AY29" s="1066"/>
      <c r="AZ29" s="1137" t="s">
        <v>598</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2">
      <c r="A30" s="268">
        <v>3</v>
      </c>
      <c r="B30" s="1132" t="s">
        <v>407</v>
      </c>
      <c r="C30" s="1133"/>
      <c r="D30" s="1133"/>
      <c r="E30" s="1133"/>
      <c r="F30" s="1133"/>
      <c r="G30" s="1133"/>
      <c r="H30" s="1133"/>
      <c r="I30" s="1133"/>
      <c r="J30" s="1133"/>
      <c r="K30" s="1133"/>
      <c r="L30" s="1133"/>
      <c r="M30" s="1133"/>
      <c r="N30" s="1133"/>
      <c r="O30" s="1133"/>
      <c r="P30" s="1134"/>
      <c r="Q30" s="1138">
        <v>6240</v>
      </c>
      <c r="R30" s="1139"/>
      <c r="S30" s="1139"/>
      <c r="T30" s="1139"/>
      <c r="U30" s="1139"/>
      <c r="V30" s="1139">
        <v>5948</v>
      </c>
      <c r="W30" s="1139"/>
      <c r="X30" s="1139"/>
      <c r="Y30" s="1139"/>
      <c r="Z30" s="1139"/>
      <c r="AA30" s="1139">
        <v>292</v>
      </c>
      <c r="AB30" s="1139"/>
      <c r="AC30" s="1139"/>
      <c r="AD30" s="1139"/>
      <c r="AE30" s="1140"/>
      <c r="AF30" s="1114">
        <v>292</v>
      </c>
      <c r="AG30" s="1115"/>
      <c r="AH30" s="1115"/>
      <c r="AI30" s="1115"/>
      <c r="AJ30" s="1116"/>
      <c r="AK30" s="1075">
        <v>982</v>
      </c>
      <c r="AL30" s="1066"/>
      <c r="AM30" s="1066"/>
      <c r="AN30" s="1066"/>
      <c r="AO30" s="1066"/>
      <c r="AP30" s="1066" t="s">
        <v>598</v>
      </c>
      <c r="AQ30" s="1066"/>
      <c r="AR30" s="1066"/>
      <c r="AS30" s="1066"/>
      <c r="AT30" s="1066"/>
      <c r="AU30" s="1066" t="s">
        <v>598</v>
      </c>
      <c r="AV30" s="1066"/>
      <c r="AW30" s="1066"/>
      <c r="AX30" s="1066"/>
      <c r="AY30" s="1066"/>
      <c r="AZ30" s="1137" t="s">
        <v>598</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2">
      <c r="A31" s="268">
        <v>4</v>
      </c>
      <c r="B31" s="1132" t="s">
        <v>408</v>
      </c>
      <c r="C31" s="1133"/>
      <c r="D31" s="1133"/>
      <c r="E31" s="1133"/>
      <c r="F31" s="1133"/>
      <c r="G31" s="1133"/>
      <c r="H31" s="1133"/>
      <c r="I31" s="1133"/>
      <c r="J31" s="1133"/>
      <c r="K31" s="1133"/>
      <c r="L31" s="1133"/>
      <c r="M31" s="1133"/>
      <c r="N31" s="1133"/>
      <c r="O31" s="1133"/>
      <c r="P31" s="1134"/>
      <c r="Q31" s="1138">
        <v>5</v>
      </c>
      <c r="R31" s="1139"/>
      <c r="S31" s="1139"/>
      <c r="T31" s="1139"/>
      <c r="U31" s="1139"/>
      <c r="V31" s="1139">
        <v>3</v>
      </c>
      <c r="W31" s="1139"/>
      <c r="X31" s="1139"/>
      <c r="Y31" s="1139"/>
      <c r="Z31" s="1139"/>
      <c r="AA31" s="1139">
        <v>2</v>
      </c>
      <c r="AB31" s="1139"/>
      <c r="AC31" s="1139"/>
      <c r="AD31" s="1139"/>
      <c r="AE31" s="1140"/>
      <c r="AF31" s="1114">
        <v>2</v>
      </c>
      <c r="AG31" s="1115"/>
      <c r="AH31" s="1115"/>
      <c r="AI31" s="1115"/>
      <c r="AJ31" s="1116"/>
      <c r="AK31" s="1066" t="s">
        <v>598</v>
      </c>
      <c r="AL31" s="1066"/>
      <c r="AM31" s="1066"/>
      <c r="AN31" s="1066"/>
      <c r="AO31" s="1066"/>
      <c r="AP31" s="1066" t="s">
        <v>598</v>
      </c>
      <c r="AQ31" s="1066"/>
      <c r="AR31" s="1066"/>
      <c r="AS31" s="1066"/>
      <c r="AT31" s="1066"/>
      <c r="AU31" s="1066" t="s">
        <v>598</v>
      </c>
      <c r="AV31" s="1066"/>
      <c r="AW31" s="1066"/>
      <c r="AX31" s="1066"/>
      <c r="AY31" s="1066"/>
      <c r="AZ31" s="1137" t="s">
        <v>598</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2">
      <c r="A32" s="268">
        <v>5</v>
      </c>
      <c r="B32" s="1132" t="s">
        <v>409</v>
      </c>
      <c r="C32" s="1133"/>
      <c r="D32" s="1133"/>
      <c r="E32" s="1133"/>
      <c r="F32" s="1133"/>
      <c r="G32" s="1133"/>
      <c r="H32" s="1133"/>
      <c r="I32" s="1133"/>
      <c r="J32" s="1133"/>
      <c r="K32" s="1133"/>
      <c r="L32" s="1133"/>
      <c r="M32" s="1133"/>
      <c r="N32" s="1133"/>
      <c r="O32" s="1133"/>
      <c r="P32" s="1134"/>
      <c r="Q32" s="1138">
        <v>2160</v>
      </c>
      <c r="R32" s="1139"/>
      <c r="S32" s="1139"/>
      <c r="T32" s="1139"/>
      <c r="U32" s="1139"/>
      <c r="V32" s="1139">
        <v>241</v>
      </c>
      <c r="W32" s="1139"/>
      <c r="X32" s="1139"/>
      <c r="Y32" s="1139"/>
      <c r="Z32" s="1139"/>
      <c r="AA32" s="1139">
        <v>1919</v>
      </c>
      <c r="AB32" s="1139"/>
      <c r="AC32" s="1139"/>
      <c r="AD32" s="1139"/>
      <c r="AE32" s="1140"/>
      <c r="AF32" s="1114">
        <v>1919</v>
      </c>
      <c r="AG32" s="1115"/>
      <c r="AH32" s="1115"/>
      <c r="AI32" s="1115"/>
      <c r="AJ32" s="1116"/>
      <c r="AK32" s="1075">
        <v>245</v>
      </c>
      <c r="AL32" s="1066"/>
      <c r="AM32" s="1066"/>
      <c r="AN32" s="1066"/>
      <c r="AO32" s="1066"/>
      <c r="AP32" s="1066">
        <v>4613</v>
      </c>
      <c r="AQ32" s="1066"/>
      <c r="AR32" s="1066"/>
      <c r="AS32" s="1066"/>
      <c r="AT32" s="1066"/>
      <c r="AU32" s="1066">
        <v>415</v>
      </c>
      <c r="AV32" s="1066"/>
      <c r="AW32" s="1066"/>
      <c r="AX32" s="1066"/>
      <c r="AY32" s="1066"/>
      <c r="AZ32" s="1137" t="s">
        <v>598</v>
      </c>
      <c r="BA32" s="1137"/>
      <c r="BB32" s="1137"/>
      <c r="BC32" s="1137"/>
      <c r="BD32" s="1137"/>
      <c r="BE32" s="1127" t="s">
        <v>410</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2">
      <c r="A33" s="268">
        <v>6</v>
      </c>
      <c r="B33" s="1132" t="s">
        <v>411</v>
      </c>
      <c r="C33" s="1133"/>
      <c r="D33" s="1133"/>
      <c r="E33" s="1133"/>
      <c r="F33" s="1133"/>
      <c r="G33" s="1133"/>
      <c r="H33" s="1133"/>
      <c r="I33" s="1133"/>
      <c r="J33" s="1133"/>
      <c r="K33" s="1133"/>
      <c r="L33" s="1133"/>
      <c r="M33" s="1133"/>
      <c r="N33" s="1133"/>
      <c r="O33" s="1133"/>
      <c r="P33" s="1134"/>
      <c r="Q33" s="1138">
        <v>37</v>
      </c>
      <c r="R33" s="1139"/>
      <c r="S33" s="1139"/>
      <c r="T33" s="1139"/>
      <c r="U33" s="1139"/>
      <c r="V33" s="1139">
        <v>4</v>
      </c>
      <c r="W33" s="1139"/>
      <c r="X33" s="1139"/>
      <c r="Y33" s="1139"/>
      <c r="Z33" s="1139"/>
      <c r="AA33" s="1139">
        <v>33</v>
      </c>
      <c r="AB33" s="1139"/>
      <c r="AC33" s="1139"/>
      <c r="AD33" s="1139"/>
      <c r="AE33" s="1140"/>
      <c r="AF33" s="1114">
        <v>33</v>
      </c>
      <c r="AG33" s="1115"/>
      <c r="AH33" s="1115"/>
      <c r="AI33" s="1115"/>
      <c r="AJ33" s="1116"/>
      <c r="AK33" s="1075">
        <v>0</v>
      </c>
      <c r="AL33" s="1066"/>
      <c r="AM33" s="1066"/>
      <c r="AN33" s="1066"/>
      <c r="AO33" s="1066"/>
      <c r="AP33" s="1066" t="s">
        <v>599</v>
      </c>
      <c r="AQ33" s="1066"/>
      <c r="AR33" s="1066"/>
      <c r="AS33" s="1066"/>
      <c r="AT33" s="1066"/>
      <c r="AU33" s="1066" t="s">
        <v>599</v>
      </c>
      <c r="AV33" s="1066"/>
      <c r="AW33" s="1066"/>
      <c r="AX33" s="1066"/>
      <c r="AY33" s="1066"/>
      <c r="AZ33" s="1137" t="s">
        <v>598</v>
      </c>
      <c r="BA33" s="1137"/>
      <c r="BB33" s="1137"/>
      <c r="BC33" s="1137"/>
      <c r="BD33" s="1137"/>
      <c r="BE33" s="1127" t="s">
        <v>410</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2">
      <c r="A34" s="268">
        <v>7</v>
      </c>
      <c r="B34" s="1132" t="s">
        <v>412</v>
      </c>
      <c r="C34" s="1133"/>
      <c r="D34" s="1133"/>
      <c r="E34" s="1133"/>
      <c r="F34" s="1133"/>
      <c r="G34" s="1133"/>
      <c r="H34" s="1133"/>
      <c r="I34" s="1133"/>
      <c r="J34" s="1133"/>
      <c r="K34" s="1133"/>
      <c r="L34" s="1133"/>
      <c r="M34" s="1133"/>
      <c r="N34" s="1133"/>
      <c r="O34" s="1133"/>
      <c r="P34" s="1134"/>
      <c r="Q34" s="1138">
        <v>269</v>
      </c>
      <c r="R34" s="1139"/>
      <c r="S34" s="1139"/>
      <c r="T34" s="1139"/>
      <c r="U34" s="1139"/>
      <c r="V34" s="1139">
        <v>88</v>
      </c>
      <c r="W34" s="1139"/>
      <c r="X34" s="1139"/>
      <c r="Y34" s="1139"/>
      <c r="Z34" s="1139"/>
      <c r="AA34" s="1139">
        <v>181</v>
      </c>
      <c r="AB34" s="1139"/>
      <c r="AC34" s="1139"/>
      <c r="AD34" s="1139"/>
      <c r="AE34" s="1140"/>
      <c r="AF34" s="1114">
        <v>181</v>
      </c>
      <c r="AG34" s="1115"/>
      <c r="AH34" s="1115"/>
      <c r="AI34" s="1115"/>
      <c r="AJ34" s="1116"/>
      <c r="AK34" s="1075">
        <v>1160</v>
      </c>
      <c r="AL34" s="1066"/>
      <c r="AM34" s="1066"/>
      <c r="AN34" s="1066"/>
      <c r="AO34" s="1066"/>
      <c r="AP34" s="1066">
        <v>13333</v>
      </c>
      <c r="AQ34" s="1066"/>
      <c r="AR34" s="1066"/>
      <c r="AS34" s="1066"/>
      <c r="AT34" s="1066"/>
      <c r="AU34" s="1066">
        <v>5639</v>
      </c>
      <c r="AV34" s="1066"/>
      <c r="AW34" s="1066"/>
      <c r="AX34" s="1066"/>
      <c r="AY34" s="1066"/>
      <c r="AZ34" s="1137" t="s">
        <v>598</v>
      </c>
      <c r="BA34" s="1137"/>
      <c r="BB34" s="1137"/>
      <c r="BC34" s="1137"/>
      <c r="BD34" s="1137"/>
      <c r="BE34" s="1127" t="s">
        <v>410</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2">
      <c r="A35" s="268">
        <v>8</v>
      </c>
      <c r="B35" s="1132" t="s">
        <v>413</v>
      </c>
      <c r="C35" s="1133"/>
      <c r="D35" s="1133"/>
      <c r="E35" s="1133"/>
      <c r="F35" s="1133"/>
      <c r="G35" s="1133"/>
      <c r="H35" s="1133"/>
      <c r="I35" s="1133"/>
      <c r="J35" s="1133"/>
      <c r="K35" s="1133"/>
      <c r="L35" s="1133"/>
      <c r="M35" s="1133"/>
      <c r="N35" s="1133"/>
      <c r="O35" s="1133"/>
      <c r="P35" s="1134"/>
      <c r="Q35" s="1138">
        <v>33</v>
      </c>
      <c r="R35" s="1139"/>
      <c r="S35" s="1139"/>
      <c r="T35" s="1139"/>
      <c r="U35" s="1139"/>
      <c r="V35" s="1139">
        <v>33</v>
      </c>
      <c r="W35" s="1139"/>
      <c r="X35" s="1139"/>
      <c r="Y35" s="1139"/>
      <c r="Z35" s="1139"/>
      <c r="AA35" s="1139">
        <v>0</v>
      </c>
      <c r="AB35" s="1139"/>
      <c r="AC35" s="1139"/>
      <c r="AD35" s="1139"/>
      <c r="AE35" s="1140"/>
      <c r="AF35" s="1114">
        <v>0</v>
      </c>
      <c r="AG35" s="1115"/>
      <c r="AH35" s="1115"/>
      <c r="AI35" s="1115"/>
      <c r="AJ35" s="1116"/>
      <c r="AK35" s="1075">
        <v>25</v>
      </c>
      <c r="AL35" s="1066"/>
      <c r="AM35" s="1066"/>
      <c r="AN35" s="1066"/>
      <c r="AO35" s="1066"/>
      <c r="AP35" s="1066">
        <v>38</v>
      </c>
      <c r="AQ35" s="1066"/>
      <c r="AR35" s="1066"/>
      <c r="AS35" s="1066"/>
      <c r="AT35" s="1066"/>
      <c r="AU35" s="1066">
        <v>38</v>
      </c>
      <c r="AV35" s="1066"/>
      <c r="AW35" s="1066"/>
      <c r="AX35" s="1066"/>
      <c r="AY35" s="1066"/>
      <c r="AZ35" s="1137" t="s">
        <v>598</v>
      </c>
      <c r="BA35" s="1137"/>
      <c r="BB35" s="1137"/>
      <c r="BC35" s="1137"/>
      <c r="BD35" s="1137"/>
      <c r="BE35" s="1127" t="s">
        <v>414</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2">
      <c r="A36" s="268">
        <v>9</v>
      </c>
      <c r="B36" s="1132" t="s">
        <v>415</v>
      </c>
      <c r="C36" s="1133"/>
      <c r="D36" s="1133"/>
      <c r="E36" s="1133"/>
      <c r="F36" s="1133"/>
      <c r="G36" s="1133"/>
      <c r="H36" s="1133"/>
      <c r="I36" s="1133"/>
      <c r="J36" s="1133"/>
      <c r="K36" s="1133"/>
      <c r="L36" s="1133"/>
      <c r="M36" s="1133"/>
      <c r="N36" s="1133"/>
      <c r="O36" s="1133"/>
      <c r="P36" s="1134"/>
      <c r="Q36" s="1138">
        <v>6</v>
      </c>
      <c r="R36" s="1139"/>
      <c r="S36" s="1139"/>
      <c r="T36" s="1139"/>
      <c r="U36" s="1139"/>
      <c r="V36" s="1139">
        <v>6</v>
      </c>
      <c r="W36" s="1139"/>
      <c r="X36" s="1139"/>
      <c r="Y36" s="1139"/>
      <c r="Z36" s="1139"/>
      <c r="AA36" s="1139">
        <v>0</v>
      </c>
      <c r="AB36" s="1139"/>
      <c r="AC36" s="1139"/>
      <c r="AD36" s="1139"/>
      <c r="AE36" s="1140"/>
      <c r="AF36" s="1114">
        <v>0</v>
      </c>
      <c r="AG36" s="1115"/>
      <c r="AH36" s="1115"/>
      <c r="AI36" s="1115"/>
      <c r="AJ36" s="1116"/>
      <c r="AK36" s="1075">
        <v>0</v>
      </c>
      <c r="AL36" s="1066"/>
      <c r="AM36" s="1066"/>
      <c r="AN36" s="1066"/>
      <c r="AO36" s="1066"/>
      <c r="AP36" s="1066" t="s">
        <v>599</v>
      </c>
      <c r="AQ36" s="1066"/>
      <c r="AR36" s="1066"/>
      <c r="AS36" s="1066"/>
      <c r="AT36" s="1066"/>
      <c r="AU36" s="1066" t="s">
        <v>599</v>
      </c>
      <c r="AV36" s="1066"/>
      <c r="AW36" s="1066"/>
      <c r="AX36" s="1066"/>
      <c r="AY36" s="1066"/>
      <c r="AZ36" s="1137" t="s">
        <v>598</v>
      </c>
      <c r="BA36" s="1137"/>
      <c r="BB36" s="1137"/>
      <c r="BC36" s="1137"/>
      <c r="BD36" s="1137"/>
      <c r="BE36" s="1127" t="s">
        <v>414</v>
      </c>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2">
      <c r="A37" s="268">
        <v>10</v>
      </c>
      <c r="B37" s="1132" t="s">
        <v>416</v>
      </c>
      <c r="C37" s="1133"/>
      <c r="D37" s="1133"/>
      <c r="E37" s="1133"/>
      <c r="F37" s="1133"/>
      <c r="G37" s="1133"/>
      <c r="H37" s="1133"/>
      <c r="I37" s="1133"/>
      <c r="J37" s="1133"/>
      <c r="K37" s="1133"/>
      <c r="L37" s="1133"/>
      <c r="M37" s="1133"/>
      <c r="N37" s="1133"/>
      <c r="O37" s="1133"/>
      <c r="P37" s="1134"/>
      <c r="Q37" s="1138">
        <v>19</v>
      </c>
      <c r="R37" s="1139"/>
      <c r="S37" s="1139"/>
      <c r="T37" s="1139"/>
      <c r="U37" s="1139"/>
      <c r="V37" s="1139">
        <v>19</v>
      </c>
      <c r="W37" s="1139"/>
      <c r="X37" s="1139"/>
      <c r="Y37" s="1139"/>
      <c r="Z37" s="1139"/>
      <c r="AA37" s="1139">
        <v>0</v>
      </c>
      <c r="AB37" s="1139"/>
      <c r="AC37" s="1139"/>
      <c r="AD37" s="1139"/>
      <c r="AE37" s="1140"/>
      <c r="AF37" s="1114">
        <v>0</v>
      </c>
      <c r="AG37" s="1115"/>
      <c r="AH37" s="1115"/>
      <c r="AI37" s="1115"/>
      <c r="AJ37" s="1116"/>
      <c r="AK37" s="1075">
        <v>2</v>
      </c>
      <c r="AL37" s="1066"/>
      <c r="AM37" s="1066"/>
      <c r="AN37" s="1066"/>
      <c r="AO37" s="1066"/>
      <c r="AP37" s="1066" t="s">
        <v>599</v>
      </c>
      <c r="AQ37" s="1066"/>
      <c r="AR37" s="1066"/>
      <c r="AS37" s="1066"/>
      <c r="AT37" s="1066"/>
      <c r="AU37" s="1066" t="s">
        <v>599</v>
      </c>
      <c r="AV37" s="1066"/>
      <c r="AW37" s="1066"/>
      <c r="AX37" s="1066"/>
      <c r="AY37" s="1066"/>
      <c r="AZ37" s="1137" t="s">
        <v>598</v>
      </c>
      <c r="BA37" s="1137"/>
      <c r="BB37" s="1137"/>
      <c r="BC37" s="1137"/>
      <c r="BD37" s="1137"/>
      <c r="BE37" s="1127" t="s">
        <v>414</v>
      </c>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2">
      <c r="A38" s="268">
        <v>11</v>
      </c>
      <c r="B38" s="1132" t="s">
        <v>417</v>
      </c>
      <c r="C38" s="1133"/>
      <c r="D38" s="1133"/>
      <c r="E38" s="1133"/>
      <c r="F38" s="1133"/>
      <c r="G38" s="1133"/>
      <c r="H38" s="1133"/>
      <c r="I38" s="1133"/>
      <c r="J38" s="1133"/>
      <c r="K38" s="1133"/>
      <c r="L38" s="1133"/>
      <c r="M38" s="1133"/>
      <c r="N38" s="1133"/>
      <c r="O38" s="1133"/>
      <c r="P38" s="1134"/>
      <c r="Q38" s="1138">
        <v>62</v>
      </c>
      <c r="R38" s="1139"/>
      <c r="S38" s="1139"/>
      <c r="T38" s="1139"/>
      <c r="U38" s="1139"/>
      <c r="V38" s="1139">
        <v>62</v>
      </c>
      <c r="W38" s="1139"/>
      <c r="X38" s="1139"/>
      <c r="Y38" s="1139"/>
      <c r="Z38" s="1139"/>
      <c r="AA38" s="1139">
        <v>0</v>
      </c>
      <c r="AB38" s="1139"/>
      <c r="AC38" s="1139"/>
      <c r="AD38" s="1139"/>
      <c r="AE38" s="1140"/>
      <c r="AF38" s="1114">
        <v>0</v>
      </c>
      <c r="AG38" s="1115"/>
      <c r="AH38" s="1115"/>
      <c r="AI38" s="1115"/>
      <c r="AJ38" s="1116"/>
      <c r="AK38" s="1075">
        <v>58</v>
      </c>
      <c r="AL38" s="1066"/>
      <c r="AM38" s="1066"/>
      <c r="AN38" s="1066"/>
      <c r="AO38" s="1066"/>
      <c r="AP38" s="1066">
        <v>424</v>
      </c>
      <c r="AQ38" s="1066"/>
      <c r="AR38" s="1066"/>
      <c r="AS38" s="1066"/>
      <c r="AT38" s="1066"/>
      <c r="AU38" s="1066" t="s">
        <v>599</v>
      </c>
      <c r="AV38" s="1066"/>
      <c r="AW38" s="1066"/>
      <c r="AX38" s="1066"/>
      <c r="AY38" s="1066"/>
      <c r="AZ38" s="1137" t="s">
        <v>598</v>
      </c>
      <c r="BA38" s="1137"/>
      <c r="BB38" s="1137"/>
      <c r="BC38" s="1137"/>
      <c r="BD38" s="1137"/>
      <c r="BE38" s="1127" t="s">
        <v>414</v>
      </c>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2">
      <c r="A39" s="268">
        <v>12</v>
      </c>
      <c r="B39" s="1132" t="s">
        <v>418</v>
      </c>
      <c r="C39" s="1133"/>
      <c r="D39" s="1133"/>
      <c r="E39" s="1133"/>
      <c r="F39" s="1133"/>
      <c r="G39" s="1133"/>
      <c r="H39" s="1133"/>
      <c r="I39" s="1133"/>
      <c r="J39" s="1133"/>
      <c r="K39" s="1133"/>
      <c r="L39" s="1133"/>
      <c r="M39" s="1133"/>
      <c r="N39" s="1133"/>
      <c r="O39" s="1133"/>
      <c r="P39" s="1134"/>
      <c r="Q39" s="1138">
        <v>6</v>
      </c>
      <c r="R39" s="1139"/>
      <c r="S39" s="1139"/>
      <c r="T39" s="1139"/>
      <c r="U39" s="1139"/>
      <c r="V39" s="1139">
        <v>6</v>
      </c>
      <c r="W39" s="1139"/>
      <c r="X39" s="1139"/>
      <c r="Y39" s="1139"/>
      <c r="Z39" s="1139"/>
      <c r="AA39" s="1139">
        <v>0</v>
      </c>
      <c r="AB39" s="1139"/>
      <c r="AC39" s="1139"/>
      <c r="AD39" s="1139"/>
      <c r="AE39" s="1140"/>
      <c r="AF39" s="1114" t="s">
        <v>419</v>
      </c>
      <c r="AG39" s="1115"/>
      <c r="AH39" s="1115"/>
      <c r="AI39" s="1115"/>
      <c r="AJ39" s="1116"/>
      <c r="AK39" s="1075">
        <v>0</v>
      </c>
      <c r="AL39" s="1066"/>
      <c r="AM39" s="1066"/>
      <c r="AN39" s="1066"/>
      <c r="AO39" s="1066"/>
      <c r="AP39" s="1066" t="s">
        <v>599</v>
      </c>
      <c r="AQ39" s="1066"/>
      <c r="AR39" s="1066"/>
      <c r="AS39" s="1066"/>
      <c r="AT39" s="1066"/>
      <c r="AU39" s="1066" t="s">
        <v>599</v>
      </c>
      <c r="AV39" s="1066"/>
      <c r="AW39" s="1066"/>
      <c r="AX39" s="1066"/>
      <c r="AY39" s="1066"/>
      <c r="AZ39" s="1137" t="s">
        <v>598</v>
      </c>
      <c r="BA39" s="1137"/>
      <c r="BB39" s="1137"/>
      <c r="BC39" s="1137"/>
      <c r="BD39" s="1137"/>
      <c r="BE39" s="1127" t="s">
        <v>420</v>
      </c>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2">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2">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2">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2">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2">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2">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2">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2">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2">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2">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2">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2">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2">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2">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2">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2">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2">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2">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2">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2">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2">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5">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2">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421</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5">
      <c r="A63" s="266" t="s">
        <v>392</v>
      </c>
      <c r="B63" s="1039" t="s">
        <v>422</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2685</v>
      </c>
      <c r="AG63" s="1054"/>
      <c r="AH63" s="1054"/>
      <c r="AI63" s="1054"/>
      <c r="AJ63" s="1125"/>
      <c r="AK63" s="1126"/>
      <c r="AL63" s="1058"/>
      <c r="AM63" s="1058"/>
      <c r="AN63" s="1058"/>
      <c r="AO63" s="1058"/>
      <c r="AP63" s="1054">
        <v>18408</v>
      </c>
      <c r="AQ63" s="1054"/>
      <c r="AR63" s="1054"/>
      <c r="AS63" s="1054"/>
      <c r="AT63" s="1054"/>
      <c r="AU63" s="1054">
        <v>6092</v>
      </c>
      <c r="AV63" s="1054"/>
      <c r="AW63" s="1054"/>
      <c r="AX63" s="1054"/>
      <c r="AY63" s="1054"/>
      <c r="AZ63" s="1120"/>
      <c r="BA63" s="1120"/>
      <c r="BB63" s="1120"/>
      <c r="BC63" s="1120"/>
      <c r="BD63" s="1120"/>
      <c r="BE63" s="1055"/>
      <c r="BF63" s="1055"/>
      <c r="BG63" s="1055"/>
      <c r="BH63" s="1055"/>
      <c r="BI63" s="1056"/>
      <c r="BJ63" s="1121" t="s">
        <v>423</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5">
      <c r="A65" s="254" t="s">
        <v>424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2">
      <c r="A66" s="1090" t="s">
        <v>425</v>
      </c>
      <c r="B66" s="1091"/>
      <c r="C66" s="1091"/>
      <c r="D66" s="1091"/>
      <c r="E66" s="1091"/>
      <c r="F66" s="1091"/>
      <c r="G66" s="1091"/>
      <c r="H66" s="1091"/>
      <c r="I66" s="1091"/>
      <c r="J66" s="1091"/>
      <c r="K66" s="1091"/>
      <c r="L66" s="1091"/>
      <c r="M66" s="1091"/>
      <c r="N66" s="1091"/>
      <c r="O66" s="1091"/>
      <c r="P66" s="1092"/>
      <c r="Q66" s="1096" t="s">
        <v>426</v>
      </c>
      <c r="R66" s="1097"/>
      <c r="S66" s="1097"/>
      <c r="T66" s="1097"/>
      <c r="U66" s="1098"/>
      <c r="V66" s="1096" t="s">
        <v>427</v>
      </c>
      <c r="W66" s="1097"/>
      <c r="X66" s="1097"/>
      <c r="Y66" s="1097"/>
      <c r="Z66" s="1098"/>
      <c r="AA66" s="1096" t="s">
        <v>428</v>
      </c>
      <c r="AB66" s="1097"/>
      <c r="AC66" s="1097"/>
      <c r="AD66" s="1097"/>
      <c r="AE66" s="1098"/>
      <c r="AF66" s="1102" t="s">
        <v>429</v>
      </c>
      <c r="AG66" s="1103"/>
      <c r="AH66" s="1103"/>
      <c r="AI66" s="1103"/>
      <c r="AJ66" s="1104"/>
      <c r="AK66" s="1096" t="s">
        <v>430</v>
      </c>
      <c r="AL66" s="1091"/>
      <c r="AM66" s="1091"/>
      <c r="AN66" s="1091"/>
      <c r="AO66" s="1092"/>
      <c r="AP66" s="1096" t="s">
        <v>431</v>
      </c>
      <c r="AQ66" s="1097"/>
      <c r="AR66" s="1097"/>
      <c r="AS66" s="1097"/>
      <c r="AT66" s="1098"/>
      <c r="AU66" s="1096" t="s">
        <v>432</v>
      </c>
      <c r="AV66" s="1097"/>
      <c r="AW66" s="1097"/>
      <c r="AX66" s="1097"/>
      <c r="AY66" s="1098"/>
      <c r="AZ66" s="1096" t="s">
        <v>380</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0" t="s">
        <v>600</v>
      </c>
      <c r="C68" s="1081"/>
      <c r="D68" s="1081"/>
      <c r="E68" s="1081"/>
      <c r="F68" s="1081"/>
      <c r="G68" s="1081"/>
      <c r="H68" s="1081"/>
      <c r="I68" s="1081"/>
      <c r="J68" s="1081"/>
      <c r="K68" s="1081"/>
      <c r="L68" s="1081"/>
      <c r="M68" s="1081"/>
      <c r="N68" s="1081"/>
      <c r="O68" s="1081"/>
      <c r="P68" s="1082"/>
      <c r="Q68" s="1083">
        <v>27</v>
      </c>
      <c r="R68" s="1077"/>
      <c r="S68" s="1077"/>
      <c r="T68" s="1077"/>
      <c r="U68" s="1077"/>
      <c r="V68" s="1077">
        <v>25</v>
      </c>
      <c r="W68" s="1077"/>
      <c r="X68" s="1077"/>
      <c r="Y68" s="1077"/>
      <c r="Z68" s="1077"/>
      <c r="AA68" s="1077">
        <v>2</v>
      </c>
      <c r="AB68" s="1077"/>
      <c r="AC68" s="1077"/>
      <c r="AD68" s="1077"/>
      <c r="AE68" s="1077"/>
      <c r="AF68" s="1077">
        <v>2</v>
      </c>
      <c r="AG68" s="1077"/>
      <c r="AH68" s="1077"/>
      <c r="AI68" s="1077"/>
      <c r="AJ68" s="1077"/>
      <c r="AK68" s="1077" t="s">
        <v>531</v>
      </c>
      <c r="AL68" s="1077"/>
      <c r="AM68" s="1077"/>
      <c r="AN68" s="1077"/>
      <c r="AO68" s="1077"/>
      <c r="AP68" s="1077" t="s">
        <v>531</v>
      </c>
      <c r="AQ68" s="1077"/>
      <c r="AR68" s="1077"/>
      <c r="AS68" s="1077"/>
      <c r="AT68" s="1077"/>
      <c r="AU68" s="1077" t="s">
        <v>531</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601</v>
      </c>
      <c r="C69" s="1070"/>
      <c r="D69" s="1070"/>
      <c r="E69" s="1070"/>
      <c r="F69" s="1070"/>
      <c r="G69" s="1070"/>
      <c r="H69" s="1070"/>
      <c r="I69" s="1070"/>
      <c r="J69" s="1070"/>
      <c r="K69" s="1070"/>
      <c r="L69" s="1070"/>
      <c r="M69" s="1070"/>
      <c r="N69" s="1070"/>
      <c r="O69" s="1070"/>
      <c r="P69" s="1071"/>
      <c r="Q69" s="1072">
        <v>269</v>
      </c>
      <c r="R69" s="1066"/>
      <c r="S69" s="1066"/>
      <c r="T69" s="1066"/>
      <c r="U69" s="1066"/>
      <c r="V69" s="1066">
        <v>259</v>
      </c>
      <c r="W69" s="1066"/>
      <c r="X69" s="1066"/>
      <c r="Y69" s="1066"/>
      <c r="Z69" s="1066"/>
      <c r="AA69" s="1066">
        <v>11</v>
      </c>
      <c r="AB69" s="1066"/>
      <c r="AC69" s="1066"/>
      <c r="AD69" s="1066"/>
      <c r="AE69" s="1066"/>
      <c r="AF69" s="1066">
        <v>11</v>
      </c>
      <c r="AG69" s="1066"/>
      <c r="AH69" s="1066"/>
      <c r="AI69" s="1066"/>
      <c r="AJ69" s="1066"/>
      <c r="AK69" s="1066" t="s">
        <v>531</v>
      </c>
      <c r="AL69" s="1066"/>
      <c r="AM69" s="1066"/>
      <c r="AN69" s="1066"/>
      <c r="AO69" s="1066"/>
      <c r="AP69" s="1066" t="s">
        <v>531</v>
      </c>
      <c r="AQ69" s="1066"/>
      <c r="AR69" s="1066"/>
      <c r="AS69" s="1066"/>
      <c r="AT69" s="1066"/>
      <c r="AU69" s="1066" t="s">
        <v>531</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602</v>
      </c>
      <c r="C70" s="1070"/>
      <c r="D70" s="1070"/>
      <c r="E70" s="1070"/>
      <c r="F70" s="1070"/>
      <c r="G70" s="1070"/>
      <c r="H70" s="1070"/>
      <c r="I70" s="1070"/>
      <c r="J70" s="1070"/>
      <c r="K70" s="1070"/>
      <c r="L70" s="1070"/>
      <c r="M70" s="1070"/>
      <c r="N70" s="1070"/>
      <c r="O70" s="1070"/>
      <c r="P70" s="1071"/>
      <c r="Q70" s="1072">
        <v>197</v>
      </c>
      <c r="R70" s="1066"/>
      <c r="S70" s="1066"/>
      <c r="T70" s="1066"/>
      <c r="U70" s="1066"/>
      <c r="V70" s="1066">
        <v>181</v>
      </c>
      <c r="W70" s="1066"/>
      <c r="X70" s="1066"/>
      <c r="Y70" s="1066"/>
      <c r="Z70" s="1066"/>
      <c r="AA70" s="1066">
        <v>16</v>
      </c>
      <c r="AB70" s="1066"/>
      <c r="AC70" s="1066"/>
      <c r="AD70" s="1066"/>
      <c r="AE70" s="1066"/>
      <c r="AF70" s="1066">
        <v>16</v>
      </c>
      <c r="AG70" s="1066"/>
      <c r="AH70" s="1066"/>
      <c r="AI70" s="1066"/>
      <c r="AJ70" s="1066"/>
      <c r="AK70" s="1066" t="s">
        <v>531</v>
      </c>
      <c r="AL70" s="1066"/>
      <c r="AM70" s="1066"/>
      <c r="AN70" s="1066"/>
      <c r="AO70" s="1066"/>
      <c r="AP70" s="1066" t="s">
        <v>531</v>
      </c>
      <c r="AQ70" s="1066"/>
      <c r="AR70" s="1066"/>
      <c r="AS70" s="1066"/>
      <c r="AT70" s="1066"/>
      <c r="AU70" s="1066" t="s">
        <v>531</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t="s">
        <v>603</v>
      </c>
      <c r="C71" s="1070"/>
      <c r="D71" s="1070"/>
      <c r="E71" s="1070"/>
      <c r="F71" s="1070"/>
      <c r="G71" s="1070"/>
      <c r="H71" s="1070"/>
      <c r="I71" s="1070"/>
      <c r="J71" s="1070"/>
      <c r="K71" s="1070"/>
      <c r="L71" s="1070"/>
      <c r="M71" s="1070"/>
      <c r="N71" s="1070"/>
      <c r="O71" s="1070"/>
      <c r="P71" s="1071"/>
      <c r="Q71" s="1072">
        <v>58</v>
      </c>
      <c r="R71" s="1066"/>
      <c r="S71" s="1066"/>
      <c r="T71" s="1066"/>
      <c r="U71" s="1066"/>
      <c r="V71" s="1066">
        <v>55</v>
      </c>
      <c r="W71" s="1066"/>
      <c r="X71" s="1066"/>
      <c r="Y71" s="1066"/>
      <c r="Z71" s="1066"/>
      <c r="AA71" s="1066">
        <v>3</v>
      </c>
      <c r="AB71" s="1066"/>
      <c r="AC71" s="1066"/>
      <c r="AD71" s="1066"/>
      <c r="AE71" s="1066"/>
      <c r="AF71" s="1066">
        <v>3</v>
      </c>
      <c r="AG71" s="1066"/>
      <c r="AH71" s="1066"/>
      <c r="AI71" s="1066"/>
      <c r="AJ71" s="1066"/>
      <c r="AK71" s="1066">
        <v>2</v>
      </c>
      <c r="AL71" s="1066"/>
      <c r="AM71" s="1066"/>
      <c r="AN71" s="1066"/>
      <c r="AO71" s="1066"/>
      <c r="AP71" s="1066" t="s">
        <v>531</v>
      </c>
      <c r="AQ71" s="1066"/>
      <c r="AR71" s="1066"/>
      <c r="AS71" s="1066"/>
      <c r="AT71" s="1066"/>
      <c r="AU71" s="1066" t="s">
        <v>531</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t="s">
        <v>604</v>
      </c>
      <c r="C72" s="1070"/>
      <c r="D72" s="1070"/>
      <c r="E72" s="1070"/>
      <c r="F72" s="1070"/>
      <c r="G72" s="1070"/>
      <c r="H72" s="1070"/>
      <c r="I72" s="1070"/>
      <c r="J72" s="1070"/>
      <c r="K72" s="1070"/>
      <c r="L72" s="1070"/>
      <c r="M72" s="1070"/>
      <c r="N72" s="1070"/>
      <c r="O72" s="1070"/>
      <c r="P72" s="1071"/>
      <c r="Q72" s="1072">
        <v>1614</v>
      </c>
      <c r="R72" s="1066"/>
      <c r="S72" s="1066"/>
      <c r="T72" s="1066"/>
      <c r="U72" s="1066"/>
      <c r="V72" s="1066">
        <v>1558</v>
      </c>
      <c r="W72" s="1066"/>
      <c r="X72" s="1066"/>
      <c r="Y72" s="1066"/>
      <c r="Z72" s="1066"/>
      <c r="AA72" s="1066">
        <v>56</v>
      </c>
      <c r="AB72" s="1066"/>
      <c r="AC72" s="1066"/>
      <c r="AD72" s="1066"/>
      <c r="AE72" s="1066"/>
      <c r="AF72" s="1066">
        <v>56</v>
      </c>
      <c r="AG72" s="1066"/>
      <c r="AH72" s="1066"/>
      <c r="AI72" s="1066"/>
      <c r="AJ72" s="1066"/>
      <c r="AK72" s="1066">
        <v>301</v>
      </c>
      <c r="AL72" s="1066"/>
      <c r="AM72" s="1066"/>
      <c r="AN72" s="1066"/>
      <c r="AO72" s="1066"/>
      <c r="AP72" s="1066">
        <v>1850</v>
      </c>
      <c r="AQ72" s="1066"/>
      <c r="AR72" s="1066"/>
      <c r="AS72" s="1066"/>
      <c r="AT72" s="1066"/>
      <c r="AU72" s="1066" t="s">
        <v>531</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t="s">
        <v>605</v>
      </c>
      <c r="C73" s="1070"/>
      <c r="D73" s="1070"/>
      <c r="E73" s="1070"/>
      <c r="F73" s="1070"/>
      <c r="G73" s="1070"/>
      <c r="H73" s="1070"/>
      <c r="I73" s="1070"/>
      <c r="J73" s="1070"/>
      <c r="K73" s="1070"/>
      <c r="L73" s="1070"/>
      <c r="M73" s="1070"/>
      <c r="N73" s="1070"/>
      <c r="O73" s="1070"/>
      <c r="P73" s="1071"/>
      <c r="Q73" s="1072">
        <v>10</v>
      </c>
      <c r="R73" s="1066"/>
      <c r="S73" s="1066"/>
      <c r="T73" s="1066"/>
      <c r="U73" s="1066"/>
      <c r="V73" s="1066">
        <v>9</v>
      </c>
      <c r="W73" s="1066"/>
      <c r="X73" s="1066"/>
      <c r="Y73" s="1066"/>
      <c r="Z73" s="1066"/>
      <c r="AA73" s="1066">
        <v>1</v>
      </c>
      <c r="AB73" s="1066"/>
      <c r="AC73" s="1066"/>
      <c r="AD73" s="1066"/>
      <c r="AE73" s="1066"/>
      <c r="AF73" s="1066">
        <v>1</v>
      </c>
      <c r="AG73" s="1066"/>
      <c r="AH73" s="1066"/>
      <c r="AI73" s="1066"/>
      <c r="AJ73" s="1066"/>
      <c r="AK73" s="1066" t="s">
        <v>531</v>
      </c>
      <c r="AL73" s="1066"/>
      <c r="AM73" s="1066"/>
      <c r="AN73" s="1066"/>
      <c r="AO73" s="1066"/>
      <c r="AP73" s="1066" t="s">
        <v>531</v>
      </c>
      <c r="AQ73" s="1066"/>
      <c r="AR73" s="1066"/>
      <c r="AS73" s="1066"/>
      <c r="AT73" s="1066"/>
      <c r="AU73" s="1066" t="s">
        <v>531</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t="s">
        <v>606</v>
      </c>
      <c r="C74" s="1070"/>
      <c r="D74" s="1070"/>
      <c r="E74" s="1070"/>
      <c r="F74" s="1070"/>
      <c r="G74" s="1070"/>
      <c r="H74" s="1070"/>
      <c r="I74" s="1070"/>
      <c r="J74" s="1070"/>
      <c r="K74" s="1070"/>
      <c r="L74" s="1070"/>
      <c r="M74" s="1070"/>
      <c r="N74" s="1070"/>
      <c r="O74" s="1070"/>
      <c r="P74" s="1071"/>
      <c r="Q74" s="1072">
        <v>33</v>
      </c>
      <c r="R74" s="1066"/>
      <c r="S74" s="1066"/>
      <c r="T74" s="1066"/>
      <c r="U74" s="1066"/>
      <c r="V74" s="1066">
        <v>31</v>
      </c>
      <c r="W74" s="1066"/>
      <c r="X74" s="1066"/>
      <c r="Y74" s="1066"/>
      <c r="Z74" s="1066"/>
      <c r="AA74" s="1066">
        <v>2</v>
      </c>
      <c r="AB74" s="1066"/>
      <c r="AC74" s="1066"/>
      <c r="AD74" s="1066"/>
      <c r="AE74" s="1066"/>
      <c r="AF74" s="1066">
        <v>2</v>
      </c>
      <c r="AG74" s="1066"/>
      <c r="AH74" s="1066"/>
      <c r="AI74" s="1066"/>
      <c r="AJ74" s="1066"/>
      <c r="AK74" s="1066">
        <v>0</v>
      </c>
      <c r="AL74" s="1066"/>
      <c r="AM74" s="1066"/>
      <c r="AN74" s="1066"/>
      <c r="AO74" s="1066"/>
      <c r="AP74" s="1066" t="s">
        <v>531</v>
      </c>
      <c r="AQ74" s="1066"/>
      <c r="AR74" s="1066"/>
      <c r="AS74" s="1066"/>
      <c r="AT74" s="1066"/>
      <c r="AU74" s="1066" t="s">
        <v>531</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t="s">
        <v>607</v>
      </c>
      <c r="C75" s="1070"/>
      <c r="D75" s="1070"/>
      <c r="E75" s="1070"/>
      <c r="F75" s="1070"/>
      <c r="G75" s="1070"/>
      <c r="H75" s="1070"/>
      <c r="I75" s="1070"/>
      <c r="J75" s="1070"/>
      <c r="K75" s="1070"/>
      <c r="L75" s="1070"/>
      <c r="M75" s="1070"/>
      <c r="N75" s="1070"/>
      <c r="O75" s="1070"/>
      <c r="P75" s="1071"/>
      <c r="Q75" s="1073">
        <v>51</v>
      </c>
      <c r="R75" s="1074"/>
      <c r="S75" s="1074"/>
      <c r="T75" s="1074"/>
      <c r="U75" s="1075"/>
      <c r="V75" s="1076">
        <v>48</v>
      </c>
      <c r="W75" s="1074"/>
      <c r="X75" s="1074"/>
      <c r="Y75" s="1074"/>
      <c r="Z75" s="1075"/>
      <c r="AA75" s="1076">
        <v>4</v>
      </c>
      <c r="AB75" s="1074"/>
      <c r="AC75" s="1074"/>
      <c r="AD75" s="1074"/>
      <c r="AE75" s="1075"/>
      <c r="AF75" s="1076">
        <v>4</v>
      </c>
      <c r="AG75" s="1074"/>
      <c r="AH75" s="1074"/>
      <c r="AI75" s="1074"/>
      <c r="AJ75" s="1075"/>
      <c r="AK75" s="1076">
        <v>0</v>
      </c>
      <c r="AL75" s="1074"/>
      <c r="AM75" s="1074"/>
      <c r="AN75" s="1074"/>
      <c r="AO75" s="1075"/>
      <c r="AP75" s="1076">
        <v>6</v>
      </c>
      <c r="AQ75" s="1074"/>
      <c r="AR75" s="1074"/>
      <c r="AS75" s="1074"/>
      <c r="AT75" s="1075"/>
      <c r="AU75" s="1066" t="s">
        <v>531</v>
      </c>
      <c r="AV75" s="1066"/>
      <c r="AW75" s="1066"/>
      <c r="AX75" s="1066"/>
      <c r="AY75" s="1066"/>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t="s">
        <v>608</v>
      </c>
      <c r="C76" s="1070"/>
      <c r="D76" s="1070"/>
      <c r="E76" s="1070"/>
      <c r="F76" s="1070"/>
      <c r="G76" s="1070"/>
      <c r="H76" s="1070"/>
      <c r="I76" s="1070"/>
      <c r="J76" s="1070"/>
      <c r="K76" s="1070"/>
      <c r="L76" s="1070"/>
      <c r="M76" s="1070"/>
      <c r="N76" s="1070"/>
      <c r="O76" s="1070"/>
      <c r="P76" s="1071"/>
      <c r="Q76" s="1073">
        <v>247</v>
      </c>
      <c r="R76" s="1074"/>
      <c r="S76" s="1074"/>
      <c r="T76" s="1074"/>
      <c r="U76" s="1075"/>
      <c r="V76" s="1076">
        <v>241</v>
      </c>
      <c r="W76" s="1074"/>
      <c r="X76" s="1074"/>
      <c r="Y76" s="1074"/>
      <c r="Z76" s="1075"/>
      <c r="AA76" s="1076">
        <v>5</v>
      </c>
      <c r="AB76" s="1074"/>
      <c r="AC76" s="1074"/>
      <c r="AD76" s="1074"/>
      <c r="AE76" s="1075"/>
      <c r="AF76" s="1076">
        <v>5</v>
      </c>
      <c r="AG76" s="1074"/>
      <c r="AH76" s="1074"/>
      <c r="AI76" s="1074"/>
      <c r="AJ76" s="1075"/>
      <c r="AK76" s="1076">
        <v>0</v>
      </c>
      <c r="AL76" s="1074"/>
      <c r="AM76" s="1074"/>
      <c r="AN76" s="1074"/>
      <c r="AO76" s="1075"/>
      <c r="AP76" s="1076" t="s">
        <v>531</v>
      </c>
      <c r="AQ76" s="1074"/>
      <c r="AR76" s="1074"/>
      <c r="AS76" s="1074"/>
      <c r="AT76" s="1075"/>
      <c r="AU76" s="1076" t="s">
        <v>531</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t="s">
        <v>609</v>
      </c>
      <c r="C77" s="1070"/>
      <c r="D77" s="1070"/>
      <c r="E77" s="1070"/>
      <c r="F77" s="1070"/>
      <c r="G77" s="1070"/>
      <c r="H77" s="1070"/>
      <c r="I77" s="1070"/>
      <c r="J77" s="1070"/>
      <c r="K77" s="1070"/>
      <c r="L77" s="1070"/>
      <c r="M77" s="1070"/>
      <c r="N77" s="1070"/>
      <c r="O77" s="1070"/>
      <c r="P77" s="1071"/>
      <c r="Q77" s="1073">
        <v>4511</v>
      </c>
      <c r="R77" s="1074"/>
      <c r="S77" s="1074"/>
      <c r="T77" s="1074"/>
      <c r="U77" s="1075"/>
      <c r="V77" s="1076">
        <v>4229</v>
      </c>
      <c r="W77" s="1074"/>
      <c r="X77" s="1074"/>
      <c r="Y77" s="1074"/>
      <c r="Z77" s="1075"/>
      <c r="AA77" s="1076">
        <v>282</v>
      </c>
      <c r="AB77" s="1074"/>
      <c r="AC77" s="1074"/>
      <c r="AD77" s="1074"/>
      <c r="AE77" s="1075"/>
      <c r="AF77" s="1076">
        <v>282</v>
      </c>
      <c r="AG77" s="1074"/>
      <c r="AH77" s="1074"/>
      <c r="AI77" s="1074"/>
      <c r="AJ77" s="1075"/>
      <c r="AK77" s="1076">
        <v>63</v>
      </c>
      <c r="AL77" s="1074"/>
      <c r="AM77" s="1074"/>
      <c r="AN77" s="1074"/>
      <c r="AO77" s="1075"/>
      <c r="AP77" s="1076" t="s">
        <v>531</v>
      </c>
      <c r="AQ77" s="1074"/>
      <c r="AR77" s="1074"/>
      <c r="AS77" s="1074"/>
      <c r="AT77" s="1075"/>
      <c r="AU77" s="1076" t="s">
        <v>531</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t="s">
        <v>610</v>
      </c>
      <c r="C78" s="1070"/>
      <c r="D78" s="1070"/>
      <c r="E78" s="1070"/>
      <c r="F78" s="1070"/>
      <c r="G78" s="1070"/>
      <c r="H78" s="1070"/>
      <c r="I78" s="1070"/>
      <c r="J78" s="1070"/>
      <c r="K78" s="1070"/>
      <c r="L78" s="1070"/>
      <c r="M78" s="1070"/>
      <c r="N78" s="1070"/>
      <c r="O78" s="1070"/>
      <c r="P78" s="1071"/>
      <c r="Q78" s="1072">
        <v>553</v>
      </c>
      <c r="R78" s="1066"/>
      <c r="S78" s="1066"/>
      <c r="T78" s="1066"/>
      <c r="U78" s="1066"/>
      <c r="V78" s="1066">
        <v>547</v>
      </c>
      <c r="W78" s="1066"/>
      <c r="X78" s="1066"/>
      <c r="Y78" s="1066"/>
      <c r="Z78" s="1066"/>
      <c r="AA78" s="1066">
        <v>6</v>
      </c>
      <c r="AB78" s="1066"/>
      <c r="AC78" s="1066"/>
      <c r="AD78" s="1066"/>
      <c r="AE78" s="1066"/>
      <c r="AF78" s="1066">
        <v>5</v>
      </c>
      <c r="AG78" s="1066"/>
      <c r="AH78" s="1066"/>
      <c r="AI78" s="1066"/>
      <c r="AJ78" s="1066"/>
      <c r="AK78" s="1066">
        <v>8</v>
      </c>
      <c r="AL78" s="1066"/>
      <c r="AM78" s="1066"/>
      <c r="AN78" s="1066"/>
      <c r="AO78" s="1066"/>
      <c r="AP78" s="1066" t="s">
        <v>531</v>
      </c>
      <c r="AQ78" s="1066"/>
      <c r="AR78" s="1066"/>
      <c r="AS78" s="1066"/>
      <c r="AT78" s="1066"/>
      <c r="AU78" s="1066" t="s">
        <v>531</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t="s">
        <v>611</v>
      </c>
      <c r="C79" s="1070"/>
      <c r="D79" s="1070"/>
      <c r="E79" s="1070"/>
      <c r="F79" s="1070"/>
      <c r="G79" s="1070"/>
      <c r="H79" s="1070"/>
      <c r="I79" s="1070"/>
      <c r="J79" s="1070"/>
      <c r="K79" s="1070"/>
      <c r="L79" s="1070"/>
      <c r="M79" s="1070"/>
      <c r="N79" s="1070"/>
      <c r="O79" s="1070"/>
      <c r="P79" s="1071"/>
      <c r="Q79" s="1072">
        <v>477</v>
      </c>
      <c r="R79" s="1066"/>
      <c r="S79" s="1066"/>
      <c r="T79" s="1066"/>
      <c r="U79" s="1066"/>
      <c r="V79" s="1066">
        <v>444</v>
      </c>
      <c r="W79" s="1066"/>
      <c r="X79" s="1066"/>
      <c r="Y79" s="1066"/>
      <c r="Z79" s="1066"/>
      <c r="AA79" s="1066">
        <v>33</v>
      </c>
      <c r="AB79" s="1066"/>
      <c r="AC79" s="1066"/>
      <c r="AD79" s="1066"/>
      <c r="AE79" s="1066"/>
      <c r="AF79" s="1066">
        <v>33</v>
      </c>
      <c r="AG79" s="1066"/>
      <c r="AH79" s="1066"/>
      <c r="AI79" s="1066"/>
      <c r="AJ79" s="1066"/>
      <c r="AK79" s="1066" t="s">
        <v>531</v>
      </c>
      <c r="AL79" s="1066"/>
      <c r="AM79" s="1066"/>
      <c r="AN79" s="1066"/>
      <c r="AO79" s="1066"/>
      <c r="AP79" s="1066">
        <v>3814</v>
      </c>
      <c r="AQ79" s="1066"/>
      <c r="AR79" s="1066"/>
      <c r="AS79" s="1066"/>
      <c r="AT79" s="1066"/>
      <c r="AU79" s="1066" t="s">
        <v>531</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t="s">
        <v>612</v>
      </c>
      <c r="C80" s="1070"/>
      <c r="D80" s="1070"/>
      <c r="E80" s="1070"/>
      <c r="F80" s="1070"/>
      <c r="G80" s="1070"/>
      <c r="H80" s="1070"/>
      <c r="I80" s="1070"/>
      <c r="J80" s="1070"/>
      <c r="K80" s="1070"/>
      <c r="L80" s="1070"/>
      <c r="M80" s="1070"/>
      <c r="N80" s="1070"/>
      <c r="O80" s="1070"/>
      <c r="P80" s="1071"/>
      <c r="Q80" s="1072">
        <v>14</v>
      </c>
      <c r="R80" s="1066"/>
      <c r="S80" s="1066"/>
      <c r="T80" s="1066"/>
      <c r="U80" s="1066"/>
      <c r="V80" s="1066">
        <v>12</v>
      </c>
      <c r="W80" s="1066"/>
      <c r="X80" s="1066"/>
      <c r="Y80" s="1066"/>
      <c r="Z80" s="1066"/>
      <c r="AA80" s="1066">
        <v>2</v>
      </c>
      <c r="AB80" s="1066"/>
      <c r="AC80" s="1066"/>
      <c r="AD80" s="1066"/>
      <c r="AE80" s="1066"/>
      <c r="AF80" s="1066">
        <v>2</v>
      </c>
      <c r="AG80" s="1066"/>
      <c r="AH80" s="1066"/>
      <c r="AI80" s="1066"/>
      <c r="AJ80" s="1066"/>
      <c r="AK80" s="1066">
        <v>0</v>
      </c>
      <c r="AL80" s="1066"/>
      <c r="AM80" s="1066"/>
      <c r="AN80" s="1066"/>
      <c r="AO80" s="1066"/>
      <c r="AP80" s="1066" t="s">
        <v>531</v>
      </c>
      <c r="AQ80" s="1066"/>
      <c r="AR80" s="1066"/>
      <c r="AS80" s="1066"/>
      <c r="AT80" s="1066"/>
      <c r="AU80" s="1066" t="s">
        <v>531</v>
      </c>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t="s">
        <v>613</v>
      </c>
      <c r="C81" s="1070"/>
      <c r="D81" s="1070"/>
      <c r="E81" s="1070"/>
      <c r="F81" s="1070"/>
      <c r="G81" s="1070"/>
      <c r="H81" s="1070"/>
      <c r="I81" s="1070"/>
      <c r="J81" s="1070"/>
      <c r="K81" s="1070"/>
      <c r="L81" s="1070"/>
      <c r="M81" s="1070"/>
      <c r="N81" s="1070"/>
      <c r="O81" s="1070"/>
      <c r="P81" s="1071"/>
      <c r="Q81" s="1072">
        <v>52</v>
      </c>
      <c r="R81" s="1066"/>
      <c r="S81" s="1066"/>
      <c r="T81" s="1066"/>
      <c r="U81" s="1066"/>
      <c r="V81" s="1066">
        <v>51</v>
      </c>
      <c r="W81" s="1066"/>
      <c r="X81" s="1066"/>
      <c r="Y81" s="1066"/>
      <c r="Z81" s="1066"/>
      <c r="AA81" s="1066">
        <v>0</v>
      </c>
      <c r="AB81" s="1066"/>
      <c r="AC81" s="1066"/>
      <c r="AD81" s="1066"/>
      <c r="AE81" s="1066"/>
      <c r="AF81" s="1066">
        <v>0</v>
      </c>
      <c r="AG81" s="1066"/>
      <c r="AH81" s="1066"/>
      <c r="AI81" s="1066"/>
      <c r="AJ81" s="1066"/>
      <c r="AK81" s="1066" t="s">
        <v>531</v>
      </c>
      <c r="AL81" s="1066"/>
      <c r="AM81" s="1066"/>
      <c r="AN81" s="1066"/>
      <c r="AO81" s="1066"/>
      <c r="AP81" s="1066" t="s">
        <v>531</v>
      </c>
      <c r="AQ81" s="1066"/>
      <c r="AR81" s="1066"/>
      <c r="AS81" s="1066"/>
      <c r="AT81" s="1066"/>
      <c r="AU81" s="1066" t="s">
        <v>531</v>
      </c>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t="s">
        <v>614</v>
      </c>
      <c r="C82" s="1070"/>
      <c r="D82" s="1070"/>
      <c r="E82" s="1070"/>
      <c r="F82" s="1070"/>
      <c r="G82" s="1070"/>
      <c r="H82" s="1070"/>
      <c r="I82" s="1070"/>
      <c r="J82" s="1070"/>
      <c r="K82" s="1070"/>
      <c r="L82" s="1070"/>
      <c r="M82" s="1070"/>
      <c r="N82" s="1070"/>
      <c r="O82" s="1070"/>
      <c r="P82" s="1071"/>
      <c r="Q82" s="1072">
        <v>522</v>
      </c>
      <c r="R82" s="1066"/>
      <c r="S82" s="1066"/>
      <c r="T82" s="1066"/>
      <c r="U82" s="1066"/>
      <c r="V82" s="1066">
        <v>494</v>
      </c>
      <c r="W82" s="1066"/>
      <c r="X82" s="1066"/>
      <c r="Y82" s="1066"/>
      <c r="Z82" s="1066"/>
      <c r="AA82" s="1066">
        <v>28</v>
      </c>
      <c r="AB82" s="1066"/>
      <c r="AC82" s="1066"/>
      <c r="AD82" s="1066"/>
      <c r="AE82" s="1066"/>
      <c r="AF82" s="1066">
        <v>28</v>
      </c>
      <c r="AG82" s="1066"/>
      <c r="AH82" s="1066"/>
      <c r="AI82" s="1066"/>
      <c r="AJ82" s="1066"/>
      <c r="AK82" s="1066" t="s">
        <v>531</v>
      </c>
      <c r="AL82" s="1066"/>
      <c r="AM82" s="1066"/>
      <c r="AN82" s="1066"/>
      <c r="AO82" s="1066"/>
      <c r="AP82" s="1066" t="s">
        <v>531</v>
      </c>
      <c r="AQ82" s="1066"/>
      <c r="AR82" s="1066"/>
      <c r="AS82" s="1066"/>
      <c r="AT82" s="1066"/>
      <c r="AU82" s="1066" t="s">
        <v>531</v>
      </c>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t="s">
        <v>615</v>
      </c>
      <c r="C83" s="1070"/>
      <c r="D83" s="1070"/>
      <c r="E83" s="1070"/>
      <c r="F83" s="1070"/>
      <c r="G83" s="1070"/>
      <c r="H83" s="1070"/>
      <c r="I83" s="1070"/>
      <c r="J83" s="1070"/>
      <c r="K83" s="1070"/>
      <c r="L83" s="1070"/>
      <c r="M83" s="1070"/>
      <c r="N83" s="1070"/>
      <c r="O83" s="1070"/>
      <c r="P83" s="1071"/>
      <c r="Q83" s="1072">
        <v>103845</v>
      </c>
      <c r="R83" s="1066"/>
      <c r="S83" s="1066"/>
      <c r="T83" s="1066"/>
      <c r="U83" s="1066"/>
      <c r="V83" s="1066">
        <v>101503</v>
      </c>
      <c r="W83" s="1066"/>
      <c r="X83" s="1066"/>
      <c r="Y83" s="1066"/>
      <c r="Z83" s="1066"/>
      <c r="AA83" s="1066">
        <v>2342</v>
      </c>
      <c r="AB83" s="1066"/>
      <c r="AC83" s="1066"/>
      <c r="AD83" s="1066"/>
      <c r="AE83" s="1066"/>
      <c r="AF83" s="1066">
        <v>2342</v>
      </c>
      <c r="AG83" s="1066"/>
      <c r="AH83" s="1066"/>
      <c r="AI83" s="1066"/>
      <c r="AJ83" s="1066"/>
      <c r="AK83" s="1066">
        <v>313</v>
      </c>
      <c r="AL83" s="1066"/>
      <c r="AM83" s="1066"/>
      <c r="AN83" s="1066"/>
      <c r="AO83" s="1066"/>
      <c r="AP83" s="1066" t="s">
        <v>531</v>
      </c>
      <c r="AQ83" s="1066"/>
      <c r="AR83" s="1066"/>
      <c r="AS83" s="1066"/>
      <c r="AT83" s="1066"/>
      <c r="AU83" s="1066" t="s">
        <v>531</v>
      </c>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t="s">
        <v>616</v>
      </c>
      <c r="C84" s="1070"/>
      <c r="D84" s="1070"/>
      <c r="E84" s="1070"/>
      <c r="F84" s="1070"/>
      <c r="G84" s="1070"/>
      <c r="H84" s="1070"/>
      <c r="I84" s="1070"/>
      <c r="J84" s="1070"/>
      <c r="K84" s="1070"/>
      <c r="L84" s="1070"/>
      <c r="M84" s="1070"/>
      <c r="N84" s="1070"/>
      <c r="O84" s="1070"/>
      <c r="P84" s="1071"/>
      <c r="Q84" s="1072">
        <v>1</v>
      </c>
      <c r="R84" s="1066"/>
      <c r="S84" s="1066"/>
      <c r="T84" s="1066"/>
      <c r="U84" s="1066"/>
      <c r="V84" s="1066">
        <v>0</v>
      </c>
      <c r="W84" s="1066"/>
      <c r="X84" s="1066"/>
      <c r="Y84" s="1066"/>
      <c r="Z84" s="1066"/>
      <c r="AA84" s="1066">
        <v>1</v>
      </c>
      <c r="AB84" s="1066"/>
      <c r="AC84" s="1066"/>
      <c r="AD84" s="1066"/>
      <c r="AE84" s="1066"/>
      <c r="AF84" s="1066">
        <v>1</v>
      </c>
      <c r="AG84" s="1066"/>
      <c r="AH84" s="1066"/>
      <c r="AI84" s="1066"/>
      <c r="AJ84" s="1066"/>
      <c r="AK84" s="1066" t="s">
        <v>531</v>
      </c>
      <c r="AL84" s="1066"/>
      <c r="AM84" s="1066"/>
      <c r="AN84" s="1066"/>
      <c r="AO84" s="1066"/>
      <c r="AP84" s="1066" t="s">
        <v>531</v>
      </c>
      <c r="AQ84" s="1066"/>
      <c r="AR84" s="1066"/>
      <c r="AS84" s="1066"/>
      <c r="AT84" s="1066"/>
      <c r="AU84" s="1066" t="s">
        <v>531</v>
      </c>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t="s">
        <v>617</v>
      </c>
      <c r="C85" s="1070"/>
      <c r="D85" s="1070"/>
      <c r="E85" s="1070"/>
      <c r="F85" s="1070"/>
      <c r="G85" s="1070"/>
      <c r="H85" s="1070"/>
      <c r="I85" s="1070"/>
      <c r="J85" s="1070"/>
      <c r="K85" s="1070"/>
      <c r="L85" s="1070"/>
      <c r="M85" s="1070"/>
      <c r="N85" s="1070"/>
      <c r="O85" s="1070"/>
      <c r="P85" s="1071"/>
      <c r="Q85" s="1072">
        <v>178</v>
      </c>
      <c r="R85" s="1066"/>
      <c r="S85" s="1066"/>
      <c r="T85" s="1066"/>
      <c r="U85" s="1066"/>
      <c r="V85" s="1066">
        <v>109</v>
      </c>
      <c r="W85" s="1066"/>
      <c r="X85" s="1066"/>
      <c r="Y85" s="1066"/>
      <c r="Z85" s="1066"/>
      <c r="AA85" s="1066">
        <v>69</v>
      </c>
      <c r="AB85" s="1066"/>
      <c r="AC85" s="1066"/>
      <c r="AD85" s="1066"/>
      <c r="AE85" s="1066"/>
      <c r="AF85" s="1066">
        <v>39</v>
      </c>
      <c r="AG85" s="1066"/>
      <c r="AH85" s="1066"/>
      <c r="AI85" s="1066"/>
      <c r="AJ85" s="1066"/>
      <c r="AK85" s="1066" t="s">
        <v>531</v>
      </c>
      <c r="AL85" s="1066"/>
      <c r="AM85" s="1066"/>
      <c r="AN85" s="1066"/>
      <c r="AO85" s="1066"/>
      <c r="AP85" s="1066" t="s">
        <v>531</v>
      </c>
      <c r="AQ85" s="1066"/>
      <c r="AR85" s="1066"/>
      <c r="AS85" s="1066"/>
      <c r="AT85" s="1066"/>
      <c r="AU85" s="1066" t="s">
        <v>531</v>
      </c>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392</v>
      </c>
      <c r="B88" s="1039" t="s">
        <v>433</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2832</v>
      </c>
      <c r="AG88" s="1054"/>
      <c r="AH88" s="1054"/>
      <c r="AI88" s="1054"/>
      <c r="AJ88" s="1054"/>
      <c r="AK88" s="1058"/>
      <c r="AL88" s="1058"/>
      <c r="AM88" s="1058"/>
      <c r="AN88" s="1058"/>
      <c r="AO88" s="1058"/>
      <c r="AP88" s="1054">
        <v>5670</v>
      </c>
      <c r="AQ88" s="1054"/>
      <c r="AR88" s="1054"/>
      <c r="AS88" s="1054"/>
      <c r="AT88" s="1054"/>
      <c r="AU88" s="1054">
        <v>0</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39" t="s">
        <v>434</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170</v>
      </c>
      <c r="CS102" s="1046"/>
      <c r="CT102" s="1046"/>
      <c r="CU102" s="1046"/>
      <c r="CV102" s="1047"/>
      <c r="CW102" s="1045">
        <v>126</v>
      </c>
      <c r="CX102" s="1046"/>
      <c r="CY102" s="1046"/>
      <c r="CZ102" s="1046"/>
      <c r="DA102" s="1047"/>
      <c r="DB102" s="1045">
        <v>0</v>
      </c>
      <c r="DC102" s="1046"/>
      <c r="DD102" s="1046"/>
      <c r="DE102" s="1046"/>
      <c r="DF102" s="1047"/>
      <c r="DG102" s="1045">
        <v>0</v>
      </c>
      <c r="DH102" s="1046"/>
      <c r="DI102" s="1046"/>
      <c r="DJ102" s="1046"/>
      <c r="DK102" s="1047"/>
      <c r="DL102" s="1045">
        <v>0</v>
      </c>
      <c r="DM102" s="1046"/>
      <c r="DN102" s="1046"/>
      <c r="DO102" s="1046"/>
      <c r="DP102" s="1047"/>
      <c r="DQ102" s="1045">
        <v>0</v>
      </c>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435</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436</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439</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440</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441</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442</v>
      </c>
      <c r="AB109" s="989"/>
      <c r="AC109" s="989"/>
      <c r="AD109" s="989"/>
      <c r="AE109" s="990"/>
      <c r="AF109" s="991" t="s">
        <v>443</v>
      </c>
      <c r="AG109" s="989"/>
      <c r="AH109" s="989"/>
      <c r="AI109" s="989"/>
      <c r="AJ109" s="990"/>
      <c r="AK109" s="991" t="s">
        <v>308</v>
      </c>
      <c r="AL109" s="989"/>
      <c r="AM109" s="989"/>
      <c r="AN109" s="989"/>
      <c r="AO109" s="990"/>
      <c r="AP109" s="991" t="s">
        <v>444</v>
      </c>
      <c r="AQ109" s="989"/>
      <c r="AR109" s="989"/>
      <c r="AS109" s="989"/>
      <c r="AT109" s="1020"/>
      <c r="AU109" s="988" t="s">
        <v>441</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442</v>
      </c>
      <c r="BR109" s="989"/>
      <c r="BS109" s="989"/>
      <c r="BT109" s="989"/>
      <c r="BU109" s="990"/>
      <c r="BV109" s="991" t="s">
        <v>443</v>
      </c>
      <c r="BW109" s="989"/>
      <c r="BX109" s="989"/>
      <c r="BY109" s="989"/>
      <c r="BZ109" s="990"/>
      <c r="CA109" s="991" t="s">
        <v>308</v>
      </c>
      <c r="CB109" s="989"/>
      <c r="CC109" s="989"/>
      <c r="CD109" s="989"/>
      <c r="CE109" s="990"/>
      <c r="CF109" s="1027" t="s">
        <v>444</v>
      </c>
      <c r="CG109" s="1027"/>
      <c r="CH109" s="1027"/>
      <c r="CI109" s="1027"/>
      <c r="CJ109" s="1027"/>
      <c r="CK109" s="991" t="s">
        <v>445</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442</v>
      </c>
      <c r="DH109" s="989"/>
      <c r="DI109" s="989"/>
      <c r="DJ109" s="989"/>
      <c r="DK109" s="990"/>
      <c r="DL109" s="991" t="s">
        <v>443</v>
      </c>
      <c r="DM109" s="989"/>
      <c r="DN109" s="989"/>
      <c r="DO109" s="989"/>
      <c r="DP109" s="990"/>
      <c r="DQ109" s="991" t="s">
        <v>308</v>
      </c>
      <c r="DR109" s="989"/>
      <c r="DS109" s="989"/>
      <c r="DT109" s="989"/>
      <c r="DU109" s="990"/>
      <c r="DV109" s="991" t="s">
        <v>444</v>
      </c>
      <c r="DW109" s="989"/>
      <c r="DX109" s="989"/>
      <c r="DY109" s="989"/>
      <c r="DZ109" s="1020"/>
    </row>
    <row r="110" spans="1:131" s="248" customFormat="1" ht="26.25" customHeight="1" x14ac:dyDescent="0.2">
      <c r="A110" s="891" t="s">
        <v>446</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3640863</v>
      </c>
      <c r="AB110" s="982"/>
      <c r="AC110" s="982"/>
      <c r="AD110" s="982"/>
      <c r="AE110" s="983"/>
      <c r="AF110" s="984">
        <v>3831924</v>
      </c>
      <c r="AG110" s="982"/>
      <c r="AH110" s="982"/>
      <c r="AI110" s="982"/>
      <c r="AJ110" s="983"/>
      <c r="AK110" s="984">
        <v>3663921</v>
      </c>
      <c r="AL110" s="982"/>
      <c r="AM110" s="982"/>
      <c r="AN110" s="982"/>
      <c r="AO110" s="983"/>
      <c r="AP110" s="985">
        <v>23</v>
      </c>
      <c r="AQ110" s="986"/>
      <c r="AR110" s="986"/>
      <c r="AS110" s="986"/>
      <c r="AT110" s="987"/>
      <c r="AU110" s="1021" t="s">
        <v>73</v>
      </c>
      <c r="AV110" s="1022"/>
      <c r="AW110" s="1022"/>
      <c r="AX110" s="1022"/>
      <c r="AY110" s="1022"/>
      <c r="AZ110" s="947" t="s">
        <v>447</v>
      </c>
      <c r="BA110" s="892"/>
      <c r="BB110" s="892"/>
      <c r="BC110" s="892"/>
      <c r="BD110" s="892"/>
      <c r="BE110" s="892"/>
      <c r="BF110" s="892"/>
      <c r="BG110" s="892"/>
      <c r="BH110" s="892"/>
      <c r="BI110" s="892"/>
      <c r="BJ110" s="892"/>
      <c r="BK110" s="892"/>
      <c r="BL110" s="892"/>
      <c r="BM110" s="892"/>
      <c r="BN110" s="892"/>
      <c r="BO110" s="892"/>
      <c r="BP110" s="893"/>
      <c r="BQ110" s="948">
        <v>31898150</v>
      </c>
      <c r="BR110" s="929"/>
      <c r="BS110" s="929"/>
      <c r="BT110" s="929"/>
      <c r="BU110" s="929"/>
      <c r="BV110" s="929">
        <v>30414197</v>
      </c>
      <c r="BW110" s="929"/>
      <c r="BX110" s="929"/>
      <c r="BY110" s="929"/>
      <c r="BZ110" s="929"/>
      <c r="CA110" s="929">
        <v>29220418</v>
      </c>
      <c r="CB110" s="929"/>
      <c r="CC110" s="929"/>
      <c r="CD110" s="929"/>
      <c r="CE110" s="929"/>
      <c r="CF110" s="953">
        <v>183</v>
      </c>
      <c r="CG110" s="954"/>
      <c r="CH110" s="954"/>
      <c r="CI110" s="954"/>
      <c r="CJ110" s="954"/>
      <c r="CK110" s="1017" t="s">
        <v>448</v>
      </c>
      <c r="CL110" s="903"/>
      <c r="CM110" s="978" t="s">
        <v>449</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147</v>
      </c>
      <c r="DH110" s="929"/>
      <c r="DI110" s="929"/>
      <c r="DJ110" s="929"/>
      <c r="DK110" s="929"/>
      <c r="DL110" s="929" t="s">
        <v>130</v>
      </c>
      <c r="DM110" s="929"/>
      <c r="DN110" s="929"/>
      <c r="DO110" s="929"/>
      <c r="DP110" s="929"/>
      <c r="DQ110" s="929" t="s">
        <v>130</v>
      </c>
      <c r="DR110" s="929"/>
      <c r="DS110" s="929"/>
      <c r="DT110" s="929"/>
      <c r="DU110" s="929"/>
      <c r="DV110" s="930" t="s">
        <v>450</v>
      </c>
      <c r="DW110" s="930"/>
      <c r="DX110" s="930"/>
      <c r="DY110" s="930"/>
      <c r="DZ110" s="931"/>
    </row>
    <row r="111" spans="1:131" s="248" customFormat="1" ht="26.25" customHeight="1" x14ac:dyDescent="0.2">
      <c r="A111" s="858" t="s">
        <v>451</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130</v>
      </c>
      <c r="AB111" s="1010"/>
      <c r="AC111" s="1010"/>
      <c r="AD111" s="1010"/>
      <c r="AE111" s="1011"/>
      <c r="AF111" s="1012" t="s">
        <v>450</v>
      </c>
      <c r="AG111" s="1010"/>
      <c r="AH111" s="1010"/>
      <c r="AI111" s="1010"/>
      <c r="AJ111" s="1011"/>
      <c r="AK111" s="1012" t="s">
        <v>130</v>
      </c>
      <c r="AL111" s="1010"/>
      <c r="AM111" s="1010"/>
      <c r="AN111" s="1010"/>
      <c r="AO111" s="1011"/>
      <c r="AP111" s="1013" t="s">
        <v>130</v>
      </c>
      <c r="AQ111" s="1014"/>
      <c r="AR111" s="1014"/>
      <c r="AS111" s="1014"/>
      <c r="AT111" s="1015"/>
      <c r="AU111" s="1023"/>
      <c r="AV111" s="1024"/>
      <c r="AW111" s="1024"/>
      <c r="AX111" s="1024"/>
      <c r="AY111" s="1024"/>
      <c r="AZ111" s="899" t="s">
        <v>452</v>
      </c>
      <c r="BA111" s="834"/>
      <c r="BB111" s="834"/>
      <c r="BC111" s="834"/>
      <c r="BD111" s="834"/>
      <c r="BE111" s="834"/>
      <c r="BF111" s="834"/>
      <c r="BG111" s="834"/>
      <c r="BH111" s="834"/>
      <c r="BI111" s="834"/>
      <c r="BJ111" s="834"/>
      <c r="BK111" s="834"/>
      <c r="BL111" s="834"/>
      <c r="BM111" s="834"/>
      <c r="BN111" s="834"/>
      <c r="BO111" s="834"/>
      <c r="BP111" s="835"/>
      <c r="BQ111" s="900" t="s">
        <v>130</v>
      </c>
      <c r="BR111" s="901"/>
      <c r="BS111" s="901"/>
      <c r="BT111" s="901"/>
      <c r="BU111" s="901"/>
      <c r="BV111" s="901" t="s">
        <v>450</v>
      </c>
      <c r="BW111" s="901"/>
      <c r="BX111" s="901"/>
      <c r="BY111" s="901"/>
      <c r="BZ111" s="901"/>
      <c r="CA111" s="901" t="s">
        <v>450</v>
      </c>
      <c r="CB111" s="901"/>
      <c r="CC111" s="901"/>
      <c r="CD111" s="901"/>
      <c r="CE111" s="901"/>
      <c r="CF111" s="962" t="s">
        <v>450</v>
      </c>
      <c r="CG111" s="963"/>
      <c r="CH111" s="963"/>
      <c r="CI111" s="963"/>
      <c r="CJ111" s="963"/>
      <c r="CK111" s="1018"/>
      <c r="CL111" s="905"/>
      <c r="CM111" s="908" t="s">
        <v>453</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130</v>
      </c>
      <c r="DH111" s="901"/>
      <c r="DI111" s="901"/>
      <c r="DJ111" s="901"/>
      <c r="DK111" s="901"/>
      <c r="DL111" s="901" t="s">
        <v>130</v>
      </c>
      <c r="DM111" s="901"/>
      <c r="DN111" s="901"/>
      <c r="DO111" s="901"/>
      <c r="DP111" s="901"/>
      <c r="DQ111" s="901" t="s">
        <v>423</v>
      </c>
      <c r="DR111" s="901"/>
      <c r="DS111" s="901"/>
      <c r="DT111" s="901"/>
      <c r="DU111" s="901"/>
      <c r="DV111" s="878" t="s">
        <v>454</v>
      </c>
      <c r="DW111" s="878"/>
      <c r="DX111" s="878"/>
      <c r="DY111" s="878"/>
      <c r="DZ111" s="879"/>
    </row>
    <row r="112" spans="1:131" s="248" customFormat="1" ht="26.25" customHeight="1" x14ac:dyDescent="0.2">
      <c r="A112" s="1003" t="s">
        <v>455</v>
      </c>
      <c r="B112" s="1004"/>
      <c r="C112" s="834" t="s">
        <v>456</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450</v>
      </c>
      <c r="AB112" s="864"/>
      <c r="AC112" s="864"/>
      <c r="AD112" s="864"/>
      <c r="AE112" s="865"/>
      <c r="AF112" s="866" t="s">
        <v>450</v>
      </c>
      <c r="AG112" s="864"/>
      <c r="AH112" s="864"/>
      <c r="AI112" s="864"/>
      <c r="AJ112" s="865"/>
      <c r="AK112" s="866" t="s">
        <v>450</v>
      </c>
      <c r="AL112" s="864"/>
      <c r="AM112" s="864"/>
      <c r="AN112" s="864"/>
      <c r="AO112" s="865"/>
      <c r="AP112" s="911" t="s">
        <v>450</v>
      </c>
      <c r="AQ112" s="912"/>
      <c r="AR112" s="912"/>
      <c r="AS112" s="912"/>
      <c r="AT112" s="913"/>
      <c r="AU112" s="1023"/>
      <c r="AV112" s="1024"/>
      <c r="AW112" s="1024"/>
      <c r="AX112" s="1024"/>
      <c r="AY112" s="1024"/>
      <c r="AZ112" s="899" t="s">
        <v>457</v>
      </c>
      <c r="BA112" s="834"/>
      <c r="BB112" s="834"/>
      <c r="BC112" s="834"/>
      <c r="BD112" s="834"/>
      <c r="BE112" s="834"/>
      <c r="BF112" s="834"/>
      <c r="BG112" s="834"/>
      <c r="BH112" s="834"/>
      <c r="BI112" s="834"/>
      <c r="BJ112" s="834"/>
      <c r="BK112" s="834"/>
      <c r="BL112" s="834"/>
      <c r="BM112" s="834"/>
      <c r="BN112" s="834"/>
      <c r="BO112" s="834"/>
      <c r="BP112" s="835"/>
      <c r="BQ112" s="900">
        <v>12642817</v>
      </c>
      <c r="BR112" s="901"/>
      <c r="BS112" s="901"/>
      <c r="BT112" s="901"/>
      <c r="BU112" s="901"/>
      <c r="BV112" s="901">
        <v>12708656</v>
      </c>
      <c r="BW112" s="901"/>
      <c r="BX112" s="901"/>
      <c r="BY112" s="901"/>
      <c r="BZ112" s="901"/>
      <c r="CA112" s="901">
        <v>12701019</v>
      </c>
      <c r="CB112" s="901"/>
      <c r="CC112" s="901"/>
      <c r="CD112" s="901"/>
      <c r="CE112" s="901"/>
      <c r="CF112" s="962">
        <v>79.599999999999994</v>
      </c>
      <c r="CG112" s="963"/>
      <c r="CH112" s="963"/>
      <c r="CI112" s="963"/>
      <c r="CJ112" s="963"/>
      <c r="CK112" s="1018"/>
      <c r="CL112" s="905"/>
      <c r="CM112" s="908" t="s">
        <v>458</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423</v>
      </c>
      <c r="DH112" s="901"/>
      <c r="DI112" s="901"/>
      <c r="DJ112" s="901"/>
      <c r="DK112" s="901"/>
      <c r="DL112" s="901" t="s">
        <v>130</v>
      </c>
      <c r="DM112" s="901"/>
      <c r="DN112" s="901"/>
      <c r="DO112" s="901"/>
      <c r="DP112" s="901"/>
      <c r="DQ112" s="901" t="s">
        <v>450</v>
      </c>
      <c r="DR112" s="901"/>
      <c r="DS112" s="901"/>
      <c r="DT112" s="901"/>
      <c r="DU112" s="901"/>
      <c r="DV112" s="878" t="s">
        <v>459</v>
      </c>
      <c r="DW112" s="878"/>
      <c r="DX112" s="878"/>
      <c r="DY112" s="878"/>
      <c r="DZ112" s="879"/>
    </row>
    <row r="113" spans="1:130" s="248" customFormat="1" ht="26.25" customHeight="1" x14ac:dyDescent="0.2">
      <c r="A113" s="1005"/>
      <c r="B113" s="1006"/>
      <c r="C113" s="834" t="s">
        <v>460</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997291</v>
      </c>
      <c r="AB113" s="1010"/>
      <c r="AC113" s="1010"/>
      <c r="AD113" s="1010"/>
      <c r="AE113" s="1011"/>
      <c r="AF113" s="1012">
        <v>1046102</v>
      </c>
      <c r="AG113" s="1010"/>
      <c r="AH113" s="1010"/>
      <c r="AI113" s="1010"/>
      <c r="AJ113" s="1011"/>
      <c r="AK113" s="1012">
        <v>1060024</v>
      </c>
      <c r="AL113" s="1010"/>
      <c r="AM113" s="1010"/>
      <c r="AN113" s="1010"/>
      <c r="AO113" s="1011"/>
      <c r="AP113" s="1013">
        <v>6.6</v>
      </c>
      <c r="AQ113" s="1014"/>
      <c r="AR113" s="1014"/>
      <c r="AS113" s="1014"/>
      <c r="AT113" s="1015"/>
      <c r="AU113" s="1023"/>
      <c r="AV113" s="1024"/>
      <c r="AW113" s="1024"/>
      <c r="AX113" s="1024"/>
      <c r="AY113" s="1024"/>
      <c r="AZ113" s="899" t="s">
        <v>461</v>
      </c>
      <c r="BA113" s="834"/>
      <c r="BB113" s="834"/>
      <c r="BC113" s="834"/>
      <c r="BD113" s="834"/>
      <c r="BE113" s="834"/>
      <c r="BF113" s="834"/>
      <c r="BG113" s="834"/>
      <c r="BH113" s="834"/>
      <c r="BI113" s="834"/>
      <c r="BJ113" s="834"/>
      <c r="BK113" s="834"/>
      <c r="BL113" s="834"/>
      <c r="BM113" s="834"/>
      <c r="BN113" s="834"/>
      <c r="BO113" s="834"/>
      <c r="BP113" s="835"/>
      <c r="BQ113" s="900">
        <v>1217537</v>
      </c>
      <c r="BR113" s="901"/>
      <c r="BS113" s="901"/>
      <c r="BT113" s="901"/>
      <c r="BU113" s="901"/>
      <c r="BV113" s="901">
        <v>1120914</v>
      </c>
      <c r="BW113" s="901"/>
      <c r="BX113" s="901"/>
      <c r="BY113" s="901"/>
      <c r="BZ113" s="901"/>
      <c r="CA113" s="901">
        <v>1023498</v>
      </c>
      <c r="CB113" s="901"/>
      <c r="CC113" s="901"/>
      <c r="CD113" s="901"/>
      <c r="CE113" s="901"/>
      <c r="CF113" s="962">
        <v>6.4</v>
      </c>
      <c r="CG113" s="963"/>
      <c r="CH113" s="963"/>
      <c r="CI113" s="963"/>
      <c r="CJ113" s="963"/>
      <c r="CK113" s="1018"/>
      <c r="CL113" s="905"/>
      <c r="CM113" s="908" t="s">
        <v>462</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459</v>
      </c>
      <c r="DH113" s="864"/>
      <c r="DI113" s="864"/>
      <c r="DJ113" s="864"/>
      <c r="DK113" s="865"/>
      <c r="DL113" s="866" t="s">
        <v>130</v>
      </c>
      <c r="DM113" s="864"/>
      <c r="DN113" s="864"/>
      <c r="DO113" s="864"/>
      <c r="DP113" s="865"/>
      <c r="DQ113" s="866" t="s">
        <v>450</v>
      </c>
      <c r="DR113" s="864"/>
      <c r="DS113" s="864"/>
      <c r="DT113" s="864"/>
      <c r="DU113" s="865"/>
      <c r="DV113" s="911" t="s">
        <v>147</v>
      </c>
      <c r="DW113" s="912"/>
      <c r="DX113" s="912"/>
      <c r="DY113" s="912"/>
      <c r="DZ113" s="913"/>
    </row>
    <row r="114" spans="1:130" s="248" customFormat="1" ht="26.25" customHeight="1" x14ac:dyDescent="0.2">
      <c r="A114" s="1005"/>
      <c r="B114" s="1006"/>
      <c r="C114" s="834" t="s">
        <v>463</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83474</v>
      </c>
      <c r="AB114" s="864"/>
      <c r="AC114" s="864"/>
      <c r="AD114" s="864"/>
      <c r="AE114" s="865"/>
      <c r="AF114" s="866">
        <v>102093</v>
      </c>
      <c r="AG114" s="864"/>
      <c r="AH114" s="864"/>
      <c r="AI114" s="864"/>
      <c r="AJ114" s="865"/>
      <c r="AK114" s="866">
        <v>101017</v>
      </c>
      <c r="AL114" s="864"/>
      <c r="AM114" s="864"/>
      <c r="AN114" s="864"/>
      <c r="AO114" s="865"/>
      <c r="AP114" s="911">
        <v>0.6</v>
      </c>
      <c r="AQ114" s="912"/>
      <c r="AR114" s="912"/>
      <c r="AS114" s="912"/>
      <c r="AT114" s="913"/>
      <c r="AU114" s="1023"/>
      <c r="AV114" s="1024"/>
      <c r="AW114" s="1024"/>
      <c r="AX114" s="1024"/>
      <c r="AY114" s="1024"/>
      <c r="AZ114" s="899" t="s">
        <v>464</v>
      </c>
      <c r="BA114" s="834"/>
      <c r="BB114" s="834"/>
      <c r="BC114" s="834"/>
      <c r="BD114" s="834"/>
      <c r="BE114" s="834"/>
      <c r="BF114" s="834"/>
      <c r="BG114" s="834"/>
      <c r="BH114" s="834"/>
      <c r="BI114" s="834"/>
      <c r="BJ114" s="834"/>
      <c r="BK114" s="834"/>
      <c r="BL114" s="834"/>
      <c r="BM114" s="834"/>
      <c r="BN114" s="834"/>
      <c r="BO114" s="834"/>
      <c r="BP114" s="835"/>
      <c r="BQ114" s="900">
        <v>4939516</v>
      </c>
      <c r="BR114" s="901"/>
      <c r="BS114" s="901"/>
      <c r="BT114" s="901"/>
      <c r="BU114" s="901"/>
      <c r="BV114" s="901">
        <v>4839380</v>
      </c>
      <c r="BW114" s="901"/>
      <c r="BX114" s="901"/>
      <c r="BY114" s="901"/>
      <c r="BZ114" s="901"/>
      <c r="CA114" s="901">
        <v>4796164</v>
      </c>
      <c r="CB114" s="901"/>
      <c r="CC114" s="901"/>
      <c r="CD114" s="901"/>
      <c r="CE114" s="901"/>
      <c r="CF114" s="962">
        <v>30</v>
      </c>
      <c r="CG114" s="963"/>
      <c r="CH114" s="963"/>
      <c r="CI114" s="963"/>
      <c r="CJ114" s="963"/>
      <c r="CK114" s="1018"/>
      <c r="CL114" s="905"/>
      <c r="CM114" s="908" t="s">
        <v>465</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147</v>
      </c>
      <c r="DH114" s="864"/>
      <c r="DI114" s="864"/>
      <c r="DJ114" s="864"/>
      <c r="DK114" s="865"/>
      <c r="DL114" s="866" t="s">
        <v>423</v>
      </c>
      <c r="DM114" s="864"/>
      <c r="DN114" s="864"/>
      <c r="DO114" s="864"/>
      <c r="DP114" s="865"/>
      <c r="DQ114" s="866" t="s">
        <v>423</v>
      </c>
      <c r="DR114" s="864"/>
      <c r="DS114" s="864"/>
      <c r="DT114" s="864"/>
      <c r="DU114" s="865"/>
      <c r="DV114" s="911" t="s">
        <v>450</v>
      </c>
      <c r="DW114" s="912"/>
      <c r="DX114" s="912"/>
      <c r="DY114" s="912"/>
      <c r="DZ114" s="913"/>
    </row>
    <row r="115" spans="1:130" s="248" customFormat="1" ht="26.25" customHeight="1" x14ac:dyDescent="0.2">
      <c r="A115" s="1005"/>
      <c r="B115" s="1006"/>
      <c r="C115" s="834" t="s">
        <v>466</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768</v>
      </c>
      <c r="AB115" s="1010"/>
      <c r="AC115" s="1010"/>
      <c r="AD115" s="1010"/>
      <c r="AE115" s="1011"/>
      <c r="AF115" s="1012">
        <v>633</v>
      </c>
      <c r="AG115" s="1010"/>
      <c r="AH115" s="1010"/>
      <c r="AI115" s="1010"/>
      <c r="AJ115" s="1011"/>
      <c r="AK115" s="1012">
        <v>512</v>
      </c>
      <c r="AL115" s="1010"/>
      <c r="AM115" s="1010"/>
      <c r="AN115" s="1010"/>
      <c r="AO115" s="1011"/>
      <c r="AP115" s="1013">
        <v>0</v>
      </c>
      <c r="AQ115" s="1014"/>
      <c r="AR115" s="1014"/>
      <c r="AS115" s="1014"/>
      <c r="AT115" s="1015"/>
      <c r="AU115" s="1023"/>
      <c r="AV115" s="1024"/>
      <c r="AW115" s="1024"/>
      <c r="AX115" s="1024"/>
      <c r="AY115" s="1024"/>
      <c r="AZ115" s="899" t="s">
        <v>467</v>
      </c>
      <c r="BA115" s="834"/>
      <c r="BB115" s="834"/>
      <c r="BC115" s="834"/>
      <c r="BD115" s="834"/>
      <c r="BE115" s="834"/>
      <c r="BF115" s="834"/>
      <c r="BG115" s="834"/>
      <c r="BH115" s="834"/>
      <c r="BI115" s="834"/>
      <c r="BJ115" s="834"/>
      <c r="BK115" s="834"/>
      <c r="BL115" s="834"/>
      <c r="BM115" s="834"/>
      <c r="BN115" s="834"/>
      <c r="BO115" s="834"/>
      <c r="BP115" s="835"/>
      <c r="BQ115" s="900" t="s">
        <v>459</v>
      </c>
      <c r="BR115" s="901"/>
      <c r="BS115" s="901"/>
      <c r="BT115" s="901"/>
      <c r="BU115" s="901"/>
      <c r="BV115" s="901" t="s">
        <v>130</v>
      </c>
      <c r="BW115" s="901"/>
      <c r="BX115" s="901"/>
      <c r="BY115" s="901"/>
      <c r="BZ115" s="901"/>
      <c r="CA115" s="901" t="s">
        <v>450</v>
      </c>
      <c r="CB115" s="901"/>
      <c r="CC115" s="901"/>
      <c r="CD115" s="901"/>
      <c r="CE115" s="901"/>
      <c r="CF115" s="962" t="s">
        <v>450</v>
      </c>
      <c r="CG115" s="963"/>
      <c r="CH115" s="963"/>
      <c r="CI115" s="963"/>
      <c r="CJ115" s="963"/>
      <c r="CK115" s="1018"/>
      <c r="CL115" s="905"/>
      <c r="CM115" s="899" t="s">
        <v>468</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450</v>
      </c>
      <c r="DH115" s="864"/>
      <c r="DI115" s="864"/>
      <c r="DJ115" s="864"/>
      <c r="DK115" s="865"/>
      <c r="DL115" s="866" t="s">
        <v>450</v>
      </c>
      <c r="DM115" s="864"/>
      <c r="DN115" s="864"/>
      <c r="DO115" s="864"/>
      <c r="DP115" s="865"/>
      <c r="DQ115" s="866" t="s">
        <v>450</v>
      </c>
      <c r="DR115" s="864"/>
      <c r="DS115" s="864"/>
      <c r="DT115" s="864"/>
      <c r="DU115" s="865"/>
      <c r="DV115" s="911" t="s">
        <v>459</v>
      </c>
      <c r="DW115" s="912"/>
      <c r="DX115" s="912"/>
      <c r="DY115" s="912"/>
      <c r="DZ115" s="913"/>
    </row>
    <row r="116" spans="1:130" s="248" customFormat="1" ht="26.25" customHeight="1" x14ac:dyDescent="0.2">
      <c r="A116" s="1007"/>
      <c r="B116" s="1008"/>
      <c r="C116" s="967" t="s">
        <v>469</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196</v>
      </c>
      <c r="AB116" s="864"/>
      <c r="AC116" s="864"/>
      <c r="AD116" s="864"/>
      <c r="AE116" s="865"/>
      <c r="AF116" s="866">
        <v>75</v>
      </c>
      <c r="AG116" s="864"/>
      <c r="AH116" s="864"/>
      <c r="AI116" s="864"/>
      <c r="AJ116" s="865"/>
      <c r="AK116" s="866">
        <v>17</v>
      </c>
      <c r="AL116" s="864"/>
      <c r="AM116" s="864"/>
      <c r="AN116" s="864"/>
      <c r="AO116" s="865"/>
      <c r="AP116" s="911">
        <v>0</v>
      </c>
      <c r="AQ116" s="912"/>
      <c r="AR116" s="912"/>
      <c r="AS116" s="912"/>
      <c r="AT116" s="913"/>
      <c r="AU116" s="1023"/>
      <c r="AV116" s="1024"/>
      <c r="AW116" s="1024"/>
      <c r="AX116" s="1024"/>
      <c r="AY116" s="1024"/>
      <c r="AZ116" s="950" t="s">
        <v>470</v>
      </c>
      <c r="BA116" s="951"/>
      <c r="BB116" s="951"/>
      <c r="BC116" s="951"/>
      <c r="BD116" s="951"/>
      <c r="BE116" s="951"/>
      <c r="BF116" s="951"/>
      <c r="BG116" s="951"/>
      <c r="BH116" s="951"/>
      <c r="BI116" s="951"/>
      <c r="BJ116" s="951"/>
      <c r="BK116" s="951"/>
      <c r="BL116" s="951"/>
      <c r="BM116" s="951"/>
      <c r="BN116" s="951"/>
      <c r="BO116" s="951"/>
      <c r="BP116" s="952"/>
      <c r="BQ116" s="900" t="s">
        <v>147</v>
      </c>
      <c r="BR116" s="901"/>
      <c r="BS116" s="901"/>
      <c r="BT116" s="901"/>
      <c r="BU116" s="901"/>
      <c r="BV116" s="901" t="s">
        <v>423</v>
      </c>
      <c r="BW116" s="901"/>
      <c r="BX116" s="901"/>
      <c r="BY116" s="901"/>
      <c r="BZ116" s="901"/>
      <c r="CA116" s="901" t="s">
        <v>130</v>
      </c>
      <c r="CB116" s="901"/>
      <c r="CC116" s="901"/>
      <c r="CD116" s="901"/>
      <c r="CE116" s="901"/>
      <c r="CF116" s="962" t="s">
        <v>423</v>
      </c>
      <c r="CG116" s="963"/>
      <c r="CH116" s="963"/>
      <c r="CI116" s="963"/>
      <c r="CJ116" s="963"/>
      <c r="CK116" s="1018"/>
      <c r="CL116" s="905"/>
      <c r="CM116" s="908" t="s">
        <v>471</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147</v>
      </c>
      <c r="DH116" s="864"/>
      <c r="DI116" s="864"/>
      <c r="DJ116" s="864"/>
      <c r="DK116" s="865"/>
      <c r="DL116" s="866" t="s">
        <v>423</v>
      </c>
      <c r="DM116" s="864"/>
      <c r="DN116" s="864"/>
      <c r="DO116" s="864"/>
      <c r="DP116" s="865"/>
      <c r="DQ116" s="866" t="s">
        <v>423</v>
      </c>
      <c r="DR116" s="864"/>
      <c r="DS116" s="864"/>
      <c r="DT116" s="864"/>
      <c r="DU116" s="865"/>
      <c r="DV116" s="911" t="s">
        <v>459</v>
      </c>
      <c r="DW116" s="912"/>
      <c r="DX116" s="912"/>
      <c r="DY116" s="912"/>
      <c r="DZ116" s="913"/>
    </row>
    <row r="117" spans="1:130" s="248" customFormat="1" ht="26.25" customHeight="1" x14ac:dyDescent="0.2">
      <c r="A117" s="988" t="s">
        <v>189</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472</v>
      </c>
      <c r="Z117" s="990"/>
      <c r="AA117" s="995">
        <v>4722592</v>
      </c>
      <c r="AB117" s="996"/>
      <c r="AC117" s="996"/>
      <c r="AD117" s="996"/>
      <c r="AE117" s="997"/>
      <c r="AF117" s="998">
        <v>4980827</v>
      </c>
      <c r="AG117" s="996"/>
      <c r="AH117" s="996"/>
      <c r="AI117" s="996"/>
      <c r="AJ117" s="997"/>
      <c r="AK117" s="998">
        <v>4825491</v>
      </c>
      <c r="AL117" s="996"/>
      <c r="AM117" s="996"/>
      <c r="AN117" s="996"/>
      <c r="AO117" s="997"/>
      <c r="AP117" s="999"/>
      <c r="AQ117" s="1000"/>
      <c r="AR117" s="1000"/>
      <c r="AS117" s="1000"/>
      <c r="AT117" s="1001"/>
      <c r="AU117" s="1023"/>
      <c r="AV117" s="1024"/>
      <c r="AW117" s="1024"/>
      <c r="AX117" s="1024"/>
      <c r="AY117" s="1024"/>
      <c r="AZ117" s="950" t="s">
        <v>473</v>
      </c>
      <c r="BA117" s="951"/>
      <c r="BB117" s="951"/>
      <c r="BC117" s="951"/>
      <c r="BD117" s="951"/>
      <c r="BE117" s="951"/>
      <c r="BF117" s="951"/>
      <c r="BG117" s="951"/>
      <c r="BH117" s="951"/>
      <c r="BI117" s="951"/>
      <c r="BJ117" s="951"/>
      <c r="BK117" s="951"/>
      <c r="BL117" s="951"/>
      <c r="BM117" s="951"/>
      <c r="BN117" s="951"/>
      <c r="BO117" s="951"/>
      <c r="BP117" s="952"/>
      <c r="BQ117" s="900" t="s">
        <v>147</v>
      </c>
      <c r="BR117" s="901"/>
      <c r="BS117" s="901"/>
      <c r="BT117" s="901"/>
      <c r="BU117" s="901"/>
      <c r="BV117" s="901" t="s">
        <v>130</v>
      </c>
      <c r="BW117" s="901"/>
      <c r="BX117" s="901"/>
      <c r="BY117" s="901"/>
      <c r="BZ117" s="901"/>
      <c r="CA117" s="901" t="s">
        <v>147</v>
      </c>
      <c r="CB117" s="901"/>
      <c r="CC117" s="901"/>
      <c r="CD117" s="901"/>
      <c r="CE117" s="901"/>
      <c r="CF117" s="962" t="s">
        <v>147</v>
      </c>
      <c r="CG117" s="963"/>
      <c r="CH117" s="963"/>
      <c r="CI117" s="963"/>
      <c r="CJ117" s="963"/>
      <c r="CK117" s="1018"/>
      <c r="CL117" s="905"/>
      <c r="CM117" s="908" t="s">
        <v>474</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130</v>
      </c>
      <c r="DH117" s="864"/>
      <c r="DI117" s="864"/>
      <c r="DJ117" s="864"/>
      <c r="DK117" s="865"/>
      <c r="DL117" s="866" t="s">
        <v>130</v>
      </c>
      <c r="DM117" s="864"/>
      <c r="DN117" s="864"/>
      <c r="DO117" s="864"/>
      <c r="DP117" s="865"/>
      <c r="DQ117" s="866" t="s">
        <v>130</v>
      </c>
      <c r="DR117" s="864"/>
      <c r="DS117" s="864"/>
      <c r="DT117" s="864"/>
      <c r="DU117" s="865"/>
      <c r="DV117" s="911" t="s">
        <v>130</v>
      </c>
      <c r="DW117" s="912"/>
      <c r="DX117" s="912"/>
      <c r="DY117" s="912"/>
      <c r="DZ117" s="913"/>
    </row>
    <row r="118" spans="1:130" s="248" customFormat="1" ht="26.25" customHeight="1" x14ac:dyDescent="0.2">
      <c r="A118" s="988" t="s">
        <v>445</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442</v>
      </c>
      <c r="AB118" s="989"/>
      <c r="AC118" s="989"/>
      <c r="AD118" s="989"/>
      <c r="AE118" s="990"/>
      <c r="AF118" s="991" t="s">
        <v>443</v>
      </c>
      <c r="AG118" s="989"/>
      <c r="AH118" s="989"/>
      <c r="AI118" s="989"/>
      <c r="AJ118" s="990"/>
      <c r="AK118" s="991" t="s">
        <v>308</v>
      </c>
      <c r="AL118" s="989"/>
      <c r="AM118" s="989"/>
      <c r="AN118" s="989"/>
      <c r="AO118" s="990"/>
      <c r="AP118" s="992" t="s">
        <v>444</v>
      </c>
      <c r="AQ118" s="993"/>
      <c r="AR118" s="993"/>
      <c r="AS118" s="993"/>
      <c r="AT118" s="994"/>
      <c r="AU118" s="1023"/>
      <c r="AV118" s="1024"/>
      <c r="AW118" s="1024"/>
      <c r="AX118" s="1024"/>
      <c r="AY118" s="1024"/>
      <c r="AZ118" s="966" t="s">
        <v>475</v>
      </c>
      <c r="BA118" s="967"/>
      <c r="BB118" s="967"/>
      <c r="BC118" s="967"/>
      <c r="BD118" s="967"/>
      <c r="BE118" s="967"/>
      <c r="BF118" s="967"/>
      <c r="BG118" s="967"/>
      <c r="BH118" s="967"/>
      <c r="BI118" s="967"/>
      <c r="BJ118" s="967"/>
      <c r="BK118" s="967"/>
      <c r="BL118" s="967"/>
      <c r="BM118" s="967"/>
      <c r="BN118" s="967"/>
      <c r="BO118" s="967"/>
      <c r="BP118" s="968"/>
      <c r="BQ118" s="969" t="s">
        <v>147</v>
      </c>
      <c r="BR118" s="932"/>
      <c r="BS118" s="932"/>
      <c r="BT118" s="932"/>
      <c r="BU118" s="932"/>
      <c r="BV118" s="932" t="s">
        <v>147</v>
      </c>
      <c r="BW118" s="932"/>
      <c r="BX118" s="932"/>
      <c r="BY118" s="932"/>
      <c r="BZ118" s="932"/>
      <c r="CA118" s="932" t="s">
        <v>459</v>
      </c>
      <c r="CB118" s="932"/>
      <c r="CC118" s="932"/>
      <c r="CD118" s="932"/>
      <c r="CE118" s="932"/>
      <c r="CF118" s="962" t="s">
        <v>147</v>
      </c>
      <c r="CG118" s="963"/>
      <c r="CH118" s="963"/>
      <c r="CI118" s="963"/>
      <c r="CJ118" s="963"/>
      <c r="CK118" s="1018"/>
      <c r="CL118" s="905"/>
      <c r="CM118" s="908" t="s">
        <v>476</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147</v>
      </c>
      <c r="DH118" s="864"/>
      <c r="DI118" s="864"/>
      <c r="DJ118" s="864"/>
      <c r="DK118" s="865"/>
      <c r="DL118" s="866" t="s">
        <v>147</v>
      </c>
      <c r="DM118" s="864"/>
      <c r="DN118" s="864"/>
      <c r="DO118" s="864"/>
      <c r="DP118" s="865"/>
      <c r="DQ118" s="866" t="s">
        <v>147</v>
      </c>
      <c r="DR118" s="864"/>
      <c r="DS118" s="864"/>
      <c r="DT118" s="864"/>
      <c r="DU118" s="865"/>
      <c r="DV118" s="911" t="s">
        <v>459</v>
      </c>
      <c r="DW118" s="912"/>
      <c r="DX118" s="912"/>
      <c r="DY118" s="912"/>
      <c r="DZ118" s="913"/>
    </row>
    <row r="119" spans="1:130" s="248" customFormat="1" ht="26.25" customHeight="1" x14ac:dyDescent="0.2">
      <c r="A119" s="902" t="s">
        <v>448</v>
      </c>
      <c r="B119" s="903"/>
      <c r="C119" s="978" t="s">
        <v>449</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459</v>
      </c>
      <c r="AB119" s="982"/>
      <c r="AC119" s="982"/>
      <c r="AD119" s="982"/>
      <c r="AE119" s="983"/>
      <c r="AF119" s="984" t="s">
        <v>147</v>
      </c>
      <c r="AG119" s="982"/>
      <c r="AH119" s="982"/>
      <c r="AI119" s="982"/>
      <c r="AJ119" s="983"/>
      <c r="AK119" s="984" t="s">
        <v>130</v>
      </c>
      <c r="AL119" s="982"/>
      <c r="AM119" s="982"/>
      <c r="AN119" s="982"/>
      <c r="AO119" s="983"/>
      <c r="AP119" s="985" t="s">
        <v>147</v>
      </c>
      <c r="AQ119" s="986"/>
      <c r="AR119" s="986"/>
      <c r="AS119" s="986"/>
      <c r="AT119" s="987"/>
      <c r="AU119" s="1025"/>
      <c r="AV119" s="1026"/>
      <c r="AW119" s="1026"/>
      <c r="AX119" s="1026"/>
      <c r="AY119" s="1026"/>
      <c r="AZ119" s="279" t="s">
        <v>189</v>
      </c>
      <c r="BA119" s="279"/>
      <c r="BB119" s="279"/>
      <c r="BC119" s="279"/>
      <c r="BD119" s="279"/>
      <c r="BE119" s="279"/>
      <c r="BF119" s="279"/>
      <c r="BG119" s="279"/>
      <c r="BH119" s="279"/>
      <c r="BI119" s="279"/>
      <c r="BJ119" s="279"/>
      <c r="BK119" s="279"/>
      <c r="BL119" s="279"/>
      <c r="BM119" s="279"/>
      <c r="BN119" s="279"/>
      <c r="BO119" s="964" t="s">
        <v>477</v>
      </c>
      <c r="BP119" s="965"/>
      <c r="BQ119" s="969">
        <v>50698020</v>
      </c>
      <c r="BR119" s="932"/>
      <c r="BS119" s="932"/>
      <c r="BT119" s="932"/>
      <c r="BU119" s="932"/>
      <c r="BV119" s="932">
        <v>49083147</v>
      </c>
      <c r="BW119" s="932"/>
      <c r="BX119" s="932"/>
      <c r="BY119" s="932"/>
      <c r="BZ119" s="932"/>
      <c r="CA119" s="932">
        <v>47741099</v>
      </c>
      <c r="CB119" s="932"/>
      <c r="CC119" s="932"/>
      <c r="CD119" s="932"/>
      <c r="CE119" s="932"/>
      <c r="CF119" s="830"/>
      <c r="CG119" s="831"/>
      <c r="CH119" s="831"/>
      <c r="CI119" s="831"/>
      <c r="CJ119" s="921"/>
      <c r="CK119" s="1019"/>
      <c r="CL119" s="907"/>
      <c r="CM119" s="925" t="s">
        <v>478</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459</v>
      </c>
      <c r="DH119" s="847"/>
      <c r="DI119" s="847"/>
      <c r="DJ119" s="847"/>
      <c r="DK119" s="848"/>
      <c r="DL119" s="849" t="s">
        <v>459</v>
      </c>
      <c r="DM119" s="847"/>
      <c r="DN119" s="847"/>
      <c r="DO119" s="847"/>
      <c r="DP119" s="848"/>
      <c r="DQ119" s="849" t="s">
        <v>130</v>
      </c>
      <c r="DR119" s="847"/>
      <c r="DS119" s="847"/>
      <c r="DT119" s="847"/>
      <c r="DU119" s="848"/>
      <c r="DV119" s="935" t="s">
        <v>459</v>
      </c>
      <c r="DW119" s="936"/>
      <c r="DX119" s="936"/>
      <c r="DY119" s="936"/>
      <c r="DZ119" s="937"/>
    </row>
    <row r="120" spans="1:130" s="248" customFormat="1" ht="26.25" customHeight="1" x14ac:dyDescent="0.2">
      <c r="A120" s="904"/>
      <c r="B120" s="905"/>
      <c r="C120" s="908" t="s">
        <v>453</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459</v>
      </c>
      <c r="AB120" s="864"/>
      <c r="AC120" s="864"/>
      <c r="AD120" s="864"/>
      <c r="AE120" s="865"/>
      <c r="AF120" s="866" t="s">
        <v>130</v>
      </c>
      <c r="AG120" s="864"/>
      <c r="AH120" s="864"/>
      <c r="AI120" s="864"/>
      <c r="AJ120" s="865"/>
      <c r="AK120" s="866" t="s">
        <v>147</v>
      </c>
      <c r="AL120" s="864"/>
      <c r="AM120" s="864"/>
      <c r="AN120" s="864"/>
      <c r="AO120" s="865"/>
      <c r="AP120" s="911" t="s">
        <v>147</v>
      </c>
      <c r="AQ120" s="912"/>
      <c r="AR120" s="912"/>
      <c r="AS120" s="912"/>
      <c r="AT120" s="913"/>
      <c r="AU120" s="970" t="s">
        <v>479</v>
      </c>
      <c r="AV120" s="971"/>
      <c r="AW120" s="971"/>
      <c r="AX120" s="971"/>
      <c r="AY120" s="972"/>
      <c r="AZ120" s="947" t="s">
        <v>480</v>
      </c>
      <c r="BA120" s="892"/>
      <c r="BB120" s="892"/>
      <c r="BC120" s="892"/>
      <c r="BD120" s="892"/>
      <c r="BE120" s="892"/>
      <c r="BF120" s="892"/>
      <c r="BG120" s="892"/>
      <c r="BH120" s="892"/>
      <c r="BI120" s="892"/>
      <c r="BJ120" s="892"/>
      <c r="BK120" s="892"/>
      <c r="BL120" s="892"/>
      <c r="BM120" s="892"/>
      <c r="BN120" s="892"/>
      <c r="BO120" s="892"/>
      <c r="BP120" s="893"/>
      <c r="BQ120" s="948">
        <v>13640732</v>
      </c>
      <c r="BR120" s="929"/>
      <c r="BS120" s="929"/>
      <c r="BT120" s="929"/>
      <c r="BU120" s="929"/>
      <c r="BV120" s="929">
        <v>15511255</v>
      </c>
      <c r="BW120" s="929"/>
      <c r="BX120" s="929"/>
      <c r="BY120" s="929"/>
      <c r="BZ120" s="929"/>
      <c r="CA120" s="929">
        <v>16016321</v>
      </c>
      <c r="CB120" s="929"/>
      <c r="CC120" s="929"/>
      <c r="CD120" s="929"/>
      <c r="CE120" s="929"/>
      <c r="CF120" s="953">
        <v>100.3</v>
      </c>
      <c r="CG120" s="954"/>
      <c r="CH120" s="954"/>
      <c r="CI120" s="954"/>
      <c r="CJ120" s="954"/>
      <c r="CK120" s="955" t="s">
        <v>481</v>
      </c>
      <c r="CL120" s="939"/>
      <c r="CM120" s="939"/>
      <c r="CN120" s="939"/>
      <c r="CO120" s="940"/>
      <c r="CP120" s="959" t="s">
        <v>482</v>
      </c>
      <c r="CQ120" s="960"/>
      <c r="CR120" s="960"/>
      <c r="CS120" s="960"/>
      <c r="CT120" s="960"/>
      <c r="CU120" s="960"/>
      <c r="CV120" s="960"/>
      <c r="CW120" s="960"/>
      <c r="CX120" s="960"/>
      <c r="CY120" s="960"/>
      <c r="CZ120" s="960"/>
      <c r="DA120" s="960"/>
      <c r="DB120" s="960"/>
      <c r="DC120" s="960"/>
      <c r="DD120" s="960"/>
      <c r="DE120" s="960"/>
      <c r="DF120" s="961"/>
      <c r="DG120" s="948" t="s">
        <v>459</v>
      </c>
      <c r="DH120" s="929"/>
      <c r="DI120" s="929"/>
      <c r="DJ120" s="929"/>
      <c r="DK120" s="929"/>
      <c r="DL120" s="929">
        <v>11504379</v>
      </c>
      <c r="DM120" s="929"/>
      <c r="DN120" s="929"/>
      <c r="DO120" s="929"/>
      <c r="DP120" s="929"/>
      <c r="DQ120" s="929">
        <v>11519382</v>
      </c>
      <c r="DR120" s="929"/>
      <c r="DS120" s="929"/>
      <c r="DT120" s="929"/>
      <c r="DU120" s="929"/>
      <c r="DV120" s="930">
        <v>72.2</v>
      </c>
      <c r="DW120" s="930"/>
      <c r="DX120" s="930"/>
      <c r="DY120" s="930"/>
      <c r="DZ120" s="931"/>
    </row>
    <row r="121" spans="1:130" s="248" customFormat="1" ht="26.25" customHeight="1" x14ac:dyDescent="0.2">
      <c r="A121" s="904"/>
      <c r="B121" s="905"/>
      <c r="C121" s="950" t="s">
        <v>483</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147</v>
      </c>
      <c r="AB121" s="864"/>
      <c r="AC121" s="864"/>
      <c r="AD121" s="864"/>
      <c r="AE121" s="865"/>
      <c r="AF121" s="866" t="s">
        <v>459</v>
      </c>
      <c r="AG121" s="864"/>
      <c r="AH121" s="864"/>
      <c r="AI121" s="864"/>
      <c r="AJ121" s="865"/>
      <c r="AK121" s="866" t="s">
        <v>459</v>
      </c>
      <c r="AL121" s="864"/>
      <c r="AM121" s="864"/>
      <c r="AN121" s="864"/>
      <c r="AO121" s="865"/>
      <c r="AP121" s="911" t="s">
        <v>459</v>
      </c>
      <c r="AQ121" s="912"/>
      <c r="AR121" s="912"/>
      <c r="AS121" s="912"/>
      <c r="AT121" s="913"/>
      <c r="AU121" s="973"/>
      <c r="AV121" s="974"/>
      <c r="AW121" s="974"/>
      <c r="AX121" s="974"/>
      <c r="AY121" s="975"/>
      <c r="AZ121" s="899" t="s">
        <v>484</v>
      </c>
      <c r="BA121" s="834"/>
      <c r="BB121" s="834"/>
      <c r="BC121" s="834"/>
      <c r="BD121" s="834"/>
      <c r="BE121" s="834"/>
      <c r="BF121" s="834"/>
      <c r="BG121" s="834"/>
      <c r="BH121" s="834"/>
      <c r="BI121" s="834"/>
      <c r="BJ121" s="834"/>
      <c r="BK121" s="834"/>
      <c r="BL121" s="834"/>
      <c r="BM121" s="834"/>
      <c r="BN121" s="834"/>
      <c r="BO121" s="834"/>
      <c r="BP121" s="835"/>
      <c r="BQ121" s="900">
        <v>7722</v>
      </c>
      <c r="BR121" s="901"/>
      <c r="BS121" s="901"/>
      <c r="BT121" s="901"/>
      <c r="BU121" s="901"/>
      <c r="BV121" s="901">
        <v>5192</v>
      </c>
      <c r="BW121" s="901"/>
      <c r="BX121" s="901"/>
      <c r="BY121" s="901"/>
      <c r="BZ121" s="901"/>
      <c r="CA121" s="901">
        <v>2618</v>
      </c>
      <c r="CB121" s="901"/>
      <c r="CC121" s="901"/>
      <c r="CD121" s="901"/>
      <c r="CE121" s="901"/>
      <c r="CF121" s="962">
        <v>0</v>
      </c>
      <c r="CG121" s="963"/>
      <c r="CH121" s="963"/>
      <c r="CI121" s="963"/>
      <c r="CJ121" s="963"/>
      <c r="CK121" s="956"/>
      <c r="CL121" s="942"/>
      <c r="CM121" s="942"/>
      <c r="CN121" s="942"/>
      <c r="CO121" s="943"/>
      <c r="CP121" s="922" t="s">
        <v>485</v>
      </c>
      <c r="CQ121" s="923"/>
      <c r="CR121" s="923"/>
      <c r="CS121" s="923"/>
      <c r="CT121" s="923"/>
      <c r="CU121" s="923"/>
      <c r="CV121" s="923"/>
      <c r="CW121" s="923"/>
      <c r="CX121" s="923"/>
      <c r="CY121" s="923"/>
      <c r="CZ121" s="923"/>
      <c r="DA121" s="923"/>
      <c r="DB121" s="923"/>
      <c r="DC121" s="923"/>
      <c r="DD121" s="923"/>
      <c r="DE121" s="923"/>
      <c r="DF121" s="924"/>
      <c r="DG121" s="900">
        <v>663105</v>
      </c>
      <c r="DH121" s="901"/>
      <c r="DI121" s="901"/>
      <c r="DJ121" s="901"/>
      <c r="DK121" s="901"/>
      <c r="DL121" s="901">
        <v>729071</v>
      </c>
      <c r="DM121" s="901"/>
      <c r="DN121" s="901"/>
      <c r="DO121" s="901"/>
      <c r="DP121" s="901"/>
      <c r="DQ121" s="901">
        <v>742740</v>
      </c>
      <c r="DR121" s="901"/>
      <c r="DS121" s="901"/>
      <c r="DT121" s="901"/>
      <c r="DU121" s="901"/>
      <c r="DV121" s="878">
        <v>4.7</v>
      </c>
      <c r="DW121" s="878"/>
      <c r="DX121" s="878"/>
      <c r="DY121" s="878"/>
      <c r="DZ121" s="879"/>
    </row>
    <row r="122" spans="1:130" s="248" customFormat="1" ht="26.25" customHeight="1" x14ac:dyDescent="0.2">
      <c r="A122" s="904"/>
      <c r="B122" s="905"/>
      <c r="C122" s="908" t="s">
        <v>465</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459</v>
      </c>
      <c r="AB122" s="864"/>
      <c r="AC122" s="864"/>
      <c r="AD122" s="864"/>
      <c r="AE122" s="865"/>
      <c r="AF122" s="866" t="s">
        <v>130</v>
      </c>
      <c r="AG122" s="864"/>
      <c r="AH122" s="864"/>
      <c r="AI122" s="864"/>
      <c r="AJ122" s="865"/>
      <c r="AK122" s="866" t="s">
        <v>147</v>
      </c>
      <c r="AL122" s="864"/>
      <c r="AM122" s="864"/>
      <c r="AN122" s="864"/>
      <c r="AO122" s="865"/>
      <c r="AP122" s="911" t="s">
        <v>147</v>
      </c>
      <c r="AQ122" s="912"/>
      <c r="AR122" s="912"/>
      <c r="AS122" s="912"/>
      <c r="AT122" s="913"/>
      <c r="AU122" s="973"/>
      <c r="AV122" s="974"/>
      <c r="AW122" s="974"/>
      <c r="AX122" s="974"/>
      <c r="AY122" s="975"/>
      <c r="AZ122" s="966" t="s">
        <v>486</v>
      </c>
      <c r="BA122" s="967"/>
      <c r="BB122" s="967"/>
      <c r="BC122" s="967"/>
      <c r="BD122" s="967"/>
      <c r="BE122" s="967"/>
      <c r="BF122" s="967"/>
      <c r="BG122" s="967"/>
      <c r="BH122" s="967"/>
      <c r="BI122" s="967"/>
      <c r="BJ122" s="967"/>
      <c r="BK122" s="967"/>
      <c r="BL122" s="967"/>
      <c r="BM122" s="967"/>
      <c r="BN122" s="967"/>
      <c r="BO122" s="967"/>
      <c r="BP122" s="968"/>
      <c r="BQ122" s="969">
        <v>38565445</v>
      </c>
      <c r="BR122" s="932"/>
      <c r="BS122" s="932"/>
      <c r="BT122" s="932"/>
      <c r="BU122" s="932"/>
      <c r="BV122" s="932">
        <v>36794489</v>
      </c>
      <c r="BW122" s="932"/>
      <c r="BX122" s="932"/>
      <c r="BY122" s="932"/>
      <c r="BZ122" s="932"/>
      <c r="CA122" s="932">
        <v>34754844</v>
      </c>
      <c r="CB122" s="932"/>
      <c r="CC122" s="932"/>
      <c r="CD122" s="932"/>
      <c r="CE122" s="932"/>
      <c r="CF122" s="933">
        <v>217.7</v>
      </c>
      <c r="CG122" s="934"/>
      <c r="CH122" s="934"/>
      <c r="CI122" s="934"/>
      <c r="CJ122" s="934"/>
      <c r="CK122" s="956"/>
      <c r="CL122" s="942"/>
      <c r="CM122" s="942"/>
      <c r="CN122" s="942"/>
      <c r="CO122" s="943"/>
      <c r="CP122" s="922" t="s">
        <v>487</v>
      </c>
      <c r="CQ122" s="923"/>
      <c r="CR122" s="923"/>
      <c r="CS122" s="923"/>
      <c r="CT122" s="923"/>
      <c r="CU122" s="923"/>
      <c r="CV122" s="923"/>
      <c r="CW122" s="923"/>
      <c r="CX122" s="923"/>
      <c r="CY122" s="923"/>
      <c r="CZ122" s="923"/>
      <c r="DA122" s="923"/>
      <c r="DB122" s="923"/>
      <c r="DC122" s="923"/>
      <c r="DD122" s="923"/>
      <c r="DE122" s="923"/>
      <c r="DF122" s="924"/>
      <c r="DG122" s="900">
        <v>464326</v>
      </c>
      <c r="DH122" s="901"/>
      <c r="DI122" s="901"/>
      <c r="DJ122" s="901"/>
      <c r="DK122" s="901"/>
      <c r="DL122" s="901">
        <v>432757</v>
      </c>
      <c r="DM122" s="901"/>
      <c r="DN122" s="901"/>
      <c r="DO122" s="901"/>
      <c r="DP122" s="901"/>
      <c r="DQ122" s="901">
        <v>402163</v>
      </c>
      <c r="DR122" s="901"/>
      <c r="DS122" s="901"/>
      <c r="DT122" s="901"/>
      <c r="DU122" s="901"/>
      <c r="DV122" s="878">
        <v>2.5</v>
      </c>
      <c r="DW122" s="878"/>
      <c r="DX122" s="878"/>
      <c r="DY122" s="878"/>
      <c r="DZ122" s="879"/>
    </row>
    <row r="123" spans="1:130" s="248" customFormat="1" ht="26.25" customHeight="1" x14ac:dyDescent="0.2">
      <c r="A123" s="904"/>
      <c r="B123" s="905"/>
      <c r="C123" s="908" t="s">
        <v>471</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130</v>
      </c>
      <c r="AB123" s="864"/>
      <c r="AC123" s="864"/>
      <c r="AD123" s="864"/>
      <c r="AE123" s="865"/>
      <c r="AF123" s="866" t="s">
        <v>459</v>
      </c>
      <c r="AG123" s="864"/>
      <c r="AH123" s="864"/>
      <c r="AI123" s="864"/>
      <c r="AJ123" s="865"/>
      <c r="AK123" s="866" t="s">
        <v>130</v>
      </c>
      <c r="AL123" s="864"/>
      <c r="AM123" s="864"/>
      <c r="AN123" s="864"/>
      <c r="AO123" s="865"/>
      <c r="AP123" s="911" t="s">
        <v>130</v>
      </c>
      <c r="AQ123" s="912"/>
      <c r="AR123" s="912"/>
      <c r="AS123" s="912"/>
      <c r="AT123" s="913"/>
      <c r="AU123" s="976"/>
      <c r="AV123" s="977"/>
      <c r="AW123" s="977"/>
      <c r="AX123" s="977"/>
      <c r="AY123" s="977"/>
      <c r="AZ123" s="279" t="s">
        <v>189</v>
      </c>
      <c r="BA123" s="279"/>
      <c r="BB123" s="279"/>
      <c r="BC123" s="279"/>
      <c r="BD123" s="279"/>
      <c r="BE123" s="279"/>
      <c r="BF123" s="279"/>
      <c r="BG123" s="279"/>
      <c r="BH123" s="279"/>
      <c r="BI123" s="279"/>
      <c r="BJ123" s="279"/>
      <c r="BK123" s="279"/>
      <c r="BL123" s="279"/>
      <c r="BM123" s="279"/>
      <c r="BN123" s="279"/>
      <c r="BO123" s="964" t="s">
        <v>488</v>
      </c>
      <c r="BP123" s="965"/>
      <c r="BQ123" s="919">
        <v>52213899</v>
      </c>
      <c r="BR123" s="920"/>
      <c r="BS123" s="920"/>
      <c r="BT123" s="920"/>
      <c r="BU123" s="920"/>
      <c r="BV123" s="920">
        <v>52310936</v>
      </c>
      <c r="BW123" s="920"/>
      <c r="BX123" s="920"/>
      <c r="BY123" s="920"/>
      <c r="BZ123" s="920"/>
      <c r="CA123" s="920">
        <v>50773783</v>
      </c>
      <c r="CB123" s="920"/>
      <c r="CC123" s="920"/>
      <c r="CD123" s="920"/>
      <c r="CE123" s="920"/>
      <c r="CF123" s="830"/>
      <c r="CG123" s="831"/>
      <c r="CH123" s="831"/>
      <c r="CI123" s="831"/>
      <c r="CJ123" s="921"/>
      <c r="CK123" s="956"/>
      <c r="CL123" s="942"/>
      <c r="CM123" s="942"/>
      <c r="CN123" s="942"/>
      <c r="CO123" s="943"/>
      <c r="CP123" s="922" t="s">
        <v>489</v>
      </c>
      <c r="CQ123" s="923"/>
      <c r="CR123" s="923"/>
      <c r="CS123" s="923"/>
      <c r="CT123" s="923"/>
      <c r="CU123" s="923"/>
      <c r="CV123" s="923"/>
      <c r="CW123" s="923"/>
      <c r="CX123" s="923"/>
      <c r="CY123" s="923"/>
      <c r="CZ123" s="923"/>
      <c r="DA123" s="923"/>
      <c r="DB123" s="923"/>
      <c r="DC123" s="923"/>
      <c r="DD123" s="923"/>
      <c r="DE123" s="923"/>
      <c r="DF123" s="924"/>
      <c r="DG123" s="863">
        <v>47585</v>
      </c>
      <c r="DH123" s="864"/>
      <c r="DI123" s="864"/>
      <c r="DJ123" s="864"/>
      <c r="DK123" s="865"/>
      <c r="DL123" s="866">
        <v>42449</v>
      </c>
      <c r="DM123" s="864"/>
      <c r="DN123" s="864"/>
      <c r="DO123" s="864"/>
      <c r="DP123" s="865"/>
      <c r="DQ123" s="866">
        <v>36734</v>
      </c>
      <c r="DR123" s="864"/>
      <c r="DS123" s="864"/>
      <c r="DT123" s="864"/>
      <c r="DU123" s="865"/>
      <c r="DV123" s="911">
        <v>0.2</v>
      </c>
      <c r="DW123" s="912"/>
      <c r="DX123" s="912"/>
      <c r="DY123" s="912"/>
      <c r="DZ123" s="913"/>
    </row>
    <row r="124" spans="1:130" s="248" customFormat="1" ht="26.25" customHeight="1" thickBot="1" x14ac:dyDescent="0.25">
      <c r="A124" s="904"/>
      <c r="B124" s="905"/>
      <c r="C124" s="908" t="s">
        <v>474</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130</v>
      </c>
      <c r="AB124" s="864"/>
      <c r="AC124" s="864"/>
      <c r="AD124" s="864"/>
      <c r="AE124" s="865"/>
      <c r="AF124" s="866" t="s">
        <v>130</v>
      </c>
      <c r="AG124" s="864"/>
      <c r="AH124" s="864"/>
      <c r="AI124" s="864"/>
      <c r="AJ124" s="865"/>
      <c r="AK124" s="866" t="s">
        <v>130</v>
      </c>
      <c r="AL124" s="864"/>
      <c r="AM124" s="864"/>
      <c r="AN124" s="864"/>
      <c r="AO124" s="865"/>
      <c r="AP124" s="911" t="s">
        <v>130</v>
      </c>
      <c r="AQ124" s="912"/>
      <c r="AR124" s="912"/>
      <c r="AS124" s="912"/>
      <c r="AT124" s="913"/>
      <c r="AU124" s="914" t="s">
        <v>490</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130</v>
      </c>
      <c r="BR124" s="918"/>
      <c r="BS124" s="918"/>
      <c r="BT124" s="918"/>
      <c r="BU124" s="918"/>
      <c r="BV124" s="918" t="s">
        <v>130</v>
      </c>
      <c r="BW124" s="918"/>
      <c r="BX124" s="918"/>
      <c r="BY124" s="918"/>
      <c r="BZ124" s="918"/>
      <c r="CA124" s="918" t="s">
        <v>130</v>
      </c>
      <c r="CB124" s="918"/>
      <c r="CC124" s="918"/>
      <c r="CD124" s="918"/>
      <c r="CE124" s="918"/>
      <c r="CF124" s="808"/>
      <c r="CG124" s="809"/>
      <c r="CH124" s="809"/>
      <c r="CI124" s="809"/>
      <c r="CJ124" s="949"/>
      <c r="CK124" s="957"/>
      <c r="CL124" s="957"/>
      <c r="CM124" s="957"/>
      <c r="CN124" s="957"/>
      <c r="CO124" s="958"/>
      <c r="CP124" s="922" t="s">
        <v>491</v>
      </c>
      <c r="CQ124" s="923"/>
      <c r="CR124" s="923"/>
      <c r="CS124" s="923"/>
      <c r="CT124" s="923"/>
      <c r="CU124" s="923"/>
      <c r="CV124" s="923"/>
      <c r="CW124" s="923"/>
      <c r="CX124" s="923"/>
      <c r="CY124" s="923"/>
      <c r="CZ124" s="923"/>
      <c r="DA124" s="923"/>
      <c r="DB124" s="923"/>
      <c r="DC124" s="923"/>
      <c r="DD124" s="923"/>
      <c r="DE124" s="923"/>
      <c r="DF124" s="924"/>
      <c r="DG124" s="846">
        <v>11467801</v>
      </c>
      <c r="DH124" s="847"/>
      <c r="DI124" s="847"/>
      <c r="DJ124" s="847"/>
      <c r="DK124" s="848"/>
      <c r="DL124" s="849" t="s">
        <v>492</v>
      </c>
      <c r="DM124" s="847"/>
      <c r="DN124" s="847"/>
      <c r="DO124" s="847"/>
      <c r="DP124" s="848"/>
      <c r="DQ124" s="849" t="s">
        <v>493</v>
      </c>
      <c r="DR124" s="847"/>
      <c r="DS124" s="847"/>
      <c r="DT124" s="847"/>
      <c r="DU124" s="848"/>
      <c r="DV124" s="935" t="s">
        <v>493</v>
      </c>
      <c r="DW124" s="936"/>
      <c r="DX124" s="936"/>
      <c r="DY124" s="936"/>
      <c r="DZ124" s="937"/>
    </row>
    <row r="125" spans="1:130" s="248" customFormat="1" ht="26.25" customHeight="1" x14ac:dyDescent="0.2">
      <c r="A125" s="904"/>
      <c r="B125" s="905"/>
      <c r="C125" s="908" t="s">
        <v>476</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493</v>
      </c>
      <c r="AB125" s="864"/>
      <c r="AC125" s="864"/>
      <c r="AD125" s="864"/>
      <c r="AE125" s="865"/>
      <c r="AF125" s="866" t="s">
        <v>493</v>
      </c>
      <c r="AG125" s="864"/>
      <c r="AH125" s="864"/>
      <c r="AI125" s="864"/>
      <c r="AJ125" s="865"/>
      <c r="AK125" s="866" t="s">
        <v>493</v>
      </c>
      <c r="AL125" s="864"/>
      <c r="AM125" s="864"/>
      <c r="AN125" s="864"/>
      <c r="AO125" s="865"/>
      <c r="AP125" s="911" t="s">
        <v>493</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494</v>
      </c>
      <c r="CL125" s="939"/>
      <c r="CM125" s="939"/>
      <c r="CN125" s="939"/>
      <c r="CO125" s="940"/>
      <c r="CP125" s="947" t="s">
        <v>495</v>
      </c>
      <c r="CQ125" s="892"/>
      <c r="CR125" s="892"/>
      <c r="CS125" s="892"/>
      <c r="CT125" s="892"/>
      <c r="CU125" s="892"/>
      <c r="CV125" s="892"/>
      <c r="CW125" s="892"/>
      <c r="CX125" s="892"/>
      <c r="CY125" s="892"/>
      <c r="CZ125" s="892"/>
      <c r="DA125" s="892"/>
      <c r="DB125" s="892"/>
      <c r="DC125" s="892"/>
      <c r="DD125" s="892"/>
      <c r="DE125" s="892"/>
      <c r="DF125" s="893"/>
      <c r="DG125" s="948" t="s">
        <v>492</v>
      </c>
      <c r="DH125" s="929"/>
      <c r="DI125" s="929"/>
      <c r="DJ125" s="929"/>
      <c r="DK125" s="929"/>
      <c r="DL125" s="929" t="s">
        <v>493</v>
      </c>
      <c r="DM125" s="929"/>
      <c r="DN125" s="929"/>
      <c r="DO125" s="929"/>
      <c r="DP125" s="929"/>
      <c r="DQ125" s="929" t="s">
        <v>493</v>
      </c>
      <c r="DR125" s="929"/>
      <c r="DS125" s="929"/>
      <c r="DT125" s="929"/>
      <c r="DU125" s="929"/>
      <c r="DV125" s="930" t="s">
        <v>493</v>
      </c>
      <c r="DW125" s="930"/>
      <c r="DX125" s="930"/>
      <c r="DY125" s="930"/>
      <c r="DZ125" s="931"/>
    </row>
    <row r="126" spans="1:130" s="248" customFormat="1" ht="26.25" customHeight="1" thickBot="1" x14ac:dyDescent="0.25">
      <c r="A126" s="904"/>
      <c r="B126" s="905"/>
      <c r="C126" s="908" t="s">
        <v>478</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493</v>
      </c>
      <c r="AB126" s="864"/>
      <c r="AC126" s="864"/>
      <c r="AD126" s="864"/>
      <c r="AE126" s="865"/>
      <c r="AF126" s="866" t="s">
        <v>493</v>
      </c>
      <c r="AG126" s="864"/>
      <c r="AH126" s="864"/>
      <c r="AI126" s="864"/>
      <c r="AJ126" s="865"/>
      <c r="AK126" s="866" t="s">
        <v>493</v>
      </c>
      <c r="AL126" s="864"/>
      <c r="AM126" s="864"/>
      <c r="AN126" s="864"/>
      <c r="AO126" s="865"/>
      <c r="AP126" s="911" t="s">
        <v>496</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497</v>
      </c>
      <c r="CQ126" s="834"/>
      <c r="CR126" s="834"/>
      <c r="CS126" s="834"/>
      <c r="CT126" s="834"/>
      <c r="CU126" s="834"/>
      <c r="CV126" s="834"/>
      <c r="CW126" s="834"/>
      <c r="CX126" s="834"/>
      <c r="CY126" s="834"/>
      <c r="CZ126" s="834"/>
      <c r="DA126" s="834"/>
      <c r="DB126" s="834"/>
      <c r="DC126" s="834"/>
      <c r="DD126" s="834"/>
      <c r="DE126" s="834"/>
      <c r="DF126" s="835"/>
      <c r="DG126" s="900" t="s">
        <v>498</v>
      </c>
      <c r="DH126" s="901"/>
      <c r="DI126" s="901"/>
      <c r="DJ126" s="901"/>
      <c r="DK126" s="901"/>
      <c r="DL126" s="901" t="s">
        <v>493</v>
      </c>
      <c r="DM126" s="901"/>
      <c r="DN126" s="901"/>
      <c r="DO126" s="901"/>
      <c r="DP126" s="901"/>
      <c r="DQ126" s="901" t="s">
        <v>493</v>
      </c>
      <c r="DR126" s="901"/>
      <c r="DS126" s="901"/>
      <c r="DT126" s="901"/>
      <c r="DU126" s="901"/>
      <c r="DV126" s="878" t="s">
        <v>492</v>
      </c>
      <c r="DW126" s="878"/>
      <c r="DX126" s="878"/>
      <c r="DY126" s="878"/>
      <c r="DZ126" s="879"/>
    </row>
    <row r="127" spans="1:130" s="248" customFormat="1" ht="26.25" customHeight="1" x14ac:dyDescent="0.2">
      <c r="A127" s="906"/>
      <c r="B127" s="907"/>
      <c r="C127" s="925" t="s">
        <v>499</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768</v>
      </c>
      <c r="AB127" s="864"/>
      <c r="AC127" s="864"/>
      <c r="AD127" s="864"/>
      <c r="AE127" s="865"/>
      <c r="AF127" s="866">
        <v>633</v>
      </c>
      <c r="AG127" s="864"/>
      <c r="AH127" s="864"/>
      <c r="AI127" s="864"/>
      <c r="AJ127" s="865"/>
      <c r="AK127" s="866">
        <v>512</v>
      </c>
      <c r="AL127" s="864"/>
      <c r="AM127" s="864"/>
      <c r="AN127" s="864"/>
      <c r="AO127" s="865"/>
      <c r="AP127" s="911">
        <v>0</v>
      </c>
      <c r="AQ127" s="912"/>
      <c r="AR127" s="912"/>
      <c r="AS127" s="912"/>
      <c r="AT127" s="913"/>
      <c r="AU127" s="284"/>
      <c r="AV127" s="284"/>
      <c r="AW127" s="284"/>
      <c r="AX127" s="928" t="s">
        <v>500</v>
      </c>
      <c r="AY127" s="896"/>
      <c r="AZ127" s="896"/>
      <c r="BA127" s="896"/>
      <c r="BB127" s="896"/>
      <c r="BC127" s="896"/>
      <c r="BD127" s="896"/>
      <c r="BE127" s="897"/>
      <c r="BF127" s="895" t="s">
        <v>501</v>
      </c>
      <c r="BG127" s="896"/>
      <c r="BH127" s="896"/>
      <c r="BI127" s="896"/>
      <c r="BJ127" s="896"/>
      <c r="BK127" s="896"/>
      <c r="BL127" s="897"/>
      <c r="BM127" s="895" t="s">
        <v>502</v>
      </c>
      <c r="BN127" s="896"/>
      <c r="BO127" s="896"/>
      <c r="BP127" s="896"/>
      <c r="BQ127" s="896"/>
      <c r="BR127" s="896"/>
      <c r="BS127" s="897"/>
      <c r="BT127" s="895" t="s">
        <v>503</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504</v>
      </c>
      <c r="CQ127" s="834"/>
      <c r="CR127" s="834"/>
      <c r="CS127" s="834"/>
      <c r="CT127" s="834"/>
      <c r="CU127" s="834"/>
      <c r="CV127" s="834"/>
      <c r="CW127" s="834"/>
      <c r="CX127" s="834"/>
      <c r="CY127" s="834"/>
      <c r="CZ127" s="834"/>
      <c r="DA127" s="834"/>
      <c r="DB127" s="834"/>
      <c r="DC127" s="834"/>
      <c r="DD127" s="834"/>
      <c r="DE127" s="834"/>
      <c r="DF127" s="835"/>
      <c r="DG127" s="900" t="s">
        <v>505</v>
      </c>
      <c r="DH127" s="901"/>
      <c r="DI127" s="901"/>
      <c r="DJ127" s="901"/>
      <c r="DK127" s="901"/>
      <c r="DL127" s="901" t="s">
        <v>493</v>
      </c>
      <c r="DM127" s="901"/>
      <c r="DN127" s="901"/>
      <c r="DO127" s="901"/>
      <c r="DP127" s="901"/>
      <c r="DQ127" s="901" t="s">
        <v>492</v>
      </c>
      <c r="DR127" s="901"/>
      <c r="DS127" s="901"/>
      <c r="DT127" s="901"/>
      <c r="DU127" s="901"/>
      <c r="DV127" s="878" t="s">
        <v>493</v>
      </c>
      <c r="DW127" s="878"/>
      <c r="DX127" s="878"/>
      <c r="DY127" s="878"/>
      <c r="DZ127" s="879"/>
    </row>
    <row r="128" spans="1:130" s="248" customFormat="1" ht="26.25" customHeight="1" thickBot="1" x14ac:dyDescent="0.25">
      <c r="A128" s="880" t="s">
        <v>506</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507</v>
      </c>
      <c r="X128" s="882"/>
      <c r="Y128" s="882"/>
      <c r="Z128" s="883"/>
      <c r="AA128" s="884">
        <v>2651</v>
      </c>
      <c r="AB128" s="885"/>
      <c r="AC128" s="885"/>
      <c r="AD128" s="885"/>
      <c r="AE128" s="886"/>
      <c r="AF128" s="887">
        <v>2651</v>
      </c>
      <c r="AG128" s="885"/>
      <c r="AH128" s="885"/>
      <c r="AI128" s="885"/>
      <c r="AJ128" s="886"/>
      <c r="AK128" s="887">
        <v>2651</v>
      </c>
      <c r="AL128" s="885"/>
      <c r="AM128" s="885"/>
      <c r="AN128" s="885"/>
      <c r="AO128" s="886"/>
      <c r="AP128" s="888"/>
      <c r="AQ128" s="889"/>
      <c r="AR128" s="889"/>
      <c r="AS128" s="889"/>
      <c r="AT128" s="890"/>
      <c r="AU128" s="284"/>
      <c r="AV128" s="284"/>
      <c r="AW128" s="284"/>
      <c r="AX128" s="891" t="s">
        <v>508</v>
      </c>
      <c r="AY128" s="892"/>
      <c r="AZ128" s="892"/>
      <c r="BA128" s="892"/>
      <c r="BB128" s="892"/>
      <c r="BC128" s="892"/>
      <c r="BD128" s="892"/>
      <c r="BE128" s="893"/>
      <c r="BF128" s="870" t="s">
        <v>492</v>
      </c>
      <c r="BG128" s="871"/>
      <c r="BH128" s="871"/>
      <c r="BI128" s="871"/>
      <c r="BJ128" s="871"/>
      <c r="BK128" s="871"/>
      <c r="BL128" s="894"/>
      <c r="BM128" s="870">
        <v>12.47</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509</v>
      </c>
      <c r="CQ128" s="812"/>
      <c r="CR128" s="812"/>
      <c r="CS128" s="812"/>
      <c r="CT128" s="812"/>
      <c r="CU128" s="812"/>
      <c r="CV128" s="812"/>
      <c r="CW128" s="812"/>
      <c r="CX128" s="812"/>
      <c r="CY128" s="812"/>
      <c r="CZ128" s="812"/>
      <c r="DA128" s="812"/>
      <c r="DB128" s="812"/>
      <c r="DC128" s="812"/>
      <c r="DD128" s="812"/>
      <c r="DE128" s="812"/>
      <c r="DF128" s="813"/>
      <c r="DG128" s="874" t="s">
        <v>492</v>
      </c>
      <c r="DH128" s="875"/>
      <c r="DI128" s="875"/>
      <c r="DJ128" s="875"/>
      <c r="DK128" s="875"/>
      <c r="DL128" s="875" t="s">
        <v>492</v>
      </c>
      <c r="DM128" s="875"/>
      <c r="DN128" s="875"/>
      <c r="DO128" s="875"/>
      <c r="DP128" s="875"/>
      <c r="DQ128" s="875" t="s">
        <v>492</v>
      </c>
      <c r="DR128" s="875"/>
      <c r="DS128" s="875"/>
      <c r="DT128" s="875"/>
      <c r="DU128" s="875"/>
      <c r="DV128" s="876" t="s">
        <v>492</v>
      </c>
      <c r="DW128" s="876"/>
      <c r="DX128" s="876"/>
      <c r="DY128" s="876"/>
      <c r="DZ128" s="877"/>
    </row>
    <row r="129" spans="1:131" s="248" customFormat="1" ht="26.25" customHeight="1" x14ac:dyDescent="0.2">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510</v>
      </c>
      <c r="X129" s="861"/>
      <c r="Y129" s="861"/>
      <c r="Z129" s="862"/>
      <c r="AA129" s="863">
        <v>19238822</v>
      </c>
      <c r="AB129" s="864"/>
      <c r="AC129" s="864"/>
      <c r="AD129" s="864"/>
      <c r="AE129" s="865"/>
      <c r="AF129" s="866">
        <v>19478852</v>
      </c>
      <c r="AG129" s="864"/>
      <c r="AH129" s="864"/>
      <c r="AI129" s="864"/>
      <c r="AJ129" s="865"/>
      <c r="AK129" s="866">
        <v>20324698</v>
      </c>
      <c r="AL129" s="864"/>
      <c r="AM129" s="864"/>
      <c r="AN129" s="864"/>
      <c r="AO129" s="865"/>
      <c r="AP129" s="867"/>
      <c r="AQ129" s="868"/>
      <c r="AR129" s="868"/>
      <c r="AS129" s="868"/>
      <c r="AT129" s="869"/>
      <c r="AU129" s="286"/>
      <c r="AV129" s="286"/>
      <c r="AW129" s="286"/>
      <c r="AX129" s="833" t="s">
        <v>511</v>
      </c>
      <c r="AY129" s="834"/>
      <c r="AZ129" s="834"/>
      <c r="BA129" s="834"/>
      <c r="BB129" s="834"/>
      <c r="BC129" s="834"/>
      <c r="BD129" s="834"/>
      <c r="BE129" s="835"/>
      <c r="BF129" s="853" t="s">
        <v>493</v>
      </c>
      <c r="BG129" s="854"/>
      <c r="BH129" s="854"/>
      <c r="BI129" s="854"/>
      <c r="BJ129" s="854"/>
      <c r="BK129" s="854"/>
      <c r="BL129" s="855"/>
      <c r="BM129" s="853">
        <v>17.47</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512</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513</v>
      </c>
      <c r="X130" s="861"/>
      <c r="Y130" s="861"/>
      <c r="Z130" s="862"/>
      <c r="AA130" s="863">
        <v>4072294</v>
      </c>
      <c r="AB130" s="864"/>
      <c r="AC130" s="864"/>
      <c r="AD130" s="864"/>
      <c r="AE130" s="865"/>
      <c r="AF130" s="866">
        <v>4348922</v>
      </c>
      <c r="AG130" s="864"/>
      <c r="AH130" s="864"/>
      <c r="AI130" s="864"/>
      <c r="AJ130" s="865"/>
      <c r="AK130" s="866">
        <v>4359974</v>
      </c>
      <c r="AL130" s="864"/>
      <c r="AM130" s="864"/>
      <c r="AN130" s="864"/>
      <c r="AO130" s="865"/>
      <c r="AP130" s="867"/>
      <c r="AQ130" s="868"/>
      <c r="AR130" s="868"/>
      <c r="AS130" s="868"/>
      <c r="AT130" s="869"/>
      <c r="AU130" s="286"/>
      <c r="AV130" s="286"/>
      <c r="AW130" s="286"/>
      <c r="AX130" s="833" t="s">
        <v>514</v>
      </c>
      <c r="AY130" s="834"/>
      <c r="AZ130" s="834"/>
      <c r="BA130" s="834"/>
      <c r="BB130" s="834"/>
      <c r="BC130" s="834"/>
      <c r="BD130" s="834"/>
      <c r="BE130" s="835"/>
      <c r="BF130" s="836">
        <v>3.7</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515</v>
      </c>
      <c r="X131" s="844"/>
      <c r="Y131" s="844"/>
      <c r="Z131" s="845"/>
      <c r="AA131" s="846">
        <v>15166528</v>
      </c>
      <c r="AB131" s="847"/>
      <c r="AC131" s="847"/>
      <c r="AD131" s="847"/>
      <c r="AE131" s="848"/>
      <c r="AF131" s="849">
        <v>15129930</v>
      </c>
      <c r="AG131" s="847"/>
      <c r="AH131" s="847"/>
      <c r="AI131" s="847"/>
      <c r="AJ131" s="848"/>
      <c r="AK131" s="849">
        <v>15964724</v>
      </c>
      <c r="AL131" s="847"/>
      <c r="AM131" s="847"/>
      <c r="AN131" s="847"/>
      <c r="AO131" s="848"/>
      <c r="AP131" s="850"/>
      <c r="AQ131" s="851"/>
      <c r="AR131" s="851"/>
      <c r="AS131" s="851"/>
      <c r="AT131" s="852"/>
      <c r="AU131" s="286"/>
      <c r="AV131" s="286"/>
      <c r="AW131" s="286"/>
      <c r="AX131" s="811" t="s">
        <v>516</v>
      </c>
      <c r="AY131" s="812"/>
      <c r="AZ131" s="812"/>
      <c r="BA131" s="812"/>
      <c r="BB131" s="812"/>
      <c r="BC131" s="812"/>
      <c r="BD131" s="812"/>
      <c r="BE131" s="813"/>
      <c r="BF131" s="814" t="s">
        <v>496</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517</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518</v>
      </c>
      <c r="W132" s="824"/>
      <c r="X132" s="824"/>
      <c r="Y132" s="824"/>
      <c r="Z132" s="825"/>
      <c r="AA132" s="826">
        <v>4.270239042</v>
      </c>
      <c r="AB132" s="827"/>
      <c r="AC132" s="827"/>
      <c r="AD132" s="827"/>
      <c r="AE132" s="828"/>
      <c r="AF132" s="829">
        <v>4.1590013969999999</v>
      </c>
      <c r="AG132" s="827"/>
      <c r="AH132" s="827"/>
      <c r="AI132" s="827"/>
      <c r="AJ132" s="828"/>
      <c r="AK132" s="829">
        <v>2.899304742</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519</v>
      </c>
      <c r="W133" s="803"/>
      <c r="X133" s="803"/>
      <c r="Y133" s="803"/>
      <c r="Z133" s="804"/>
      <c r="AA133" s="805">
        <v>4.4000000000000004</v>
      </c>
      <c r="AB133" s="806"/>
      <c r="AC133" s="806"/>
      <c r="AD133" s="806"/>
      <c r="AE133" s="807"/>
      <c r="AF133" s="805">
        <v>4.3</v>
      </c>
      <c r="AG133" s="806"/>
      <c r="AH133" s="806"/>
      <c r="AI133" s="806"/>
      <c r="AJ133" s="807"/>
      <c r="AK133" s="805">
        <v>3.7</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f2SH439CcbfHKVQyzUDKOHOr8i+lbHqq6X7/InJB50IJm/Xg9+3AcC3QJGb/jsb0KorqVF3RwyNwwAvNGmv5NA==" saltValue="BcuRKYJfPnmxPWd6PaK0C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520</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I7OpX8RQo6O3bK1MpqEK6GMiWql2baWsoS9Piy+T/5+Fk8SuM4wMSuFkg4fQCenJNepNxQDJPRvaGFUOZBmJZg==" saltValue="OuDAnNvnMJevPJFIKuc1j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ZkV5Ff+UMZLEdN8Eg4r8OHmAMZHT3XvkaACVyt4DRDCHk0NT6vOPjZLvmqq/1Bkm6G08f3eZ38Kgt975dU+WMQ==" saltValue="eZDeMRm4mKGWahkjMh/L6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521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522</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523</v>
      </c>
      <c r="AP7" s="305"/>
      <c r="AQ7" s="306" t="s">
        <v>524</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525</v>
      </c>
      <c r="AQ8" s="312" t="s">
        <v>526</v>
      </c>
      <c r="AR8" s="313" t="s">
        <v>527</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528</v>
      </c>
      <c r="AL9" s="1228"/>
      <c r="AM9" s="1228"/>
      <c r="AN9" s="1229"/>
      <c r="AO9" s="314">
        <v>5830272</v>
      </c>
      <c r="AP9" s="314">
        <v>81634</v>
      </c>
      <c r="AQ9" s="315">
        <v>81198</v>
      </c>
      <c r="AR9" s="316">
        <v>0.5</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529</v>
      </c>
      <c r="AL10" s="1228"/>
      <c r="AM10" s="1228"/>
      <c r="AN10" s="1229"/>
      <c r="AO10" s="317">
        <v>139570</v>
      </c>
      <c r="AP10" s="317">
        <v>1954</v>
      </c>
      <c r="AQ10" s="318">
        <v>5531</v>
      </c>
      <c r="AR10" s="319">
        <v>-64.7</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530</v>
      </c>
      <c r="AL11" s="1228"/>
      <c r="AM11" s="1228"/>
      <c r="AN11" s="1229"/>
      <c r="AO11" s="317" t="s">
        <v>531</v>
      </c>
      <c r="AP11" s="317" t="s">
        <v>531</v>
      </c>
      <c r="AQ11" s="318">
        <v>1383</v>
      </c>
      <c r="AR11" s="319" t="s">
        <v>531</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532</v>
      </c>
      <c r="AL12" s="1228"/>
      <c r="AM12" s="1228"/>
      <c r="AN12" s="1229"/>
      <c r="AO12" s="317" t="s">
        <v>531</v>
      </c>
      <c r="AP12" s="317" t="s">
        <v>531</v>
      </c>
      <c r="AQ12" s="318">
        <v>8</v>
      </c>
      <c r="AR12" s="319" t="s">
        <v>531</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533</v>
      </c>
      <c r="AL13" s="1228"/>
      <c r="AM13" s="1228"/>
      <c r="AN13" s="1229"/>
      <c r="AO13" s="317">
        <v>185060</v>
      </c>
      <c r="AP13" s="317">
        <v>2591</v>
      </c>
      <c r="AQ13" s="318">
        <v>2870</v>
      </c>
      <c r="AR13" s="319">
        <v>-9.6999999999999993</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534</v>
      </c>
      <c r="AL14" s="1228"/>
      <c r="AM14" s="1228"/>
      <c r="AN14" s="1229"/>
      <c r="AO14" s="317">
        <v>106967</v>
      </c>
      <c r="AP14" s="317">
        <v>1498</v>
      </c>
      <c r="AQ14" s="318">
        <v>1754</v>
      </c>
      <c r="AR14" s="319">
        <v>-14.6</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535</v>
      </c>
      <c r="AL15" s="1231"/>
      <c r="AM15" s="1231"/>
      <c r="AN15" s="1232"/>
      <c r="AO15" s="317">
        <v>-352554</v>
      </c>
      <c r="AP15" s="317">
        <v>-4936</v>
      </c>
      <c r="AQ15" s="318">
        <v>-6387</v>
      </c>
      <c r="AR15" s="319">
        <v>-22.7</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189</v>
      </c>
      <c r="AL16" s="1231"/>
      <c r="AM16" s="1231"/>
      <c r="AN16" s="1232"/>
      <c r="AO16" s="317">
        <v>5909315</v>
      </c>
      <c r="AP16" s="317">
        <v>82740</v>
      </c>
      <c r="AQ16" s="318">
        <v>86357</v>
      </c>
      <c r="AR16" s="319">
        <v>-4.2</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536</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537</v>
      </c>
      <c r="AP20" s="326" t="s">
        <v>538</v>
      </c>
      <c r="AQ20" s="327" t="s">
        <v>539</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540</v>
      </c>
      <c r="AL21" s="1234"/>
      <c r="AM21" s="1234"/>
      <c r="AN21" s="1235"/>
      <c r="AO21" s="330">
        <v>7.71</v>
      </c>
      <c r="AP21" s="331">
        <v>8.1999999999999993</v>
      </c>
      <c r="AQ21" s="332">
        <v>-0.49</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541</v>
      </c>
      <c r="AL22" s="1234"/>
      <c r="AM22" s="1234"/>
      <c r="AN22" s="1235"/>
      <c r="AO22" s="335">
        <v>99.1</v>
      </c>
      <c r="AP22" s="336">
        <v>98</v>
      </c>
      <c r="AQ22" s="337">
        <v>1.1000000000000001</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542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543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544</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523</v>
      </c>
      <c r="AP30" s="305"/>
      <c r="AQ30" s="306" t="s">
        <v>524</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525</v>
      </c>
      <c r="AQ31" s="312" t="s">
        <v>526</v>
      </c>
      <c r="AR31" s="313" t="s">
        <v>527</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545</v>
      </c>
      <c r="AL32" s="1217"/>
      <c r="AM32" s="1217"/>
      <c r="AN32" s="1218"/>
      <c r="AO32" s="345">
        <v>3663921</v>
      </c>
      <c r="AP32" s="345">
        <v>51301</v>
      </c>
      <c r="AQ32" s="346">
        <v>54377</v>
      </c>
      <c r="AR32" s="347">
        <v>-5.7</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546</v>
      </c>
      <c r="AL33" s="1217"/>
      <c r="AM33" s="1217"/>
      <c r="AN33" s="1218"/>
      <c r="AO33" s="345" t="s">
        <v>531</v>
      </c>
      <c r="AP33" s="345" t="s">
        <v>531</v>
      </c>
      <c r="AQ33" s="346" t="s">
        <v>531</v>
      </c>
      <c r="AR33" s="347" t="s">
        <v>531</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547</v>
      </c>
      <c r="AL34" s="1217"/>
      <c r="AM34" s="1217"/>
      <c r="AN34" s="1218"/>
      <c r="AO34" s="345" t="s">
        <v>531</v>
      </c>
      <c r="AP34" s="345" t="s">
        <v>531</v>
      </c>
      <c r="AQ34" s="346">
        <v>3</v>
      </c>
      <c r="AR34" s="347" t="s">
        <v>531</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548</v>
      </c>
      <c r="AL35" s="1217"/>
      <c r="AM35" s="1217"/>
      <c r="AN35" s="1218"/>
      <c r="AO35" s="345">
        <v>1060024</v>
      </c>
      <c r="AP35" s="345">
        <v>14842</v>
      </c>
      <c r="AQ35" s="346">
        <v>13654</v>
      </c>
      <c r="AR35" s="347">
        <v>8.6999999999999993</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549</v>
      </c>
      <c r="AL36" s="1217"/>
      <c r="AM36" s="1217"/>
      <c r="AN36" s="1218"/>
      <c r="AO36" s="345">
        <v>101017</v>
      </c>
      <c r="AP36" s="345">
        <v>1414</v>
      </c>
      <c r="AQ36" s="346">
        <v>1462</v>
      </c>
      <c r="AR36" s="347">
        <v>-3.3</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550</v>
      </c>
      <c r="AL37" s="1217"/>
      <c r="AM37" s="1217"/>
      <c r="AN37" s="1218"/>
      <c r="AO37" s="345">
        <v>512</v>
      </c>
      <c r="AP37" s="345">
        <v>7</v>
      </c>
      <c r="AQ37" s="346">
        <v>670</v>
      </c>
      <c r="AR37" s="347">
        <v>-99</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551</v>
      </c>
      <c r="AL38" s="1214"/>
      <c r="AM38" s="1214"/>
      <c r="AN38" s="1215"/>
      <c r="AO38" s="348">
        <v>17</v>
      </c>
      <c r="AP38" s="348">
        <v>0</v>
      </c>
      <c r="AQ38" s="349">
        <v>1</v>
      </c>
      <c r="AR38" s="337">
        <v>-100</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552</v>
      </c>
      <c r="AL39" s="1214"/>
      <c r="AM39" s="1214"/>
      <c r="AN39" s="1215"/>
      <c r="AO39" s="345">
        <v>-2651</v>
      </c>
      <c r="AP39" s="345">
        <v>-37</v>
      </c>
      <c r="AQ39" s="346">
        <v>-4140</v>
      </c>
      <c r="AR39" s="347">
        <v>-99.1</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553</v>
      </c>
      <c r="AL40" s="1217"/>
      <c r="AM40" s="1217"/>
      <c r="AN40" s="1218"/>
      <c r="AO40" s="345">
        <v>-4359974</v>
      </c>
      <c r="AP40" s="345">
        <v>-61047</v>
      </c>
      <c r="AQ40" s="346">
        <v>-48517</v>
      </c>
      <c r="AR40" s="347">
        <v>25.8</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300</v>
      </c>
      <c r="AL41" s="1220"/>
      <c r="AM41" s="1220"/>
      <c r="AN41" s="1221"/>
      <c r="AO41" s="345">
        <v>462866</v>
      </c>
      <c r="AP41" s="345">
        <v>6481</v>
      </c>
      <c r="AQ41" s="346">
        <v>17509</v>
      </c>
      <c r="AR41" s="347">
        <v>-63</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554</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555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556</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523</v>
      </c>
      <c r="AN49" s="1224" t="s">
        <v>557</v>
      </c>
      <c r="AO49" s="1225"/>
      <c r="AP49" s="1225"/>
      <c r="AQ49" s="1225"/>
      <c r="AR49" s="1226"/>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558</v>
      </c>
      <c r="AO50" s="362" t="s">
        <v>559</v>
      </c>
      <c r="AP50" s="363" t="s">
        <v>560</v>
      </c>
      <c r="AQ50" s="364" t="s">
        <v>561</v>
      </c>
      <c r="AR50" s="365" t="s">
        <v>562</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563</v>
      </c>
      <c r="AL51" s="358"/>
      <c r="AM51" s="366">
        <v>5913422</v>
      </c>
      <c r="AN51" s="367">
        <v>81863</v>
      </c>
      <c r="AO51" s="368">
        <v>72.5</v>
      </c>
      <c r="AP51" s="369">
        <v>67319</v>
      </c>
      <c r="AQ51" s="370">
        <v>-13.1</v>
      </c>
      <c r="AR51" s="371">
        <v>85.6</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564</v>
      </c>
      <c r="AM52" s="374">
        <v>4549098</v>
      </c>
      <c r="AN52" s="375">
        <v>62975</v>
      </c>
      <c r="AO52" s="376">
        <v>153.4</v>
      </c>
      <c r="AP52" s="377">
        <v>38101</v>
      </c>
      <c r="AQ52" s="378">
        <v>-11</v>
      </c>
      <c r="AR52" s="379">
        <v>164.4</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565</v>
      </c>
      <c r="AL53" s="358"/>
      <c r="AM53" s="366">
        <v>6506107</v>
      </c>
      <c r="AN53" s="367">
        <v>90231</v>
      </c>
      <c r="AO53" s="368">
        <v>10.199999999999999</v>
      </c>
      <c r="AP53" s="369">
        <v>70615</v>
      </c>
      <c r="AQ53" s="370">
        <v>4.9000000000000004</v>
      </c>
      <c r="AR53" s="371">
        <v>5.3</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564</v>
      </c>
      <c r="AM54" s="374">
        <v>5032606</v>
      </c>
      <c r="AN54" s="375">
        <v>69796</v>
      </c>
      <c r="AO54" s="376">
        <v>10.8</v>
      </c>
      <c r="AP54" s="377">
        <v>37382</v>
      </c>
      <c r="AQ54" s="378">
        <v>-1.9</v>
      </c>
      <c r="AR54" s="379">
        <v>12.7</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566</v>
      </c>
      <c r="AL55" s="358"/>
      <c r="AM55" s="366">
        <v>6742747</v>
      </c>
      <c r="AN55" s="367">
        <v>93834</v>
      </c>
      <c r="AO55" s="368">
        <v>4</v>
      </c>
      <c r="AP55" s="369">
        <v>69185</v>
      </c>
      <c r="AQ55" s="370">
        <v>-2</v>
      </c>
      <c r="AR55" s="371">
        <v>6</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564</v>
      </c>
      <c r="AM56" s="374">
        <v>6030024</v>
      </c>
      <c r="AN56" s="375">
        <v>83916</v>
      </c>
      <c r="AO56" s="376">
        <v>20.2</v>
      </c>
      <c r="AP56" s="377">
        <v>38519</v>
      </c>
      <c r="AQ56" s="378">
        <v>3</v>
      </c>
      <c r="AR56" s="379">
        <v>17.2</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567</v>
      </c>
      <c r="AL57" s="358"/>
      <c r="AM57" s="366">
        <v>2771017</v>
      </c>
      <c r="AN57" s="367">
        <v>38695</v>
      </c>
      <c r="AO57" s="368">
        <v>-58.8</v>
      </c>
      <c r="AP57" s="369">
        <v>70166</v>
      </c>
      <c r="AQ57" s="370">
        <v>1.4</v>
      </c>
      <c r="AR57" s="371">
        <v>-60.2</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564</v>
      </c>
      <c r="AM58" s="374">
        <v>2070579</v>
      </c>
      <c r="AN58" s="375">
        <v>28914</v>
      </c>
      <c r="AO58" s="376">
        <v>-65.5</v>
      </c>
      <c r="AP58" s="377">
        <v>36115</v>
      </c>
      <c r="AQ58" s="378">
        <v>-6.2</v>
      </c>
      <c r="AR58" s="379">
        <v>-59.3</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568</v>
      </c>
      <c r="AL59" s="358"/>
      <c r="AM59" s="366">
        <v>2608815</v>
      </c>
      <c r="AN59" s="367">
        <v>36528</v>
      </c>
      <c r="AO59" s="368">
        <v>-5.6</v>
      </c>
      <c r="AP59" s="369">
        <v>70329</v>
      </c>
      <c r="AQ59" s="370">
        <v>0.2</v>
      </c>
      <c r="AR59" s="371">
        <v>-5.8</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564</v>
      </c>
      <c r="AM60" s="374">
        <v>1571700</v>
      </c>
      <c r="AN60" s="375">
        <v>22006</v>
      </c>
      <c r="AO60" s="376">
        <v>-23.9</v>
      </c>
      <c r="AP60" s="377">
        <v>39403</v>
      </c>
      <c r="AQ60" s="378">
        <v>9.1</v>
      </c>
      <c r="AR60" s="379">
        <v>-33</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569</v>
      </c>
      <c r="AL61" s="380"/>
      <c r="AM61" s="381">
        <v>4908422</v>
      </c>
      <c r="AN61" s="382">
        <v>68230</v>
      </c>
      <c r="AO61" s="383">
        <v>4.5</v>
      </c>
      <c r="AP61" s="384">
        <v>69523</v>
      </c>
      <c r="AQ61" s="385">
        <v>-1.7</v>
      </c>
      <c r="AR61" s="371">
        <v>6.2</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564</v>
      </c>
      <c r="AM62" s="374">
        <v>3850801</v>
      </c>
      <c r="AN62" s="375">
        <v>53521</v>
      </c>
      <c r="AO62" s="376">
        <v>19</v>
      </c>
      <c r="AP62" s="377">
        <v>37904</v>
      </c>
      <c r="AQ62" s="378">
        <v>-1.4</v>
      </c>
      <c r="AR62" s="379">
        <v>20.399999999999999</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UugO1ZP6XsdpaepEHVnttYTJPXpY5Aanm3c6FgMtqrAP93d5EA9PECvkL/Xnkp5fiq1SqapVl8AHHJAmbOi0/w==" saltValue="Fhxf/hEVfejja/09YzMrH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571</v>
      </c>
    </row>
    <row r="120" spans="125:125" ht="13.5" hidden="1" customHeight="1" x14ac:dyDescent="0.2"/>
    <row r="121" spans="125:125" ht="13.5" hidden="1" customHeight="1" x14ac:dyDescent="0.2">
      <c r="DU121" s="292"/>
    </row>
  </sheetData>
  <sheetProtection algorithmName="SHA-512" hashValue="z//in6jwZbn4rImTEJvGkJgWH+P/sGfd5UBjuXs7qP37T/7+DCP4BknzJdQtMY4wgiji9SG0vBfZkTuUOkXATQ==" saltValue="IvYKuajEHBR6dhDvZp7R5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40" zoomScaleNormal="4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572</v>
      </c>
    </row>
  </sheetData>
  <sheetProtection algorithmName="SHA-512" hashValue="9D/yEcCxeCiP0GJRS3mMh9EF5F0f2w29JC5YN7CA0N8GG8PgqVamdvR8n8T+3QvmB3EweeTMrUXW2XVhjcVF/A==" saltValue="WgBY91yNsg+0m/HNeGrEB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40" zoomScaleNormal="40" zoomScaleSheetLayoutView="100" workbookViewId="0">
      <selection activeCell="O44" sqref="O44"/>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2">
      <c r="B47" s="10"/>
      <c r="C47" s="1238" t="s">
        <v>3</v>
      </c>
      <c r="D47" s="1238"/>
      <c r="E47" s="1239"/>
      <c r="F47" s="11">
        <v>21.87</v>
      </c>
      <c r="G47" s="12">
        <v>21.69</v>
      </c>
      <c r="H47" s="12">
        <v>21.16</v>
      </c>
      <c r="I47" s="12">
        <v>19.75</v>
      </c>
      <c r="J47" s="13">
        <v>19.97</v>
      </c>
    </row>
    <row r="48" spans="2:10" ht="57.75" customHeight="1" x14ac:dyDescent="0.2">
      <c r="B48" s="14"/>
      <c r="C48" s="1240" t="s">
        <v>4</v>
      </c>
      <c r="D48" s="1240"/>
      <c r="E48" s="1241"/>
      <c r="F48" s="15">
        <v>6.85</v>
      </c>
      <c r="G48" s="16">
        <v>8</v>
      </c>
      <c r="H48" s="16">
        <v>8.31</v>
      </c>
      <c r="I48" s="16">
        <v>7.48</v>
      </c>
      <c r="J48" s="17">
        <v>10.78</v>
      </c>
    </row>
    <row r="49" spans="2:10" ht="57.75" customHeight="1" thickBot="1" x14ac:dyDescent="0.25">
      <c r="B49" s="18"/>
      <c r="C49" s="1242" t="s">
        <v>5</v>
      </c>
      <c r="D49" s="1242"/>
      <c r="E49" s="1243"/>
      <c r="F49" s="19">
        <v>1.28</v>
      </c>
      <c r="G49" s="20">
        <v>5.2</v>
      </c>
      <c r="H49" s="20">
        <v>5.37</v>
      </c>
      <c r="I49" s="20">
        <v>0.08</v>
      </c>
      <c r="J49" s="21">
        <v>6.02</v>
      </c>
    </row>
    <row r="50" spans="2:10" ht="13.5" customHeight="1" x14ac:dyDescent="0.2"/>
  </sheetData>
  <sheetProtection algorithmName="SHA-512" hashValue="9AylsyxhrkMd/b/OLa7kEmaSc4DaZjfKXvxwVUYpPsxSDTRR0Bzbt+C6qZLizbamp4ElxD2EQqlVY2m4ggTi3w==" saltValue="Dp2jZ4qjmfm9roMWmeefX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2022-09-27T09:22:20Z</cp:lastPrinted>
  <dcterms:created xsi:type="dcterms:W3CDTF">2022-02-02T04:57:33Z</dcterms:created>
  <dcterms:modified xsi:type="dcterms:W3CDTF">2022-09-27T09:34:42Z</dcterms:modified>
  <cp:category/>
</cp:coreProperties>
</file>