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36" i="10"/>
  <c r="BE35" i="10"/>
  <c r="C35" i="10"/>
  <c r="CO34" i="10"/>
  <c r="CO35" i="10" s="1"/>
  <c r="BW34" i="10"/>
  <c r="BW35" i="10" s="1"/>
  <c r="BW36" i="10" s="1"/>
  <c r="BW37" i="10" s="1"/>
  <c r="BW38" i="10" s="1"/>
  <c r="BW39" i="10" s="1"/>
  <c r="BW40" i="10" s="1"/>
  <c r="BW41" i="10" s="1"/>
  <c r="BW42" i="10" s="1"/>
  <c r="BW43" i="10" s="1"/>
  <c r="BE34" i="10"/>
  <c r="C34" i="10"/>
  <c r="U34" i="10" s="1"/>
  <c r="U35" i="10" s="1"/>
  <c r="U36" i="10" s="1"/>
  <c r="U37"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<sst xmlns="http://schemas.openxmlformats.org/spreadsheetml/2006/main" count="1152" uniqueCount="623">
  <si>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</si>
  <si>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</si>
  <si>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</si>
  <si>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</si>
  <si>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</si>
  <si>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</si>
  <si>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</si>
  <si>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</si>
  <si>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</si>
  <si>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</si>
  <si>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</si>
  <si>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</si>
  <si>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</si>
  <si>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</si>
  <si>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</si>
  <si>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</si>
  <si>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</si>
  <si>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</si>
  <si>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</si>
  <si>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</si>
  <si>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</si>
  <si>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</si>
  <si>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</si>
  <si>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</si>
  <si>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</si>
  <si>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</si>
  <si>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</si>
  <si>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</si>
  <si>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</si>
  <si>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</si>
  <si>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</si>
  <si>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</si>
  <si>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</si>
  <si>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</si>
  <si>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</si>
  <si>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</si>
  <si>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</si>
  <si>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</si>
  <si>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</si>
  <si>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</si>
  <si>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</si>
  <si>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</si>
  <si>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</si>
  <si>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</si>
  <si>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</si>
  <si>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</si>
  <si>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</si>
  <si>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</si>
  <si>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</si>
  <si>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</si>
  <si>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</si>
  <si>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</si>
  <si>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</si>
  <si>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</si>
  <si>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</si>
  <si>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</si>
  <si>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</si>
  <si>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</si>
  <si>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</si>
  <si>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</si>
  <si>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</si>
  <si>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</si>
  <si>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</si>
  <si>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</si>
  <si>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</si>
  <si>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</si>
  <si>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</si>
  <si>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</si>
  <si>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</si>
  <si>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</si>
  <si>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</si>
  <si>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</si>
  <si>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</si>
  <si>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</si>
  <si>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</si>
  <si>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</si>
  <si>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</si>
  <si>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</si>
  <si>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</si>
  <si>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</si>
  <si>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</si>
  <si>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</si>
  <si>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</si>
  <si>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</si>
  <si>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</si>
  <si>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</si>
  <si>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</si>
  <si>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</si>
  <si>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</si>
  <si>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</si>
  <si>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</si>
  <si>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</si>
  <si>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</si>
  <si>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</si>
  <si>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</si>
  <si>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</si>
  <si>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</si>
  <si>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韮崎市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</si>
  <si>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</si>
  <si>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</si>
  <si>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</si>
  <si>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</si>
  <si>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</si>
  <si>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</si>
  <si>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</si>
  <si>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</si>
  <si>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</si>
  <si>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</si>
  <si>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</si>
  <si>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</si>
  <si>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</si>
  <si>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</si>
  <si>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</si>
  <si>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</si>
  <si>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</si>
  <si>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</si>
  <si>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</si>
  <si>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</si>
  <si>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</si>
  <si>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</si>
  <si>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</si>
  <si>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</si>
  <si>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</si>
  <si>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</si>
  <si>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</si>
  <si>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</si>
  <si>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</si>
  <si>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</si>
  <si>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</si>
  <si>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</si>
  <si>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</si>
  <si>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</si>
  <si>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</si>
  <si>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</si>
  <si>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</si>
  <si>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</si>
  <si>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</si>
  <si>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</si>
  <si>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</si>
  <si>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</si>
  <si>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</si>
  <si>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</si>
  <si>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</si>
  <si>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</si>
  <si>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</si>
  <si>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</si>
  <si>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</si>
  <si>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</si>
  <si>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</si>
  <si>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</si>
  <si>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</si>
  <si>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</si>
  <si>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</si>
  <si>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</si>
  <si>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</si>
  <si>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</si>
  <si>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</si>
  <si>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</si>
  <si>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</si>
  <si>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</si>
  <si>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</si>
  <si>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</si>
  <si>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</si>
  <si>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</si>
  <si>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</si>
  <si>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</si>
  <si>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</si>
  <si>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</si>
  <si>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</si>
  <si>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</si>
  <si>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</si>
  <si>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</si>
  <si>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</si>
  <si>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</si>
  <si>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</si>
  <si>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</si>
  <si>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</si>
  <si>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</si>
  <si>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</si>
  <si>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</si>
  <si>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</si>
  <si>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</si>
  <si>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</si>
  <si>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</si>
  <si>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</si>
  <si>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</si>
  <si>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</si>
  <si>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</si>
  <si>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</si>
  <si>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</si>
  <si>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</si>
  <si>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</si>
  <si>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</si>
  <si>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</si>
  <si>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</si>
  <si>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</si>
  <si>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</si>
  <si>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</si>
  <si>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</si>
  <si>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</si>
  <si>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</si>
  <si>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</si>
  <si>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</si>
  <si>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</si>
  <si>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</si>
  <si>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</si>
  <si>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</si>
  <si>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</si>
  <si>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</si>
  <si>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山梨県韮崎市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</si>
  <si>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</si>
  <si>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</si>
  <si>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</si>
  <si>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</si>
  <si>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</si>
  <si>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</si>
  <si>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</si>
  <si>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</si>
  <si>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</si>
  <si>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</si>
  <si>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</si>
  <si>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</si>
  <si>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</si>
  <si>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</si>
  <si>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</si>
  <si>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</si>
  <si>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</si>
  <si>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</si>
  <si>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</si>
  <si>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</si>
  <si>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</si>
  <si>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</si>
  <si>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</si>
  <si>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</si>
  <si>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</si>
  <si>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</si>
  <si>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</si>
  <si>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</si>
  <si>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</si>
  <si>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</si>
  <si>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</si>
  <si>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</si>
  <si>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</si>
  <si>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</si>
  <si>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</si>
  <si>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</si>
  <si>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</si>
  <si>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</si>
  <si>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</si>
  <si>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</si>
  <si>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</si>
  <si>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</si>
  <si>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</si>
  <si>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</si>
  <si>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</si>
  <si>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</si>
  <si>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</si>
  <si>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</si>
  <si>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</si>
  <si>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</si>
  <si>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</si>
  <si>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</si>
  <si>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</si>
  <si>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</si>
  <si>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</si>
  <si>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</si>
  <si>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</si>
  <si>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</si>
  <si>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</si>
  <si>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</si>
  <si>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</si>
  <si>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</si>
  <si>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</si>
  <si>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</si>
  <si>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</si>
  <si>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</si>
  <si>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</si>
  <si>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</si>
  <si>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</si>
  <si>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</si>
  <si>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</si>
  <si>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</si>
  <si>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</si>
  <si>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</si>
  <si>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</si>
  <si>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</si>
  <si>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</si>
  <si>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</si>
  <si>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</si>
  <si>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</si>
  <si>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</si>
  <si>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</si>
  <si>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</si>
  <si>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</si>
  <si>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</si>
  <si>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</si>
  <si>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</si>
  <si>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</si>
  <si>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</si>
  <si>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</si>
  <si>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</si>
  <si>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</si>
  <si>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</si>
  <si>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</si>
  <si>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</si>
  <si>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</si>
  <si>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</si>
  <si>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</si>
  <si>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</si>
  <si>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</si>
  <si>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</si>
  <si>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</si>
  <si>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</si>
  <si>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</si>
  <si>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</si>
  <si>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</si>
  <si>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</si>
  <si>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</si>
  <si>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</si>
  <si>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</si>
  <si>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</si>
  <si>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</si>
  <si>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</si>
  <si>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</si>
  <si>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</si>
  <si>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</si>
  <si>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</si>
  <si>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</si>
  <si>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</si>
  <si>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</si>
  <si>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</si>
  <si>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</si>
  <si>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</si>
  <si>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</si>
  <si>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</si>
  <si>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</si>
  <si>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</si>
  <si>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</si>
  <si>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</si>
  <si>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</si>
  <si>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</si>
  <si>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</si>
  <si>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</si>
  <si>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</si>
  <si>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</si>
  <si>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</si>
  <si>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</si>
  <si>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</si>
  <si>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</si>
  <si>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</si>
  <si>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</si>
  <si>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</si>
  <si>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</si>
  <si>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</si>
  <si>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</si>
  <si>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</si>
  <si>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</si>
  <si>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</si>
  <si>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</si>
  <si>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</si>
  <si>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</si>
  <si>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</si>
  <si>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</si>
  <si>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</si>
  <si>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山梨県韮崎市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</si>
  <si>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</si>
  <si>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</si>
  <si>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</si>
  <si>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</si>
  <si>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</si>
  <si>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</si>
  <si>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</si>
  <si>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</si>
  <si>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</si>
  <si>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</si>
  <si>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</si>
  <si>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</si>
  <si>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</si>
  <si>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</si>
  <si>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</si>
  <si>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</si>
  <si>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</si>
  <si>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</si>
  <si>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</si>
  <si>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</si>
  <si>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</si>
  <si>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</si>
  <si>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</si>
  <si>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</si>
  <si>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</si>
  <si>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</si>
  <si>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</si>
  <si>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</si>
  <si>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</si>
  <si>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</si>
  <si>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</si>
  <si>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</si>
  <si>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</si>
  <si>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</si>
  <si>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</si>
  <si>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</si>
  <si>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</si>
  <si>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</si>
  <si>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t>
    <phoneticPr fontId="5"/>
  </si>
  <si>
    <t>水道事業会計</t>
    <phoneticPr fontId="5"/>
  </si>
  <si>
    <t>法適用企業</t>
    <phoneticPr fontId="5"/>
  </si>
  <si>
    <t>国民健康保険韮崎市立病院事業会計</t>
    <phoneticPr fontId="5"/>
  </si>
  <si>
    <t>簡易水道事業会計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</si>
  <si>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</si>
  <si>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</si>
  <si>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</si>
  <si>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</si>
  <si>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</si>
  <si>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</si>
  <si>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</si>
  <si>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</si>
  <si>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</si>
  <si>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</si>
  <si>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</si>
  <si>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</si>
  <si>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</si>
  <si>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</si>
  <si>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</si>
  <si>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</si>
  <si>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</si>
  <si>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</si>
  <si>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</si>
  <si>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</si>
  <si>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</si>
  <si>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</si>
  <si>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</si>
  <si>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</si>
  <si>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</si>
  <si>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</si>
  <si>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</si>
  <si>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</si>
  <si>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</si>
  <si>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</si>
  <si>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</si>
  <si>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</si>
  <si>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</si>
  <si>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</si>
  <si>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</si>
  <si>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</si>
  <si>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</si>
  <si>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</si>
  <si>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</si>
  <si>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</si>
  <si>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</si>
  <si>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</si>
  <si>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</si>
  <si>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</si>
  <si>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</si>
  <si>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</si>
  <si>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</si>
  <si>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</si>
  <si>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</si>
  <si>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</si>
  <si>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</si>
  <si>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</si>
  <si>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</si>
  <si>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</si>
  <si>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</si>
  <si>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</si>
  <si>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</si>
  <si>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</si>
  <si>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</si>
  <si>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</si>
  <si>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</si>
  <si>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</si>
  <si>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</si>
  <si>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</si>
  <si>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</si>
  <si>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</si>
  <si>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</si>
  <si>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</si>
  <si>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</si>
  <si>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</si>
  <si>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</si>
  <si>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</si>
  <si>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</si>
  <si>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</si>
  <si>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</si>
  <si>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</si>
  <si>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国民健康保険韮崎市立病院事業会計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</si>
  <si>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</si>
  <si>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</si>
  <si>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</si>
  <si>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</si>
  <si>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</si>
  <si>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</si>
  <si>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</si>
  <si>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</si>
  <si>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</si>
  <si>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</si>
  <si>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</si>
  <si>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</si>
  <si>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</si>
  <si>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</si>
  <si>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</si>
  <si>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</si>
  <si>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</si>
  <si>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</si>
  <si>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</si>
  <si>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</si>
  <si>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</si>
  <si>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</si>
  <si>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</si>
  <si>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</si>
  <si>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</si>
  <si>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</si>
  <si>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</si>
  <si>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</si>
  <si>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</si>
  <si>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</si>
  <si>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</si>
  <si>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</si>
  <si>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</si>
  <si>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</si>
  <si>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</si>
  <si>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</si>
  <si>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</si>
  <si>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</si>
  <si>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</si>
  <si>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</si>
  <si>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</si>
  <si>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</si>
  <si>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</si>
  <si>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</si>
  <si>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</si>
  <si>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</si>
  <si>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</si>
  <si>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</si>
  <si>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</si>
  <si>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</si>
  <si>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</si>
  <si>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</si>
  <si>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</si>
  <si>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</si>
  <si>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</si>
  <si>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</si>
  <si>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</si>
  <si>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</si>
  <si>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</si>
  <si>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</si>
  <si>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</si>
  <si>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</si>
  <si>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</si>
  <si>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</si>
  <si>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</si>
  <si>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</si>
  <si>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</si>
  <si>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</si>
  <si>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</si>
  <si>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</si>
  <si>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</si>
  <si>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</si>
  <si>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</si>
  <si>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</si>
  <si>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</si>
  <si>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</si>
  <si>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</si>
  <si>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</si>
  <si>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</si>
  <si>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</si>
  <si>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</si>
  <si>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</si>
  <si>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</si>
  <si>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</si>
  <si>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</si>
  <si>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1.91</t>
  </si>
  <si>
    <t>▲ 0.61</t>
  </si>
  <si>
    <t>国民健康保険韮崎市立病院事業会計</t>
  </si>
  <si>
    <t>一般会計</t>
  </si>
  <si>
    <t>水道事業会計</t>
  </si>
  <si>
    <t>介護保険特別会計</t>
  </si>
  <si>
    <t>下水道事業会計</t>
  </si>
  <si>
    <t>簡易水道事業会計</t>
  </si>
  <si>
    <t>後期高齢者医療特別会計</t>
  </si>
  <si>
    <t>国民健康保険特別会計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</si>
  <si>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</si>
  <si>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</si>
  <si>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</si>
  <si>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</si>
  <si>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</si>
  <si>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</si>
  <si>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</si>
  <si>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</si>
  <si>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峡北地域広域水道企業団</t>
    <rPh sb="0" eb="2">
      <t>キョウホク</t>
    </rPh>
    <rPh sb="2" eb="4">
      <t>チイキ</t>
    </rPh>
    <rPh sb="4" eb="6">
      <t>コウイキ</t>
    </rPh>
    <rPh sb="6" eb="8">
      <t>スイドウ</t>
    </rPh>
    <rPh sb="8" eb="10">
      <t>キギョウ</t>
    </rPh>
    <rPh sb="10" eb="11">
      <t>ダン</t>
    </rPh>
    <phoneticPr fontId="5"/>
  </si>
  <si>
    <t>峡北広域行政事務組合　一般会計</t>
    <rPh sb="0" eb="2">
      <t>キョウホク</t>
    </rPh>
    <rPh sb="2" eb="4">
      <t>コウイキ</t>
    </rPh>
    <rPh sb="4" eb="6">
      <t>ギョウセイ</t>
    </rPh>
    <rPh sb="6" eb="8">
      <t>ジム</t>
    </rPh>
    <rPh sb="8" eb="10">
      <t>クミアイ</t>
    </rPh>
    <rPh sb="11" eb="13">
      <t>イッパン</t>
    </rPh>
    <rPh sb="13" eb="15">
      <t>カイケイ</t>
    </rPh>
    <phoneticPr fontId="5"/>
  </si>
  <si>
    <t>峡北広域行政事務組合　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5"/>
  </si>
  <si>
    <t>峡北広域行政事務組合　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5"/>
  </si>
  <si>
    <t>峡北広域行政事務組合　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5"/>
  </si>
  <si>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</si>
  <si>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　後期高齢者医療特別会計</t>
    <rPh sb="0" eb="2">
      <t>コウキ</t>
    </rPh>
    <rPh sb="2" eb="5">
      <t>コウレイシャ</t>
    </rPh>
    <rPh sb="5" eb="7">
      <t>イリョウ</t>
    </rPh>
    <rPh sb="7" eb="9">
      <t>コウイキ</t>
    </rPh>
    <rPh sb="9" eb="11">
      <t>レンゴウ</t>
    </rPh>
    <rPh sb="12" eb="14">
      <t>コウキ</t>
    </rPh>
    <rPh sb="14" eb="17">
      <t>コウレイシャ</t>
    </rPh>
    <rPh sb="17" eb="19">
      <t>イリョウ</t>
    </rPh>
    <rPh sb="19" eb="21">
      <t>トクベツ</t>
    </rPh>
    <rPh sb="21" eb="23">
      <t>カイケイ</t>
    </rPh>
    <phoneticPr fontId="5"/>
  </si>
  <si>
    <t>御勅使川入旧三十六ヶ村入会山恩賜林県有財産保護財産区</t>
    <rPh sb="0" eb="3">
      <t>ミダイ</t>
    </rPh>
    <rPh sb="3" eb="4">
      <t>ガワ</t>
    </rPh>
    <rPh sb="4" eb="5">
      <t>イ</t>
    </rPh>
    <rPh sb="5" eb="6">
      <t>キュウ</t>
    </rPh>
    <rPh sb="6" eb="9">
      <t>サンジュウロッ</t>
    </rPh>
    <rPh sb="10" eb="11">
      <t>ムラ</t>
    </rPh>
    <rPh sb="11" eb="13">
      <t>ニュウカイ</t>
    </rPh>
    <rPh sb="13" eb="14">
      <t>ヤマ</t>
    </rPh>
    <rPh sb="14" eb="16">
      <t>オンシ</t>
    </rPh>
    <rPh sb="16" eb="17">
      <t>リン</t>
    </rPh>
    <rPh sb="17" eb="18">
      <t>ケン</t>
    </rPh>
    <rPh sb="18" eb="19">
      <t>ユウ</t>
    </rPh>
    <rPh sb="19" eb="21">
      <t>ザイサン</t>
    </rPh>
    <rPh sb="21" eb="23">
      <t>ホゴ</t>
    </rPh>
    <rPh sb="23" eb="25">
      <t>ザイサン</t>
    </rPh>
    <rPh sb="25" eb="26">
      <t>ク</t>
    </rPh>
    <phoneticPr fontId="5"/>
  </si>
  <si>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</si>
  <si>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</si>
  <si>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5"/>
  </si>
  <si>
    <t>山梨県市町村総合事務組合入札参加資格審査事業特別会計</t>
    <rPh sb="0" eb="3">
      <t>ヤマナシケン</t>
    </rPh>
    <rPh sb="3" eb="6">
      <t>シチョウソン</t>
    </rPh>
    <rPh sb="6" eb="8">
      <t>ソウゴウ</t>
    </rPh>
    <rPh sb="8" eb="10">
      <t>ジム</t>
    </rPh>
    <rPh sb="10" eb="12">
      <t>クミアイ</t>
    </rPh>
    <rPh sb="12" eb="14">
      <t>ニュウサツ</t>
    </rPh>
    <rPh sb="14" eb="16">
      <t>サンカ</t>
    </rPh>
    <rPh sb="16" eb="18">
      <t>シカク</t>
    </rPh>
    <rPh sb="18" eb="20">
      <t>シンサ</t>
    </rPh>
    <rPh sb="20" eb="22">
      <t>ジギョウ</t>
    </rPh>
    <rPh sb="22" eb="24">
      <t>トクベツ</t>
    </rPh>
    <rPh sb="24" eb="26">
      <t>カイケイ</t>
    </rPh>
    <phoneticPr fontId="5"/>
  </si>
  <si>
    <t>山梨県市町村総合事務組合　交通災害共済事業特別会計</t>
  </si>
  <si>
    <t>山梨県西部広域環境組合</t>
    <rPh sb="2" eb="3">
      <t>ケン</t>
    </rPh>
    <rPh sb="3" eb="5">
      <t>セイブ</t>
    </rPh>
    <rPh sb="5" eb="7">
      <t>コウイキ</t>
    </rPh>
    <rPh sb="7" eb="9">
      <t>カンキョウ</t>
    </rPh>
    <rPh sb="9" eb="11">
      <t>クミアイ</t>
    </rPh>
    <phoneticPr fontId="2"/>
  </si>
  <si>
    <t>韮崎市土地開発公社</t>
    <rPh sb="0" eb="3">
      <t>ニラサキシ</t>
    </rPh>
    <rPh sb="3" eb="5">
      <t>トチ</t>
    </rPh>
    <rPh sb="5" eb="7">
      <t>カイハツ</t>
    </rPh>
    <rPh sb="7" eb="9">
      <t>コウシャ</t>
    </rPh>
    <phoneticPr fontId="2"/>
  </si>
  <si>
    <t>武田の里文化振興協会</t>
    <rPh sb="0" eb="2">
      <t>タケダ</t>
    </rPh>
    <rPh sb="3" eb="4">
      <t>サト</t>
    </rPh>
    <rPh sb="4" eb="6">
      <t>ブンカ</t>
    </rPh>
    <rPh sb="6" eb="8">
      <t>シンコウ</t>
    </rPh>
    <rPh sb="8" eb="10">
      <t>キョウカイ</t>
    </rPh>
    <phoneticPr fontId="2"/>
  </si>
  <si>
    <t>-</t>
    <phoneticPr fontId="2"/>
  </si>
  <si>
    <t>-</t>
    <phoneticPr fontId="2"/>
  </si>
  <si>
    <t>公共施設整備基金</t>
    <rPh sb="0" eb="2">
      <t>コウキョウ</t>
    </rPh>
    <rPh sb="2" eb="4">
      <t>シセツ</t>
    </rPh>
    <rPh sb="4" eb="6">
      <t>セイビ</t>
    </rPh>
    <rPh sb="6" eb="8">
      <t>キキン</t>
    </rPh>
    <phoneticPr fontId="5"/>
  </si>
  <si>
    <t>都市計画事業基金</t>
    <rPh sb="0" eb="2">
      <t>トシ</t>
    </rPh>
    <rPh sb="2" eb="4">
      <t>ケイカク</t>
    </rPh>
    <rPh sb="4" eb="6">
      <t>ジギョウ</t>
    </rPh>
    <rPh sb="6" eb="8">
      <t>キキン</t>
    </rPh>
    <phoneticPr fontId="5"/>
  </si>
  <si>
    <t>地域福祉基金</t>
    <rPh sb="0" eb="2">
      <t>チイキ</t>
    </rPh>
    <rPh sb="2" eb="4">
      <t>フクシ</t>
    </rPh>
    <rPh sb="4" eb="6">
      <t>キキン</t>
    </rPh>
    <phoneticPr fontId="5"/>
  </si>
  <si>
    <t>職員の退職手当準備基金</t>
    <rPh sb="0" eb="2">
      <t>ショクイン</t>
    </rPh>
    <rPh sb="3" eb="5">
      <t>タイショク</t>
    </rPh>
    <rPh sb="5" eb="7">
      <t>テアテ</t>
    </rPh>
    <rPh sb="7" eb="9">
      <t>ジュンビ</t>
    </rPh>
    <rPh sb="9" eb="11">
      <t>キキン</t>
    </rPh>
    <phoneticPr fontId="5"/>
  </si>
  <si>
    <t>小中学校施設整備基金</t>
    <rPh sb="0" eb="4">
      <t>ショウチュウガッコウ</t>
    </rPh>
    <rPh sb="4" eb="6">
      <t>シセツ</t>
    </rPh>
    <rPh sb="6" eb="8">
      <t>セイビ</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</si>
  <si>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</si>
  <si>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</si>
  <si>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</si>
  <si>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</si>
  <si>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</si>
  <si>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</si>
  <si>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</si>
  <si>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</si>
  <si>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</si>
  <si>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</si>
  <si>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公共施設等総合整備計画に基づき、老朽化した施設の集約化・統合化を推進してきたことから有形固定資産減価償却率は低い水準にある。一方で、これらの投資的事業の実施や減収補てん債の借入れ等の影響が大きく、将来負担比率は類似団体内平均値の2倍となっている。
　こうした状況は施設更新等による長寿命化を推進によるものではあり、今後も将来の人口動態や施設の需要等を鑑みて公共施設等の維持管理及び更新を実施していく。</t>
    <phoneticPr fontId="5"/>
  </si>
  <si>
    <t>　前述のとおり将来負担比率は類似団体内平均値を大きく上回っているが、実質公債費比率は改善し、類似団体内平均値を下回っている。
　将来世代の負担を軽減するためにも将来負担比率の改善に向けて、今後の施設の更新等については補助金等の特定財源も活用しながら事業を実施することで、地方債残高の減少に努める。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</si>
</sst>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78C3-413A-8B63-91EDBEE138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61027</c:v>
                </c:pt>
                <c:pt idx="1">
                  <c:v>62448</c:v>
                </c:pt>
                <c:pt idx="2">
                  <c:v>78919</c:v>
                </c:pt>
                <c:pt idx="3">
                  <c:v>70635</c:v>
                </c:pt>
                <c:pt idx="4">
                  <c:v>64404</c:v>
                </c:pt>
              </c:numCache>
            </c:numRef>
          </c:val>
          <c:smooth val="0"/>
          <c:extLst>
            <c:ext xmlns:c16="http://schemas.microsoft.com/office/drawing/2014/chart" uri="{C3380CC4-5D6E-409C-BE32-E72D297353CC}">
              <c16:uniqueId val="{00000001-78C3-413A-8B63-91EDBEE138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5.25</c:v>
                </c:pt>
                <c:pt idx="1">
                  <c:v>4.25</c:v>
                </c:pt>
                <c:pt idx="2">
                  <c:v>4.0199999999999996</c:v>
                </c:pt>
                <c:pt idx="3">
                  <c:v>3.15</c:v>
                </c:pt>
                <c:pt idx="4">
                  <c:v>5.23</c:v>
                </c:pt>
              </c:numCache>
            </c:numRef>
          </c:val>
          <c:extLst>
            <c:ext xmlns:c16="http://schemas.microsoft.com/office/drawing/2014/chart" uri="{C3380CC4-5D6E-409C-BE32-E72D297353CC}">
              <c16:uniqueId val="{00000000-685F-4457-924C-41EA17F017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23.82</c:v>
                </c:pt>
                <c:pt idx="1">
                  <c:v>27.2</c:v>
                </c:pt>
                <c:pt idx="2">
                  <c:v>24.71</c:v>
                </c:pt>
                <c:pt idx="3">
                  <c:v>23.8</c:v>
                </c:pt>
                <c:pt idx="4">
                  <c:v>22.9</c:v>
                </c:pt>
              </c:numCache>
            </c:numRef>
          </c:val>
          <c:extLst>
            <c:ext xmlns:c16="http://schemas.microsoft.com/office/drawing/2014/chart" uri="{C3380CC4-5D6E-409C-BE32-E72D297353CC}">
              <c16:uniqueId val="{00000001-685F-4457-924C-41EA17F017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2.3199999999999998</c:v>
                </c:pt>
                <c:pt idx="1">
                  <c:v>2.4700000000000002</c:v>
                </c:pt>
                <c:pt idx="2">
                  <c:v>-1.91</c:v>
                </c:pt>
                <c:pt idx="3">
                  <c:v>-0.61</c:v>
                </c:pt>
                <c:pt idx="4">
                  <c:v>1.03</c:v>
                </c:pt>
              </c:numCache>
            </c:numRef>
          </c:val>
          <c:smooth val="0"/>
          <c:extLst>
            <c:ext xmlns:c16="http://schemas.microsoft.com/office/drawing/2014/chart" uri="{C3380CC4-5D6E-409C-BE32-E72D297353CC}">
              <c16:uniqueId val="{00000002-685F-4457-924C-41EA17F017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813-4378-8090-59A5C0BD17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13-4378-8090-59A5C0BD170F}"/>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2.78</c:v>
                </c:pt>
                <c:pt idx="2">
                  <c:v>#N/A</c:v>
                </c:pt>
                <c:pt idx="3">
                  <c:v>1.64</c:v>
                </c:pt>
                <c:pt idx="4">
                  <c:v>#N/A</c:v>
                </c:pt>
                <c:pt idx="5">
                  <c:v>0.6</c:v>
                </c:pt>
                <c:pt idx="6">
                  <c:v>#N/A</c:v>
                </c:pt>
                <c:pt idx="7">
                  <c:v>0</c:v>
                </c:pt>
                <c:pt idx="8">
                  <c:v>#N/A</c:v>
                </c:pt>
                <c:pt idx="9">
                  <c:v>0</c:v>
                </c:pt>
              </c:numCache>
            </c:numRef>
          </c:val>
          <c:extLst>
            <c:ext xmlns:c16="http://schemas.microsoft.com/office/drawing/2014/chart" uri="{C3380CC4-5D6E-409C-BE32-E72D297353CC}">
              <c16:uniqueId val="{00000002-1813-4378-8090-59A5C0BD170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813-4378-8090-59A5C0BD170F}"/>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7.0000000000000007E-2</c:v>
                </c:pt>
              </c:numCache>
            </c:numRef>
          </c:val>
          <c:extLst>
            <c:ext xmlns:c16="http://schemas.microsoft.com/office/drawing/2014/chart" uri="{C3380CC4-5D6E-409C-BE32-E72D297353CC}">
              <c16:uniqueId val="{00000004-1813-4378-8090-59A5C0BD170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0.36</c:v>
                </c:pt>
              </c:numCache>
            </c:numRef>
          </c:val>
          <c:extLst>
            <c:ext xmlns:c16="http://schemas.microsoft.com/office/drawing/2014/chart" uri="{C3380CC4-5D6E-409C-BE32-E72D297353CC}">
              <c16:uniqueId val="{00000005-1813-4378-8090-59A5C0BD170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1.29</c:v>
                </c:pt>
                <c:pt idx="2">
                  <c:v>#N/A</c:v>
                </c:pt>
                <c:pt idx="3">
                  <c:v>0.84</c:v>
                </c:pt>
                <c:pt idx="4">
                  <c:v>#N/A</c:v>
                </c:pt>
                <c:pt idx="5">
                  <c:v>0.7</c:v>
                </c:pt>
                <c:pt idx="6">
                  <c:v>#N/A</c:v>
                </c:pt>
                <c:pt idx="7">
                  <c:v>1.1299999999999999</c:v>
                </c:pt>
                <c:pt idx="8">
                  <c:v>#N/A</c:v>
                </c:pt>
                <c:pt idx="9">
                  <c:v>0.77</c:v>
                </c:pt>
              </c:numCache>
            </c:numRef>
          </c:val>
          <c:extLst>
            <c:ext xmlns:c16="http://schemas.microsoft.com/office/drawing/2014/chart" uri="{C3380CC4-5D6E-409C-BE32-E72D297353CC}">
              <c16:uniqueId val="{00000006-1813-4378-8090-59A5C0BD170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4.41</c:v>
                </c:pt>
                <c:pt idx="2">
                  <c:v>#N/A</c:v>
                </c:pt>
                <c:pt idx="3">
                  <c:v>4.88</c:v>
                </c:pt>
                <c:pt idx="4">
                  <c:v>#N/A</c:v>
                </c:pt>
                <c:pt idx="5">
                  <c:v>4.9400000000000004</c:v>
                </c:pt>
                <c:pt idx="6">
                  <c:v>#N/A</c:v>
                </c:pt>
                <c:pt idx="7">
                  <c:v>4.93</c:v>
                </c:pt>
                <c:pt idx="8">
                  <c:v>#N/A</c:v>
                </c:pt>
                <c:pt idx="9">
                  <c:v>4.66</c:v>
                </c:pt>
              </c:numCache>
            </c:numRef>
          </c:val>
          <c:extLst>
            <c:ext xmlns:c16="http://schemas.microsoft.com/office/drawing/2014/chart" uri="{C3380CC4-5D6E-409C-BE32-E72D297353CC}">
              <c16:uniqueId val="{00000007-1813-4378-8090-59A5C0BD17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5.24</c:v>
                </c:pt>
                <c:pt idx="2">
                  <c:v>#N/A</c:v>
                </c:pt>
                <c:pt idx="3">
                  <c:v>4.24</c:v>
                </c:pt>
                <c:pt idx="4">
                  <c:v>#N/A</c:v>
                </c:pt>
                <c:pt idx="5">
                  <c:v>4.0199999999999996</c:v>
                </c:pt>
                <c:pt idx="6">
                  <c:v>#N/A</c:v>
                </c:pt>
                <c:pt idx="7">
                  <c:v>3.14</c:v>
                </c:pt>
                <c:pt idx="8">
                  <c:v>#N/A</c:v>
                </c:pt>
                <c:pt idx="9">
                  <c:v>5.22</c:v>
                </c:pt>
              </c:numCache>
            </c:numRef>
          </c:val>
          <c:extLst>
            <c:ext xmlns:c16="http://schemas.microsoft.com/office/drawing/2014/chart" uri="{C3380CC4-5D6E-409C-BE32-E72D297353CC}">
              <c16:uniqueId val="{00000008-1813-4378-8090-59A5C0BD170F}"/>
            </c:ext>
          </c:extLst>
        </c:ser>
        <c:ser>
          <c:idx val="9"/>
          <c:order val="9"/>
          <c:tx>
            <c:strRef>
              <c:f>データシート!$A$36</c:f>
              <c:strCache>
                <c:ptCount val="1"/>
                <c:pt idx="0">
                  <c:v>国民健康保険韮崎市立病院事業会計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8.83</c:v>
                </c:pt>
                <c:pt idx="2">
                  <c:v>#N/A</c:v>
                </c:pt>
                <c:pt idx="3">
                  <c:v>8.77</c:v>
                </c:pt>
                <c:pt idx="4">
                  <c:v>#N/A</c:v>
                </c:pt>
                <c:pt idx="5">
                  <c:v>10.8</c:v>
                </c:pt>
                <c:pt idx="6">
                  <c:v>#N/A</c:v>
                </c:pt>
                <c:pt idx="7">
                  <c:v>11.1</c:v>
                </c:pt>
                <c:pt idx="8">
                  <c:v>#N/A</c:v>
                </c:pt>
                <c:pt idx="9">
                  <c:v>9.77</c:v>
                </c:pt>
              </c:numCache>
            </c:numRef>
          </c:val>
          <c:extLst>
            <c:ext xmlns:c16="http://schemas.microsoft.com/office/drawing/2014/chart" uri="{C3380CC4-5D6E-409C-BE32-E72D297353CC}">
              <c16:uniqueId val="{00000009-1813-4378-8090-59A5C0BD17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1740</c:v>
                </c:pt>
                <c:pt idx="5">
                  <c:v>1635</c:v>
                </c:pt>
                <c:pt idx="8">
                  <c:v>1636</c:v>
                </c:pt>
                <c:pt idx="11">
                  <c:v>1650</c:v>
                </c:pt>
                <c:pt idx="14">
                  <c:v>1694</c:v>
                </c:pt>
              </c:numCache>
            </c:numRef>
          </c:val>
          <c:extLst>
            <c:ext xmlns:c16="http://schemas.microsoft.com/office/drawing/2014/chart" uri="{C3380CC4-5D6E-409C-BE32-E72D297353CC}">
              <c16:uniqueId val="{00000000-2553-4E67-93CC-89F2D39021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53-4E67-93CC-89F2D39021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2</c:v>
                </c:pt>
                <c:pt idx="6">
                  <c:v>1</c:v>
                </c:pt>
                <c:pt idx="9">
                  <c:v>1</c:v>
                </c:pt>
                <c:pt idx="12">
                  <c:v>0</c:v>
                </c:pt>
              </c:numCache>
            </c:numRef>
          </c:val>
          <c:extLst>
            <c:ext xmlns:c16="http://schemas.microsoft.com/office/drawing/2014/chart" uri="{C3380CC4-5D6E-409C-BE32-E72D297353CC}">
              <c16:uniqueId val="{00000002-2553-4E67-93CC-89F2D39021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413</c:v>
                </c:pt>
                <c:pt idx="3">
                  <c:v>251</c:v>
                </c:pt>
                <c:pt idx="6">
                  <c:v>179</c:v>
                </c:pt>
                <c:pt idx="9">
                  <c:v>206</c:v>
                </c:pt>
                <c:pt idx="12">
                  <c:v>184</c:v>
                </c:pt>
              </c:numCache>
            </c:numRef>
          </c:val>
          <c:extLst>
            <c:ext xmlns:c16="http://schemas.microsoft.com/office/drawing/2014/chart" uri="{C3380CC4-5D6E-409C-BE32-E72D297353CC}">
              <c16:uniqueId val="{00000003-2553-4E67-93CC-89F2D39021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549</c:v>
                </c:pt>
                <c:pt idx="3">
                  <c:v>560</c:v>
                </c:pt>
                <c:pt idx="6">
                  <c:v>574</c:v>
                </c:pt>
                <c:pt idx="9">
                  <c:v>618</c:v>
                </c:pt>
                <c:pt idx="12">
                  <c:v>522</c:v>
                </c:pt>
              </c:numCache>
            </c:numRef>
          </c:val>
          <c:extLst>
            <c:ext xmlns:c16="http://schemas.microsoft.com/office/drawing/2014/chart" uri="{C3380CC4-5D6E-409C-BE32-E72D297353CC}">
              <c16:uniqueId val="{00000004-2553-4E67-93CC-89F2D39021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53-4E67-93CC-89F2D39021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53-4E67-93CC-89F2D39021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1457</c:v>
                </c:pt>
                <c:pt idx="3">
                  <c:v>1492</c:v>
                </c:pt>
                <c:pt idx="6">
                  <c:v>1514</c:v>
                </c:pt>
                <c:pt idx="9">
                  <c:v>1470</c:v>
                </c:pt>
                <c:pt idx="12">
                  <c:v>1593</c:v>
                </c:pt>
              </c:numCache>
            </c:numRef>
          </c:val>
          <c:extLst>
            <c:ext xmlns:c16="http://schemas.microsoft.com/office/drawing/2014/chart" uri="{C3380CC4-5D6E-409C-BE32-E72D297353CC}">
              <c16:uniqueId val="{00000007-2553-4E67-93CC-89F2D39021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682</c:v>
                </c:pt>
                <c:pt idx="2">
                  <c:v>#N/A</c:v>
                </c:pt>
                <c:pt idx="3">
                  <c:v>#N/A</c:v>
                </c:pt>
                <c:pt idx="4">
                  <c:v>670</c:v>
                </c:pt>
                <c:pt idx="5">
                  <c:v>#N/A</c:v>
                </c:pt>
                <c:pt idx="6">
                  <c:v>#N/A</c:v>
                </c:pt>
                <c:pt idx="7">
                  <c:v>632</c:v>
                </c:pt>
                <c:pt idx="8">
                  <c:v>#N/A</c:v>
                </c:pt>
                <c:pt idx="9">
                  <c:v>#N/A</c:v>
                </c:pt>
                <c:pt idx="10">
                  <c:v>645</c:v>
                </c:pt>
                <c:pt idx="11">
                  <c:v>#N/A</c:v>
                </c:pt>
                <c:pt idx="12">
                  <c:v>#N/A</c:v>
                </c:pt>
                <c:pt idx="13">
                  <c:v>605</c:v>
                </c:pt>
                <c:pt idx="14">
                  <c:v>#N/A</c:v>
                </c:pt>
              </c:numCache>
            </c:numRef>
          </c:val>
          <c:smooth val="0"/>
          <c:extLst>
            <c:ext xmlns:c16="http://schemas.microsoft.com/office/drawing/2014/chart" uri="{C3380CC4-5D6E-409C-BE32-E72D297353CC}">
              <c16:uniqueId val="{00000008-2553-4E67-93CC-89F2D39021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19134</c:v>
                </c:pt>
                <c:pt idx="5">
                  <c:v>18954</c:v>
                </c:pt>
                <c:pt idx="8">
                  <c:v>18367</c:v>
                </c:pt>
                <c:pt idx="11">
                  <c:v>18531</c:v>
                </c:pt>
                <c:pt idx="14">
                  <c:v>18201</c:v>
                </c:pt>
              </c:numCache>
            </c:numRef>
          </c:val>
          <c:extLst>
            <c:ext xmlns:c16="http://schemas.microsoft.com/office/drawing/2014/chart" uri="{C3380CC4-5D6E-409C-BE32-E72D297353CC}">
              <c16:uniqueId val="{00000000-8BC8-4508-A2B4-945C075F93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1299</c:v>
                </c:pt>
                <c:pt idx="5">
                  <c:v>2318</c:v>
                </c:pt>
                <c:pt idx="8">
                  <c:v>2239</c:v>
                </c:pt>
                <c:pt idx="11">
                  <c:v>2223</c:v>
                </c:pt>
                <c:pt idx="14">
                  <c:v>2047</c:v>
                </c:pt>
              </c:numCache>
            </c:numRef>
          </c:val>
          <c:extLst>
            <c:ext xmlns:c16="http://schemas.microsoft.com/office/drawing/2014/chart" uri="{C3380CC4-5D6E-409C-BE32-E72D297353CC}">
              <c16:uniqueId val="{00000001-8BC8-4508-A2B4-945C075F93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4801</c:v>
                </c:pt>
                <c:pt idx="5">
                  <c:v>5119</c:v>
                </c:pt>
                <c:pt idx="8">
                  <c:v>6104</c:v>
                </c:pt>
                <c:pt idx="11">
                  <c:v>5796</c:v>
                </c:pt>
                <c:pt idx="14">
                  <c:v>5942</c:v>
                </c:pt>
              </c:numCache>
            </c:numRef>
          </c:val>
          <c:extLst>
            <c:ext xmlns:c16="http://schemas.microsoft.com/office/drawing/2014/chart" uri="{C3380CC4-5D6E-409C-BE32-E72D297353CC}">
              <c16:uniqueId val="{00000002-8BC8-4508-A2B4-945C075F93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C8-4508-A2B4-945C075F93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C8-4508-A2B4-945C075F93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293</c:v>
                </c:pt>
                <c:pt idx="6">
                  <c:v>172</c:v>
                </c:pt>
                <c:pt idx="9">
                  <c:v>0</c:v>
                </c:pt>
                <c:pt idx="12">
                  <c:v>0</c:v>
                </c:pt>
              </c:numCache>
            </c:numRef>
          </c:val>
          <c:extLst>
            <c:ext xmlns:c16="http://schemas.microsoft.com/office/drawing/2014/chart" uri="{C3380CC4-5D6E-409C-BE32-E72D297353CC}">
              <c16:uniqueId val="{00000005-8BC8-4508-A2B4-945C075F93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1845</c:v>
                </c:pt>
                <c:pt idx="3">
                  <c:v>1718</c:v>
                </c:pt>
                <c:pt idx="6">
                  <c:v>1613</c:v>
                </c:pt>
                <c:pt idx="9">
                  <c:v>1567</c:v>
                </c:pt>
                <c:pt idx="12">
                  <c:v>1648</c:v>
                </c:pt>
              </c:numCache>
            </c:numRef>
          </c:val>
          <c:extLst>
            <c:ext xmlns:c16="http://schemas.microsoft.com/office/drawing/2014/chart" uri="{C3380CC4-5D6E-409C-BE32-E72D297353CC}">
              <c16:uniqueId val="{00000006-8BC8-4508-A2B4-945C075F93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1918</c:v>
                </c:pt>
                <c:pt idx="3">
                  <c:v>1333</c:v>
                </c:pt>
                <c:pt idx="6">
                  <c:v>1084</c:v>
                </c:pt>
                <c:pt idx="9">
                  <c:v>863</c:v>
                </c:pt>
                <c:pt idx="12">
                  <c:v>1369</c:v>
                </c:pt>
              </c:numCache>
            </c:numRef>
          </c:val>
          <c:extLst>
            <c:ext xmlns:c16="http://schemas.microsoft.com/office/drawing/2014/chart" uri="{C3380CC4-5D6E-409C-BE32-E72D297353CC}">
              <c16:uniqueId val="{00000007-8BC8-4508-A2B4-945C075F93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10105</c:v>
                </c:pt>
                <c:pt idx="3">
                  <c:v>10157</c:v>
                </c:pt>
                <c:pt idx="6">
                  <c:v>9937</c:v>
                </c:pt>
                <c:pt idx="9">
                  <c:v>9982</c:v>
                </c:pt>
                <c:pt idx="12">
                  <c:v>9543</c:v>
                </c:pt>
              </c:numCache>
            </c:numRef>
          </c:val>
          <c:extLst>
            <c:ext xmlns:c16="http://schemas.microsoft.com/office/drawing/2014/chart" uri="{C3380CC4-5D6E-409C-BE32-E72D297353CC}">
              <c16:uniqueId val="{00000008-8BC8-4508-A2B4-945C075F93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c:v>
                </c:pt>
                <c:pt idx="3">
                  <c:v>2</c:v>
                </c:pt>
                <c:pt idx="6">
                  <c:v>1</c:v>
                </c:pt>
                <c:pt idx="9">
                  <c:v>0</c:v>
                </c:pt>
                <c:pt idx="12">
                  <c:v>0</c:v>
                </c:pt>
              </c:numCache>
            </c:numRef>
          </c:val>
          <c:extLst>
            <c:ext xmlns:c16="http://schemas.microsoft.com/office/drawing/2014/chart" uri="{C3380CC4-5D6E-409C-BE32-E72D297353CC}">
              <c16:uniqueId val="{00000009-8BC8-4508-A2B4-945C075F93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17062</c:v>
                </c:pt>
                <c:pt idx="3">
                  <c:v>18181</c:v>
                </c:pt>
                <c:pt idx="6">
                  <c:v>18761</c:v>
                </c:pt>
                <c:pt idx="9">
                  <c:v>19638</c:v>
                </c:pt>
                <c:pt idx="12">
                  <c:v>19563</c:v>
                </c:pt>
              </c:numCache>
            </c:numRef>
          </c:val>
          <c:extLst>
            <c:ext xmlns:c16="http://schemas.microsoft.com/office/drawing/2014/chart" uri="{C3380CC4-5D6E-409C-BE32-E72D297353CC}">
              <c16:uniqueId val="{0000000A-8BC8-4508-A2B4-945C075F93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5703</c:v>
                </c:pt>
                <c:pt idx="2">
                  <c:v>#N/A</c:v>
                </c:pt>
                <c:pt idx="3">
                  <c:v>#N/A</c:v>
                </c:pt>
                <c:pt idx="4">
                  <c:v>5293</c:v>
                </c:pt>
                <c:pt idx="5">
                  <c:v>#N/A</c:v>
                </c:pt>
                <c:pt idx="6">
                  <c:v>#N/A</c:v>
                </c:pt>
                <c:pt idx="7">
                  <c:v>4858</c:v>
                </c:pt>
                <c:pt idx="8">
                  <c:v>#N/A</c:v>
                </c:pt>
                <c:pt idx="9">
                  <c:v>#N/A</c:v>
                </c:pt>
                <c:pt idx="10">
                  <c:v>5500</c:v>
                </c:pt>
                <c:pt idx="11">
                  <c:v>#N/A</c:v>
                </c:pt>
                <c:pt idx="12">
                  <c:v>#N/A</c:v>
                </c:pt>
                <c:pt idx="13">
                  <c:v>5933</c:v>
                </c:pt>
                <c:pt idx="14">
                  <c:v>#N/A</c:v>
                </c:pt>
              </c:numCache>
            </c:numRef>
          </c:val>
          <c:smooth val="0"/>
          <c:extLst>
            <c:ext xmlns:c16="http://schemas.microsoft.com/office/drawing/2014/chart" uri="{C3380CC4-5D6E-409C-BE32-E72D297353CC}">
              <c16:uniqueId val="{0000000B-8BC8-4508-A2B4-945C075F93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2078</c:v>
                </c:pt>
                <c:pt idx="1">
                  <c:v>2087</c:v>
                </c:pt>
                <c:pt idx="2">
                  <c:v>1997</c:v>
                </c:pt>
              </c:numCache>
            </c:numRef>
          </c:val>
          <c:extLst>
            <c:ext xmlns:c16="http://schemas.microsoft.com/office/drawing/2014/chart" uri="{C3380CC4-5D6E-409C-BE32-E72D297353CC}">
              <c16:uniqueId val="{00000000-A003-4520-83CC-9A56B8E4AF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402</c:v>
                </c:pt>
                <c:pt idx="1">
                  <c:v>405</c:v>
                </c:pt>
                <c:pt idx="2">
                  <c:v>407</c:v>
                </c:pt>
              </c:numCache>
            </c:numRef>
          </c:val>
          <c:extLst>
            <c:ext xmlns:c16="http://schemas.microsoft.com/office/drawing/2014/chart" uri="{C3380CC4-5D6E-409C-BE32-E72D297353CC}">
              <c16:uniqueId val="{00000001-A003-4520-83CC-9A56B8E4AF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2905</c:v>
                </c:pt>
                <c:pt idx="1">
                  <c:v>2620</c:v>
                </c:pt>
                <c:pt idx="2">
                  <c:v>2850</c:v>
                </c:pt>
              </c:numCache>
            </c:numRef>
          </c:val>
          <c:extLst>
            <c:ext xmlns:c16="http://schemas.microsoft.com/office/drawing/2014/chart" uri="{C3380CC4-5D6E-409C-BE32-E72D297353CC}">
              <c16:uniqueId val="{00000002-A003-4520-83CC-9A56B8E4AF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{0DA8643E-6515-4FB8-B155-93314300970A}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4F1-4548-8472-15BFEE72DD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{FE02B99E-2141-41F3-8D90-936D323B06B3}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F1-4548-8472-15BFEE72DD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{66577A12-5286-40B9-BD14-8DF711CC0D8F}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F1-4548-8472-15BFEE72DD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{2490838A-0336-42AC-86EE-D7475917C2CA}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F1-4548-8472-15BFEE72DD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{F14FFB66-EF44-45EF-B1C2-DA2B203E3039}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F1-4548-8472-15BFEE72DD06}"/>
                </c:ext>
              </c:extLst>
            </c:dLbl>
            <c:dLbl>
              <c:idx val="8"/>
              <c:layout>
                <c:manualLayout>
                  <c:x val="-3.129453022820736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{C59C08F1-4E4D-49AD-9EC9-29817F0D4A83}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4F1-4548-8472-15BFEE72DD0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{59BD47D8-FBB8-4A29-A5BF-9FE902F38A0C}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4F1-4548-8472-15BFEE72DD06}"/>
                </c:ext>
              </c:extLst>
            </c:dLbl>
            <c:dLbl>
              <c:idx val="24"/>
              <c:layout>
                <c:manualLayout>
                  <c:x val="-3.2866420891599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{143322A1-C8B9-40DC-93FE-F8CE0681E616}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4F1-4548-8472-15BFEE72DD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{B35AA3AF-28E9-445D-92F5-3A4C5C2F6051}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4F1-4548-8472-15BFEE72DD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51.5</c:v>
                </c:pt>
                <c:pt idx="8">
                  <c:v>52.8</c:v>
                </c:pt>
                <c:pt idx="16">
                  <c:v>52.4</c:v>
                </c:pt>
                <c:pt idx="24">
                  <c:v>53.4</c:v>
                </c:pt>
                <c:pt idx="32">
                  <c:v>56.2</c:v>
                </c:pt>
              </c:numCache>
            </c:numRef>
          </c:xVal>
          <c:yVal>
            <c:numRef>
              <c:f>公会計指標分析・財政指標組合せ分析表!$BP$51:$DC$51</c:f>
              <c:numCache>
                <c:formatCode>#,##0.0;"▲ "#,##0.0</c:formatCode>
                <c:ptCount val="40"/>
                <c:pt idx="0">
                  <c:v>87.2</c:v>
                </c:pt>
                <c:pt idx="8">
                  <c:v>79.400000000000006</c:v>
                </c:pt>
                <c:pt idx="16">
                  <c:v>70.7</c:v>
                </c:pt>
                <c:pt idx="24">
                  <c:v>76.3</c:v>
                </c:pt>
                <c:pt idx="32">
                  <c:v>82.5</c:v>
                </c:pt>
              </c:numCache>
            </c:numRef>
          </c:yVal>
          <c:smooth val="0"/>
          <c:extLst>
            <c:ext xmlns:c16="http://schemas.microsoft.com/office/drawing/2014/chart" uri="{C3380CC4-5D6E-409C-BE32-E72D297353CC}">
              <c16:uniqueId val="{00000009-E4F1-4548-8472-15BFEE72DD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{BEB8E6F1-14AE-49F3-B45F-F910DA711409}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4F1-4548-8472-15BFEE72DD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{297A78BF-ECB5-4915-B58F-0454EBA9510A}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F1-4548-8472-15BFEE72DD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{BBBA9042-C2B1-4140-8E79-C97CFACD4454}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F1-4548-8472-15BFEE72DD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{3395CFA6-51F5-4651-B93C-0D2AA0A58D43}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F1-4548-8472-15BFEE72DD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{C6BE4381-BC68-46FA-AFC3-E7A43F8CAC19}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F1-4548-8472-15BFEE72DD0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{23327E3B-9FEE-433B-836B-B031A7D57D44}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4F1-4548-8472-15BFEE72DD06}"/>
                </c:ext>
              </c:extLst>
            </c:dLbl>
            <c:dLbl>
              <c:idx val="16"/>
              <c:layout>
                <c:manualLayout>
                  <c:x val="-2.271691435897002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{D8972416-C4E7-4593-83E0-D87424318EAF}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4F1-4548-8472-15BFEE72DD06}"/>
                </c:ext>
              </c:extLst>
            </c:dLbl>
            <c:dLbl>
              <c:idx val="24"/>
              <c:layout>
                <c:manualLayout>
                  <c:x val="-4.144403676083643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{EFDF4E0A-5F94-4AC5-BD62-BBC54E13439E}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4F1-4548-8472-15BFEE72DD0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{5A6B159E-844C-4E76-A7BA-5F912DB1BE5B}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4F1-4548-8472-15BFEE72DD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4F1-4548-8472-15BFEE72DD06}"/>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{07BE180E-ADC9-4174-BB61-C26E175A0037}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2D3-4AFA-9E26-35760AF64E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{E16D0761-F115-4531-B5F0-01777116BD08}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D3-4AFA-9E26-35760AF64E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{92F72132-9621-4D78-881E-CDA71E0F29EE}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D3-4AFA-9E26-35760AF64E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{6968638D-DFE7-4195-96FD-61FF52D374CF}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D3-4AFA-9E26-35760AF64E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{55C5709F-0C6C-448F-958E-5B8EFD065F81}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D3-4AFA-9E26-35760AF64EB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{0213DF8C-0FE3-47C5-8625-2A265518BB38}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2D3-4AFA-9E26-35760AF64EB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{AD38EE8C-D822-4CD6-8FE7-73C7C88E6F55}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2D3-4AFA-9E26-35760AF64EB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{2834A1B8-3066-4F9B-807B-FCB4826CDE86}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2D3-4AFA-9E26-35760AF64EB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{DA190700-BC9F-42FE-8AE5-418E122EF7FE}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2D3-4AFA-9E26-35760AF64E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9.9</c:v>
                </c:pt>
                <c:pt idx="16">
                  <c:v>9.8000000000000007</c:v>
                </c:pt>
                <c:pt idx="24">
                  <c:v>9.4</c:v>
                </c:pt>
                <c:pt idx="32">
                  <c:v>8.8000000000000007</c:v>
                </c:pt>
              </c:numCache>
            </c:numRef>
          </c:xVal>
          <c:yVal>
            <c:numRef>
              <c:f>公会計指標分析・財政指標組合せ分析表!$BP$73:$DC$73</c:f>
              <c:numCache>
                <c:formatCode>#,##0.0;"▲ "#,##0.0</c:formatCode>
                <c:ptCount val="40"/>
                <c:pt idx="0">
                  <c:v>87.2</c:v>
                </c:pt>
                <c:pt idx="8">
                  <c:v>79.400000000000006</c:v>
                </c:pt>
                <c:pt idx="16">
                  <c:v>70.7</c:v>
                </c:pt>
                <c:pt idx="24">
                  <c:v>76.3</c:v>
                </c:pt>
                <c:pt idx="32">
                  <c:v>82.5</c:v>
                </c:pt>
              </c:numCache>
            </c:numRef>
          </c:yVal>
          <c:smooth val="0"/>
          <c:extLst>
            <c:ext xmlns:c16="http://schemas.microsoft.com/office/drawing/2014/chart" uri="{C3380CC4-5D6E-409C-BE32-E72D297353CC}">
              <c16:uniqueId val="{00000009-02D3-4AFA-9E26-35760AF64E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{BFDED14D-7236-4083-8597-ED3A5C751CEA}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2D3-4AFA-9E26-35760AF64E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{DF4C6170-699E-4DA6-A781-271A7BA92857}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D3-4AFA-9E26-35760AF64E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{A3898BDA-BE7C-433B-9FFC-FE3BF79310CB}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D3-4AFA-9E26-35760AF64E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{69AB9E23-C3B1-405D-9A58-D8009076B213}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D3-4AFA-9E26-35760AF64E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{9CD58FDC-83CF-4A7A-B52C-2FC889AA86F9}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D3-4AFA-9E26-35760AF64EB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{A3F74271-9637-4B15-BCD0-BB03C21DC599}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2D3-4AFA-9E26-35760AF64EB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{1A8B3455-E8B5-4A0C-9BBD-F2B2F023722F}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2D3-4AFA-9E26-35760AF64EB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{B487900F-A156-402E-B9FF-4F36C6BB5C4D}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2D3-4AFA-9E26-35760AF64EB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{9F40112D-CC70-4077-8DC2-C0E3D8D86713}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2D3-4AFA-9E26-35760AF64E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02D3-4AFA-9E26-35760AF64EBF}"/>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年度の元利償還金の増については、平成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年度に発行した地域総合整備資金貸付事業債</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千万円の償還が開始したことなどが要因である。</a:t>
          </a:r>
        </a:p>
        <a:p>
          <a:r>
            <a:rPr kumimoji="1" lang="ja-JP" altLang="en-US" sz="1400">
              <a:latin typeface="ＭＳ ゴシック" pitchFamily="49" charset="-128"/>
              <a:ea typeface="ＭＳ ゴシック" pitchFamily="49" charset="-128"/>
            </a:rPr>
            <a:t>　公営企業債の元利償還金に対する繰入金は下水道事業に係る繰入金が多くを占めているため、今後は、下水道整備事業の年度毎の事業費を抑制する必要がある。</a:t>
          </a:r>
        </a:p>
        <a:p>
          <a:r>
            <a:rPr kumimoji="1" lang="ja-JP" altLang="en-US" sz="1400">
              <a:latin typeface="ＭＳ ゴシック" pitchFamily="49" charset="-128"/>
              <a:ea typeface="ＭＳ ゴシック" pitchFamily="49" charset="-128"/>
            </a:rPr>
            <a:t>　組合等の元利償還金に対する負担金等については、今後、峡北広域行政事務組合の新庁舎建設事業に係る地方債の償還による負担金の増加が見込まれている。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一般会計等については、令和元年度に発行した減収補てん債等により地方債現在高が高い水準にある。</a:t>
          </a:r>
        </a:p>
        <a:p>
          <a:r>
            <a:rPr kumimoji="1" lang="ja-JP" altLang="en-US" sz="1400">
              <a:latin typeface="ＭＳ ゴシック" pitchFamily="49" charset="-128"/>
              <a:ea typeface="ＭＳ ゴシック" pitchFamily="49" charset="-128"/>
            </a:rPr>
            <a:t>　また、組合等については、峡北広域行政事務組合の新庁舎建設にかかる負担金見込額が増加している。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今後も、企業誘致による法人税の増収や税の徴収強化に努め、新規投資的事業については十分に精査し、有利な起債や基金の活用の適正化に努め、引き続き財政健全を堅持していく必要がある。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山梨県韮崎市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令和元年度においては、市税の大幅な減収に伴い一般財源不足を補うため財政調整基金や公共施設整備基金の取崩しを行ったため、残高が減少した。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年度においては、新型コロナウイルス感染症対策に充当するため、財政調整基金を取り崩したが、市税収入の増などにより公共施設整備基金等に積立を行ったため、残高が増加した。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長寿命化に向けた改修や新市営体育館の建設事業など大規模な事業が予定されているため、事業費の精査はもとより特定財源の確保に努めるが、一般財源の抑制を図るためにも、基金の取崩しを必要に応じて適切に実施していく必要がある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基金の取崩しにおいては、今後の財政見通しを視野に入れ、慎重を期さなければならないと考えている。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また、基金に頼った財政運営から脱却するため、徹底した経費の削減と、既存事業・施設の見直しを進める。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　　　　　　　　　　　　　 　　　小中学校施設整備基金　　：小中学校施設の整備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　　　　：都市計画事業の円滑な運営及び事業の促進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：住民が主体となって行う福祉活動の活性化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職員の退職手当準備基金　：職員の退職手当の給付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公共施設整備基金については、令和元年度は職員駐車場用地購入費や市営住宅・定住促進住宅の改修費等に充当するために約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千万円取崩したため、前年度から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年度は今後予定される大規模事業に備えるため、約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小中学校施設整備基金については、令和元年度は西中学校駐車場用地購入費及び駐車場整備工事費に充当するため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年度は小中学校それぞれの施設管理に充当するため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百万円残高が減少している。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公共施設整備基金においては、今後の施設の更新等経費や道路等のインフラ設備の補修等経費に充当する見込みである。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その他の基金については、財政見通しにより計画的な取崩しを行う。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令和元年度においては、前年度決算余剰金の積立金及び利子積立金が取崩額を上回ったことにより、前年度から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年度においては、前年度決算余剰金などの積立金を新型コロナウイルス感染症対策に充当するための取崩額が上回ったため、前年度から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今後の財政予測により計画的な運用を行う。また、市税をはじめとする自主財源の確保により一層注力していく。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直近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年においては、基金を取り崩さずに利子収入を積み立てている。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年度にかけて地方債償還のピークを迎える見込みのため、それに備えて毎年度計画的に積立を行う予定である。また、地方債の借入には引き続き十分に注意する。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DB95A8C-CBA8-4C4E-A65F-7D0B6D74F3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5374B2-7B78-4D04-97D3-CF1E2E9B5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5EC138E-B756-4533-A474-3F660200FBE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C8176C5-C86C-4FD9-AA74-EAEA5EE8A26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410D21F-919A-43FF-978E-9278F28CB63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697C541-2A17-496D-BF25-E8834E9F185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310B4F8-B936-42C4-A515-C67024CE77D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64EE1D1-4AFD-4B9A-82CE-3E2A35148C2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7074FF7-4A54-481D-80EF-2ED41E69E41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3023BD1-58D6-4504-ABFC-802FDA81DA8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75AF8D2-9ACD-4566-8076-3200759A68F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C9EBC12-2B5C-4271-9556-B48EF220A0A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28,872
28,348
143.69
18,531,057
17,889,613
455,720
8,721,433
19,563,235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7F36FBD-2326-4507-8850-1D24A693E8B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B47EEF9-141B-4694-BE8C-A6BAE61666B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288B95F-4EC3-4A2F-BB0E-4DF2792A891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0D3AEC7-B91C-4AD8-A1B2-0395013F58C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3F72E16-F63A-443F-9CE5-238E26E6AFF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A0F8402-71F9-4429-8927-04A2EE3A6A6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AD576B5-B393-4672-ACEC-D235AEC6954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E6636F4-85D4-43FB-890C-E2799ABC30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96A6EE0-AF11-4F90-9183-6BDBEEF60A7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85B96EB-D77B-4377-8C81-A3AFB960F85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9A350A2-1730-4056-9822-89567A7E20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EDF5E55-7C0E-41F7-8301-674AF790772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6F542D7-C336-48D5-B874-DB7C090B4B7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9BE9F25-E055-497D-91CA-FB28A8CFC06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3F94345-204C-43E4-8EA8-EF721287703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CB6B4EC-6AD2-4743-82DA-19865BFD7D7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2D5113D-09DA-49B0-852A-6AAF02B71A7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31D0657-136A-449F-BA8E-80B7E4776AE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B2948E2-FDA3-4657-9F0D-E925DBE47EC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B56C035-6E42-47CD-90AC-5DD68CA50CA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8C308F6-3D82-4174-9021-E2B5B53599E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110A139-4484-45FC-A41A-0E2EC0BB653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BC71BE6-D5E9-43D6-9639-976E0E863BA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C896FBC-B3D4-4373-B9EF-747F3705073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A06036E-4E31-4A31-AAE2-93BB338B0C0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08676D3-6784-498E-A175-4366DD5CC06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22103AF-6B9C-413E-819C-31982D187FA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2C8A08D-93EA-48A7-BF18-78E9982C0B5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D51DD7C-E83F-445B-BE4A-B2556F29A02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C79B204-5122-47A1-A4AD-0DCEBDB2557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DCA44E4-6E75-4827-830A-42CEC0771B4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166EF5B-7C18-4632-9F04-3DFE188F2A7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EF7715D-C564-4E52-90F5-02EC9E94B53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1E25B2E-5429-4A4A-912F-E862AADF75B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7620BE2-6FCF-4CD6-9A75-FAA1F3BFD8A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有形固定資産減価償却率については、前年度と比較すると</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ポイント上昇し、施設の老朽化は進行しているものの類似団体と比較すると低い水準にある。</a:t>
          </a:r>
        </a:p>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年度に策定した公共施設等総合整備計画において、公共建築物の総延床面積を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％削減する目標を掲げており、老朽化した施設の集約化・統合化を推進していることから今後も低水準を維持できるものと思われる。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ABB529A-A635-4547-BDD5-CD50F8D30CC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A49742B-1F8B-436F-9FD0-FC65DD3BE51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1967A13-7076-4E07-AA4F-A00AA10C6A4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F0442030-62CD-4924-983D-C032688ACA7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AA1E28E2-2B46-4C3C-97C3-EBFF4A3DBD98}"/>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88E0E434-6960-41E9-9011-DD2C9CE8F21A}"/>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5732E562-DE3D-4E26-AFAC-407019B9E9D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7A80F48-68E1-44D1-A01B-C2064ABE7B1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A273AFC3-6DF0-4FAA-B3FC-DE99A587140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691CE3B-A387-451D-9194-709D98A063D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4E12FEAD-6942-4071-AE88-1359953805E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1A1D154B-5B53-4846-82BC-014C1676526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CD5CD603-4BC1-421B-9EEA-F195280D5C2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36B2CED4-136B-45A7-9071-A33DA1C29BB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5110334F-7A4F-4998-A927-CCC1A4D9531A}"/>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CA28FF39-C2AF-40B5-B5FD-7145D89C209F}"/>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20442397-C49D-4D1D-8E2D-BF45802CFF05}"/>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8E9767DF-3ABF-4318-AF41-C249FA64B673}"/>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53A31BDA-F0C4-4D47-AD61-409618781B74}"/>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D6DF3749-E3F9-4762-9643-ED4E20A57FC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1C46394B-74B3-4948-A354-CA816FC2AA34}"/>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D8937963-67DF-4FF8-9EC8-17DA5BC21F4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A3818451-7F39-46F6-997C-AAAB99681344}"/>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60639EB9-F21D-44A7-9291-F11995738632}"/>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962E52AB-FCF3-4B7C-8E8C-A383D4CBDD34}"/>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BB33698-C656-4F53-B057-B713ACA5C23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B3D4768-8F91-492C-9624-A0F704953F1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4D2078C-FF9A-47D5-9B55-03110622CBA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5236AD5-5C65-46B9-B72B-6B1B51EB1E5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F69233E-4EBC-4163-A499-0347F5F540F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111633</xdr:rowOff>
    </xdr:from>
    <xdr:to>
      <xdr:col>23</xdr:col>
      <xdr:colOff>136525</xdr:colOff>
      <xdr:row>29</xdr:row>
      <xdr:rowOff>41783</xdr:rowOff>
    </xdr:to>
    <xdr:sp macro="" textlink="">
      <xdr:nvSpPr>
        <xdr:cNvPr id="79" name="楕円 78">
          <a:extLst>
            <a:ext uri="{FF2B5EF4-FFF2-40B4-BE49-F238E27FC236}">
              <a16:creationId xmlns:a16="http://schemas.microsoft.com/office/drawing/2014/main" id="{0C5ACCFE-7559-4D47-AD12-90367442D9D3}"/>
            </a:ext>
          </a:extLst>
        </xdr:cNvPr>
        <xdr:cNvSpPr/>
      </xdr:nvSpPr>
      <xdr:spPr>
        <a:xfrm>
          <a:off x="47117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134510</xdr:rowOff>
    </xdr:from>
    <xdr:ext cx="405111" cy="259045"/>
    <xdr:sp macro="" textlink="">
      <xdr:nvSpPr>
        <xdr:cNvPr id="80" name="有形固定資産減価償却率該当値テキスト">
          <a:extLst>
            <a:ext uri="{FF2B5EF4-FFF2-40B4-BE49-F238E27FC236}">
              <a16:creationId xmlns:a16="http://schemas.microsoft.com/office/drawing/2014/main" id="{4AD7FFB4-C57C-46BC-A6A4-8C6474122372}"/>
            </a:ext>
          </a:extLst>
        </xdr:cNvPr>
        <xdr:cNvSpPr txBox="1"/>
      </xdr:nvSpPr>
      <xdr:spPr>
        <a:xfrm>
          <a:off x="4813300" y="553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51181</xdr:rowOff>
    </xdr:from>
    <xdr:to>
      <xdr:col>19</xdr:col>
      <xdr:colOff>187325</xdr:colOff>
      <xdr:row>28</xdr:row>
      <xdr:rowOff>152781</xdr:rowOff>
    </xdr:to>
    <xdr:sp macro="" textlink="">
      <xdr:nvSpPr>
        <xdr:cNvPr id="81" name="楕円 80">
          <a:extLst>
            <a:ext uri="{FF2B5EF4-FFF2-40B4-BE49-F238E27FC236}">
              <a16:creationId xmlns:a16="http://schemas.microsoft.com/office/drawing/2014/main" id="{9C8FA197-CD5A-454C-B43B-9A099D3C96EB}"/>
            </a:ext>
          </a:extLst>
        </xdr:cNvPr>
        <xdr:cNvSpPr/>
      </xdr:nvSpPr>
      <xdr:spPr>
        <a:xfrm>
          <a:off x="4000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101981</xdr:rowOff>
    </xdr:from>
    <xdr:to>
      <xdr:col>23</xdr:col>
      <xdr:colOff>85725</xdr:colOff>
      <xdr:row>28</xdr:row>
      <xdr:rowOff>162433</xdr:rowOff>
    </xdr:to>
    <xdr:cxnSp macro="">
      <xdr:nvCxnSpPr>
        <xdr:cNvPr id="82" name="直線コネクタ 81">
          <a:extLst>
            <a:ext uri="{FF2B5EF4-FFF2-40B4-BE49-F238E27FC236}">
              <a16:creationId xmlns:a16="http://schemas.microsoft.com/office/drawing/2014/main" id="{051802E4-1B00-487B-95B6-A54F5A641B11}"/>
            </a:ext>
          </a:extLst>
        </xdr:cNvPr>
        <xdr:cNvCxnSpPr/>
      </xdr:nvCxnSpPr>
      <xdr:spPr>
        <a:xfrm>
          <a:off x="4051300" y="5674106"/>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29591</xdr:rowOff>
    </xdr:from>
    <xdr:to>
      <xdr:col>15</xdr:col>
      <xdr:colOff>187325</xdr:colOff>
      <xdr:row>28</xdr:row>
      <xdr:rowOff>131191</xdr:rowOff>
    </xdr:to>
    <xdr:sp macro="" textlink="">
      <xdr:nvSpPr>
        <xdr:cNvPr id="83" name="楕円 82">
          <a:extLst>
            <a:ext uri="{FF2B5EF4-FFF2-40B4-BE49-F238E27FC236}">
              <a16:creationId xmlns:a16="http://schemas.microsoft.com/office/drawing/2014/main" id="{FE30ABE2-CC3A-45B8-97A8-BE3BD8F3FE0F}"/>
            </a:ext>
          </a:extLst>
        </xdr:cNvPr>
        <xdr:cNvSpPr/>
      </xdr:nvSpPr>
      <xdr:spPr>
        <a:xfrm>
          <a:off x="3238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80391</xdr:rowOff>
    </xdr:from>
    <xdr:to>
      <xdr:col>19</xdr:col>
      <xdr:colOff>136525</xdr:colOff>
      <xdr:row>28</xdr:row>
      <xdr:rowOff>101981</xdr:rowOff>
    </xdr:to>
    <xdr:cxnSp macro="">
      <xdr:nvCxnSpPr>
        <xdr:cNvPr id="84" name="直線コネクタ 83">
          <a:extLst>
            <a:ext uri="{FF2B5EF4-FFF2-40B4-BE49-F238E27FC236}">
              <a16:creationId xmlns:a16="http://schemas.microsoft.com/office/drawing/2014/main" id="{2AB8D9A7-B53D-437F-AE96-751736CD899C}"/>
            </a:ext>
          </a:extLst>
        </xdr:cNvPr>
        <xdr:cNvCxnSpPr/>
      </xdr:nvCxnSpPr>
      <xdr:spPr>
        <a:xfrm>
          <a:off x="3289300" y="565251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38227</xdr:rowOff>
    </xdr:from>
    <xdr:to>
      <xdr:col>11</xdr:col>
      <xdr:colOff>187325</xdr:colOff>
      <xdr:row>28</xdr:row>
      <xdr:rowOff>139827</xdr:rowOff>
    </xdr:to>
    <xdr:sp macro="" textlink="">
      <xdr:nvSpPr>
        <xdr:cNvPr id="85" name="楕円 84">
          <a:extLst>
            <a:ext uri="{FF2B5EF4-FFF2-40B4-BE49-F238E27FC236}">
              <a16:creationId xmlns:a16="http://schemas.microsoft.com/office/drawing/2014/main" id="{A7A9D10F-5135-4CF6-BFE8-5B09F8B296AF}"/>
            </a:ext>
          </a:extLst>
        </xdr:cNvPr>
        <xdr:cNvSpPr/>
      </xdr:nvSpPr>
      <xdr:spPr>
        <a:xfrm>
          <a:off x="24765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80391</xdr:rowOff>
    </xdr:from>
    <xdr:to>
      <xdr:col>15</xdr:col>
      <xdr:colOff>136525</xdr:colOff>
      <xdr:row>28</xdr:row>
      <xdr:rowOff>89027</xdr:rowOff>
    </xdr:to>
    <xdr:cxnSp macro="">
      <xdr:nvCxnSpPr>
        <xdr:cNvPr id="86" name="直線コネクタ 85">
          <a:extLst>
            <a:ext uri="{FF2B5EF4-FFF2-40B4-BE49-F238E27FC236}">
              <a16:creationId xmlns:a16="http://schemas.microsoft.com/office/drawing/2014/main" id="{703E690C-8127-43E6-BECC-4A0E6017DEE1}"/>
            </a:ext>
          </a:extLst>
        </xdr:cNvPr>
        <xdr:cNvCxnSpPr/>
      </xdr:nvCxnSpPr>
      <xdr:spPr>
        <a:xfrm flipV="1">
          <a:off x="2527300" y="5652516"/>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10160</xdr:rowOff>
    </xdr:from>
    <xdr:to>
      <xdr:col>7</xdr:col>
      <xdr:colOff>187325</xdr:colOff>
      <xdr:row>28</xdr:row>
      <xdr:rowOff>111760</xdr:rowOff>
    </xdr:to>
    <xdr:sp macro="" textlink="">
      <xdr:nvSpPr>
        <xdr:cNvPr id="87" name="楕円 86">
          <a:extLst>
            <a:ext uri="{FF2B5EF4-FFF2-40B4-BE49-F238E27FC236}">
              <a16:creationId xmlns:a16="http://schemas.microsoft.com/office/drawing/2014/main" id="{411E33D2-6709-4904-906C-0EE8338B5C82}"/>
            </a:ext>
          </a:extLst>
        </xdr:cNvPr>
        <xdr:cNvSpPr/>
      </xdr:nvSpPr>
      <xdr:spPr>
        <a:xfrm>
          <a:off x="1714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60960</xdr:rowOff>
    </xdr:from>
    <xdr:to>
      <xdr:col>11</xdr:col>
      <xdr:colOff>136525</xdr:colOff>
      <xdr:row>28</xdr:row>
      <xdr:rowOff>89027</xdr:rowOff>
    </xdr:to>
    <xdr:cxnSp macro="">
      <xdr:nvCxnSpPr>
        <xdr:cNvPr id="88" name="直線コネクタ 87">
          <a:extLst>
            <a:ext uri="{FF2B5EF4-FFF2-40B4-BE49-F238E27FC236}">
              <a16:creationId xmlns:a16="http://schemas.microsoft.com/office/drawing/2014/main" id="{BC6E016B-2F61-43EF-8E8D-81E4669AB44F}"/>
            </a:ext>
          </a:extLst>
        </xdr:cNvPr>
        <xdr:cNvCxnSpPr/>
      </xdr:nvCxnSpPr>
      <xdr:spPr>
        <a:xfrm>
          <a:off x="1765300" y="5633085"/>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8E4CC1BB-F032-4215-BD6B-7388F0F0206E}"/>
            </a:ext>
          </a:extLst>
        </xdr:cNvPr>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1EBD795E-8B58-45B1-BEF9-93CC6016DEE3}"/>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AC994601-9982-4689-AB9B-22ECBBA494A2}"/>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7563FD3F-D6C0-4B1A-AA6F-7FB8BD68ECFD}"/>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169308</xdr:rowOff>
    </xdr:from>
    <xdr:ext cx="405111" cy="259045"/>
    <xdr:sp macro="" textlink="">
      <xdr:nvSpPr>
        <xdr:cNvPr id="93" name="n_1mainValue有形固定資産減価償却率">
          <a:extLst>
            <a:ext uri="{FF2B5EF4-FFF2-40B4-BE49-F238E27FC236}">
              <a16:creationId xmlns:a16="http://schemas.microsoft.com/office/drawing/2014/main" id="{13B40171-650A-42E4-80DF-4A12AB2EC612}"/>
            </a:ext>
          </a:extLst>
        </xdr:cNvPr>
        <xdr:cNvSpPr txBox="1"/>
      </xdr:nvSpPr>
      <xdr:spPr>
        <a:xfrm>
          <a:off x="38360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147718</xdr:rowOff>
    </xdr:from>
    <xdr:ext cx="405111" cy="259045"/>
    <xdr:sp macro="" textlink="">
      <xdr:nvSpPr>
        <xdr:cNvPr id="94" name="n_2mainValue有形固定資産減価償却率">
          <a:extLst>
            <a:ext uri="{FF2B5EF4-FFF2-40B4-BE49-F238E27FC236}">
              <a16:creationId xmlns:a16="http://schemas.microsoft.com/office/drawing/2014/main" id="{0E71093B-F19E-409D-B5F8-226E6E1D98A8}"/>
            </a:ext>
          </a:extLst>
        </xdr:cNvPr>
        <xdr:cNvSpPr txBox="1"/>
      </xdr:nvSpPr>
      <xdr:spPr>
        <a:xfrm>
          <a:off x="3086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156354</xdr:rowOff>
    </xdr:from>
    <xdr:ext cx="405111" cy="259045"/>
    <xdr:sp macro="" textlink="">
      <xdr:nvSpPr>
        <xdr:cNvPr id="95" name="n_3mainValue有形固定資産減価償却率">
          <a:extLst>
            <a:ext uri="{FF2B5EF4-FFF2-40B4-BE49-F238E27FC236}">
              <a16:creationId xmlns:a16="http://schemas.microsoft.com/office/drawing/2014/main" id="{EF0A0A0F-BFB2-4EBA-9D69-839DC98FEF77}"/>
            </a:ext>
          </a:extLst>
        </xdr:cNvPr>
        <xdr:cNvSpPr txBox="1"/>
      </xdr:nvSpPr>
      <xdr:spPr>
        <a:xfrm>
          <a:off x="2324744"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128287</xdr:rowOff>
    </xdr:from>
    <xdr:ext cx="405111" cy="259045"/>
    <xdr:sp macro="" textlink="">
      <xdr:nvSpPr>
        <xdr:cNvPr id="96" name="n_4mainValue有形固定資産減価償却率">
          <a:extLst>
            <a:ext uri="{FF2B5EF4-FFF2-40B4-BE49-F238E27FC236}">
              <a16:creationId xmlns:a16="http://schemas.microsoft.com/office/drawing/2014/main" id="{82476526-3EC4-4C22-9775-30F08EAEA97E}"/>
            </a:ext>
          </a:extLst>
        </xdr:cNvPr>
        <xdr:cNvSpPr txBox="1"/>
      </xdr:nvSpPr>
      <xdr:spPr>
        <a:xfrm>
          <a:off x="15627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5AEFE829-D800-4F9A-9DC6-11343CFFA1B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38371612-E773-4F13-88A7-9C5F0A67B1D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554E5EFC-F4B8-4E16-BBFC-C7F823856D6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6675167E-8708-44D8-A1BA-7BBCB55294C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88A50ED8-3E6C-4F0A-AB90-441B8EA23BB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B09A4F99-96C0-46C1-AC43-8C4C1290406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AC85673-3E71-449C-A963-AED45D29DE6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AF41CDDC-41E9-46A1-9EBA-3D874EEFEF1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370EC734-20BE-4CBF-9467-80B8F34B9B7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BB4467EE-4621-4EDD-A5C3-4E7190B5484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88B203D6-52EF-47F5-B7B8-163DB156C65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60F958BD-26F4-40EF-9081-174E1C0FD9F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9C7416A9-D336-4386-B8D2-B2E6FB69A8A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発行した減収補てん債の影響で地方債現在高は高水準にあることに加え、組合負担等見込額及び退職手当負担見込額が増加しているものの、市税や地方交付税等の経常財源が増加したことで実質債務は減少した。</a:t>
          </a:r>
        </a:p>
        <a:p>
          <a:r>
            <a:rPr kumimoji="1" lang="ja-JP" altLang="en-US" sz="1100">
              <a:latin typeface="ＭＳ Ｐゴシック" panose="020B0600070205080204" pitchFamily="50" charset="-128"/>
              <a:ea typeface="ＭＳ Ｐゴシック" panose="020B0600070205080204" pitchFamily="50" charset="-128"/>
            </a:rPr>
            <a:t>　類似団体平均値と比較しても債務償還比率は高い値で推移しているため、今後も地方債の発行については慎重に判断し、基金の有効的な活用や財源の確保にも努めていく。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891AF242-8856-472B-AD96-4F49273B89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B5BD891E-37B3-433A-A3A8-487B92F6977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11C4CD4-5C4B-417A-8580-6C3C0CB2564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AF6F49E3-4016-4004-A9CF-FD90614F95D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24A1F960-ED6E-49C4-AC97-A9FD234DC10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11E67C85-8DB5-4A91-AE9A-2862FA16E49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D1EEC5D-FBB6-40C4-AA1F-86ED012CCBDE}"/>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F5E7206D-5849-45CF-8027-EF11AAFE09D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FDB4D713-97E3-4DAA-9006-86299845764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4197DEB4-B6F5-46B6-B544-8CCF4FEFD9A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87B9492D-256D-4E04-9451-6039DDE1C3A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A3555EA-CE58-49E4-898A-CA8FD672CF6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C064F753-21C2-4C5C-A9B0-96E1145FBDE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AE0DFBA2-FAF3-47CE-99FA-711F2BFCEFB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1A921303-7985-47D1-AD13-6E8C562E62B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C8F5BFCE-590B-4916-B35C-A54F95D0041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9D79CB38-5980-4B85-B5F0-13CEFECBDC7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9A71E0E2-9D94-4E00-901F-053A0D0F9507}"/>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21FD5358-7EF8-422E-953E-9EF8D29CA97F}"/>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32ABCC31-3C0E-4804-BEF1-5B77AF56D45A}"/>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70ABBAF4-D4EB-468A-BCAB-060EE65907AE}"/>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B79F5487-89C3-4E3C-A513-6E7FE25307A4}"/>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AE2C261C-6D42-40E4-8798-3707F94712AF}"/>
            </a:ext>
          </a:extLst>
        </xdr:cNvPr>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B578893-09FE-4E25-8165-19DB144DF0E5}"/>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9E7A503E-B1C6-40DE-A632-D5D337E4C8E7}"/>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3131D5A1-395B-4358-B756-AC27D0CF8F8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7C750EB4-AC2A-4EDC-A633-6F470DE90BA8}"/>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CCE2D9FB-AA2B-4709-9939-798F1708F35D}"/>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5F52812-C4AC-4A72-B98C-CABAC9CCE73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8079764-48F4-4D93-8833-E32F91DE65E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7E83232-F492-4B0F-A059-8E84E167A0C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CE4A4E0-768E-45E5-9DEC-A55591A3270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01855AE-749A-4785-B45C-9AAA5329BA0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91041</xdr:rowOff>
    </xdr:from>
    <xdr:to>
      <xdr:col>76</xdr:col>
      <xdr:colOff>73025</xdr:colOff>
      <xdr:row>31</xdr:row>
      <xdr:rowOff>21191</xdr:rowOff>
    </xdr:to>
    <xdr:sp macro="" textlink="">
      <xdr:nvSpPr>
        <xdr:cNvPr id="143" name="楕円 142">
          <a:extLst>
            <a:ext uri="{FF2B5EF4-FFF2-40B4-BE49-F238E27FC236}">
              <a16:creationId xmlns:a16="http://schemas.microsoft.com/office/drawing/2014/main" id="{A4435AC3-0658-4495-8CD3-32ED367B656A}"/>
            </a:ext>
          </a:extLst>
        </xdr:cNvPr>
        <xdr:cNvSpPr/>
      </xdr:nvSpPr>
      <xdr:spPr>
        <a:xfrm>
          <a:off x="14744700" y="60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69468</xdr:rowOff>
    </xdr:from>
    <xdr:ext cx="469744" cy="259045"/>
    <xdr:sp macro="" textlink="">
      <xdr:nvSpPr>
        <xdr:cNvPr id="144" name="債務償還比率該当値テキスト">
          <a:extLst>
            <a:ext uri="{FF2B5EF4-FFF2-40B4-BE49-F238E27FC236}">
              <a16:creationId xmlns:a16="http://schemas.microsoft.com/office/drawing/2014/main" id="{96DF2FF4-9468-4802-B520-379BAEF2E050}"/>
            </a:ext>
          </a:extLst>
        </xdr:cNvPr>
        <xdr:cNvSpPr txBox="1"/>
      </xdr:nvSpPr>
      <xdr:spPr>
        <a:xfrm>
          <a:off x="14846300" y="598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129183</xdr:rowOff>
    </xdr:from>
    <xdr:to>
      <xdr:col>72</xdr:col>
      <xdr:colOff>123825</xdr:colOff>
      <xdr:row>31</xdr:row>
      <xdr:rowOff>59333</xdr:rowOff>
    </xdr:to>
    <xdr:sp macro="" textlink="">
      <xdr:nvSpPr>
        <xdr:cNvPr id="145" name="楕円 144">
          <a:extLst>
            <a:ext uri="{FF2B5EF4-FFF2-40B4-BE49-F238E27FC236}">
              <a16:creationId xmlns:a16="http://schemas.microsoft.com/office/drawing/2014/main" id="{F57DC1F3-C1AC-4CF4-BE1A-33100242A399}"/>
            </a:ext>
          </a:extLst>
        </xdr:cNvPr>
        <xdr:cNvSpPr/>
      </xdr:nvSpPr>
      <xdr:spPr>
        <a:xfrm>
          <a:off x="14033500" y="60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141841</xdr:rowOff>
    </xdr:from>
    <xdr:to>
      <xdr:col>76</xdr:col>
      <xdr:colOff>22225</xdr:colOff>
      <xdr:row>31</xdr:row>
      <xdr:rowOff>8533</xdr:rowOff>
    </xdr:to>
    <xdr:cxnSp macro="">
      <xdr:nvCxnSpPr>
        <xdr:cNvPr id="146" name="直線コネクタ 145">
          <a:extLst>
            <a:ext uri="{FF2B5EF4-FFF2-40B4-BE49-F238E27FC236}">
              <a16:creationId xmlns:a16="http://schemas.microsoft.com/office/drawing/2014/main" id="{FF7BC41D-BB04-42CB-B931-4AA4F8D6F67F}"/>
            </a:ext>
          </a:extLst>
        </xdr:cNvPr>
        <xdr:cNvCxnSpPr/>
      </xdr:nvCxnSpPr>
      <xdr:spPr>
        <a:xfrm flipV="1">
          <a:off x="14084300" y="6056866"/>
          <a:ext cx="7112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142101</xdr:rowOff>
    </xdr:from>
    <xdr:to>
      <xdr:col>68</xdr:col>
      <xdr:colOff>123825</xdr:colOff>
      <xdr:row>30</xdr:row>
      <xdr:rowOff>72251</xdr:rowOff>
    </xdr:to>
    <xdr:sp macro="" textlink="">
      <xdr:nvSpPr>
        <xdr:cNvPr id="147" name="楕円 146">
          <a:extLst>
            <a:ext uri="{FF2B5EF4-FFF2-40B4-BE49-F238E27FC236}">
              <a16:creationId xmlns:a16="http://schemas.microsoft.com/office/drawing/2014/main" id="{33E52CE2-9A91-4EB2-83B8-4FD81F345DE1}"/>
            </a:ext>
          </a:extLst>
        </xdr:cNvPr>
        <xdr:cNvSpPr/>
      </xdr:nvSpPr>
      <xdr:spPr>
        <a:xfrm>
          <a:off x="13271500" y="58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21451</xdr:rowOff>
    </xdr:from>
    <xdr:to>
      <xdr:col>72</xdr:col>
      <xdr:colOff>73025</xdr:colOff>
      <xdr:row>31</xdr:row>
      <xdr:rowOff>8533</xdr:rowOff>
    </xdr:to>
    <xdr:cxnSp macro="">
      <xdr:nvCxnSpPr>
        <xdr:cNvPr id="148" name="直線コネクタ 147">
          <a:extLst>
            <a:ext uri="{FF2B5EF4-FFF2-40B4-BE49-F238E27FC236}">
              <a16:creationId xmlns:a16="http://schemas.microsoft.com/office/drawing/2014/main" id="{D6A24613-7B74-4F58-AF34-BE66119B5DFC}"/>
            </a:ext>
          </a:extLst>
        </xdr:cNvPr>
        <xdr:cNvCxnSpPr/>
      </xdr:nvCxnSpPr>
      <xdr:spPr>
        <a:xfrm>
          <a:off x="13322300" y="5936476"/>
          <a:ext cx="762000" cy="15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108519</xdr:rowOff>
    </xdr:from>
    <xdr:to>
      <xdr:col>64</xdr:col>
      <xdr:colOff>123825</xdr:colOff>
      <xdr:row>31</xdr:row>
      <xdr:rowOff>38669</xdr:rowOff>
    </xdr:to>
    <xdr:sp macro="" textlink="">
      <xdr:nvSpPr>
        <xdr:cNvPr id="149" name="楕円 148">
          <a:extLst>
            <a:ext uri="{FF2B5EF4-FFF2-40B4-BE49-F238E27FC236}">
              <a16:creationId xmlns:a16="http://schemas.microsoft.com/office/drawing/2014/main" id="{10CAAC57-2E7C-4A95-AA03-D1536946A10C}"/>
            </a:ext>
          </a:extLst>
        </xdr:cNvPr>
        <xdr:cNvSpPr/>
      </xdr:nvSpPr>
      <xdr:spPr>
        <a:xfrm>
          <a:off x="12509500" y="60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21451</xdr:rowOff>
    </xdr:from>
    <xdr:to>
      <xdr:col>68</xdr:col>
      <xdr:colOff>73025</xdr:colOff>
      <xdr:row>30</xdr:row>
      <xdr:rowOff>159319</xdr:rowOff>
    </xdr:to>
    <xdr:cxnSp macro="">
      <xdr:nvCxnSpPr>
        <xdr:cNvPr id="150" name="直線コネクタ 149">
          <a:extLst>
            <a:ext uri="{FF2B5EF4-FFF2-40B4-BE49-F238E27FC236}">
              <a16:creationId xmlns:a16="http://schemas.microsoft.com/office/drawing/2014/main" id="{1D6CDBB3-4C26-4D77-A5D8-680979E78D91}"/>
            </a:ext>
          </a:extLst>
        </xdr:cNvPr>
        <xdr:cNvCxnSpPr/>
      </xdr:nvCxnSpPr>
      <xdr:spPr>
        <a:xfrm flipV="1">
          <a:off x="12560300" y="5936476"/>
          <a:ext cx="762000" cy="13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132576</xdr:rowOff>
    </xdr:from>
    <xdr:to>
      <xdr:col>60</xdr:col>
      <xdr:colOff>123825</xdr:colOff>
      <xdr:row>31</xdr:row>
      <xdr:rowOff>62726</xdr:rowOff>
    </xdr:to>
    <xdr:sp macro="" textlink="">
      <xdr:nvSpPr>
        <xdr:cNvPr id="151" name="楕円 150">
          <a:extLst>
            <a:ext uri="{FF2B5EF4-FFF2-40B4-BE49-F238E27FC236}">
              <a16:creationId xmlns:a16="http://schemas.microsoft.com/office/drawing/2014/main" id="{5D097BA0-7720-4578-A14E-CFAC4CA4D566}"/>
            </a:ext>
          </a:extLst>
        </xdr:cNvPr>
        <xdr:cNvSpPr/>
      </xdr:nvSpPr>
      <xdr:spPr>
        <a:xfrm>
          <a:off x="11747500" y="60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159319</xdr:rowOff>
    </xdr:from>
    <xdr:to>
      <xdr:col>64</xdr:col>
      <xdr:colOff>73025</xdr:colOff>
      <xdr:row>31</xdr:row>
      <xdr:rowOff>11926</xdr:rowOff>
    </xdr:to>
    <xdr:cxnSp macro="">
      <xdr:nvCxnSpPr>
        <xdr:cNvPr id="152" name="直線コネクタ 151">
          <a:extLst>
            <a:ext uri="{FF2B5EF4-FFF2-40B4-BE49-F238E27FC236}">
              <a16:creationId xmlns:a16="http://schemas.microsoft.com/office/drawing/2014/main" id="{A6A35E29-D505-4089-8A2F-881B05E82FCA}"/>
            </a:ext>
          </a:extLst>
        </xdr:cNvPr>
        <xdr:cNvCxnSpPr/>
      </xdr:nvCxnSpPr>
      <xdr:spPr>
        <a:xfrm flipV="1">
          <a:off x="11798300" y="6074344"/>
          <a:ext cx="762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D1DF0B46-891D-4715-ADCE-3AD503539B7F}"/>
            </a:ext>
          </a:extLst>
        </xdr:cNvPr>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6A7D27C7-6FE3-477B-ABD4-AC2B75439C29}"/>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94367963-B548-4791-97C3-CF2949A3FC71}"/>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8CC7845F-5661-42A5-9901-B1D2E5259FEF}"/>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50460</xdr:rowOff>
    </xdr:from>
    <xdr:ext cx="469744" cy="259045"/>
    <xdr:sp macro="" textlink="">
      <xdr:nvSpPr>
        <xdr:cNvPr id="157" name="n_1mainValue債務償還比率">
          <a:extLst>
            <a:ext uri="{FF2B5EF4-FFF2-40B4-BE49-F238E27FC236}">
              <a16:creationId xmlns:a16="http://schemas.microsoft.com/office/drawing/2014/main" id="{6E12ECE5-919D-40C3-83C0-0E6067F91FF6}"/>
            </a:ext>
          </a:extLst>
        </xdr:cNvPr>
        <xdr:cNvSpPr txBox="1"/>
      </xdr:nvSpPr>
      <xdr:spPr>
        <a:xfrm>
          <a:off x="13836727" y="613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88778</xdr:rowOff>
    </xdr:from>
    <xdr:ext cx="469744" cy="259045"/>
    <xdr:sp macro="" textlink="">
      <xdr:nvSpPr>
        <xdr:cNvPr id="158" name="n_2mainValue債務償還比率">
          <a:extLst>
            <a:ext uri="{FF2B5EF4-FFF2-40B4-BE49-F238E27FC236}">
              <a16:creationId xmlns:a16="http://schemas.microsoft.com/office/drawing/2014/main" id="{0B9BB264-2DE9-4E7F-9104-9DF1EA711B4F}"/>
            </a:ext>
          </a:extLst>
        </xdr:cNvPr>
        <xdr:cNvSpPr txBox="1"/>
      </xdr:nvSpPr>
      <xdr:spPr>
        <a:xfrm>
          <a:off x="13087427" y="566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29796</xdr:rowOff>
    </xdr:from>
    <xdr:ext cx="469744" cy="259045"/>
    <xdr:sp macro="" textlink="">
      <xdr:nvSpPr>
        <xdr:cNvPr id="159" name="n_3mainValue債務償還比率">
          <a:extLst>
            <a:ext uri="{FF2B5EF4-FFF2-40B4-BE49-F238E27FC236}">
              <a16:creationId xmlns:a16="http://schemas.microsoft.com/office/drawing/2014/main" id="{FC0B13F7-989B-43C3-8106-CB51C7A65F08}"/>
            </a:ext>
          </a:extLst>
        </xdr:cNvPr>
        <xdr:cNvSpPr txBox="1"/>
      </xdr:nvSpPr>
      <xdr:spPr>
        <a:xfrm>
          <a:off x="12325427" y="61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53853</xdr:rowOff>
    </xdr:from>
    <xdr:ext cx="469744" cy="259045"/>
    <xdr:sp macro="" textlink="">
      <xdr:nvSpPr>
        <xdr:cNvPr id="160" name="n_4mainValue債務償還比率">
          <a:extLst>
            <a:ext uri="{FF2B5EF4-FFF2-40B4-BE49-F238E27FC236}">
              <a16:creationId xmlns:a16="http://schemas.microsoft.com/office/drawing/2014/main" id="{898CC828-5D7B-4997-A5A7-354E31F1C71D}"/>
            </a:ext>
          </a:extLst>
        </xdr:cNvPr>
        <xdr:cNvSpPr txBox="1"/>
      </xdr:nvSpPr>
      <xdr:spPr>
        <a:xfrm>
          <a:off x="11563427" y="614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B3B28D90-7F73-4C55-8340-A44539FF22B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6F28C3EE-4193-4CBD-B101-C5833DF6604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E0741458-26B4-4DF7-96D0-8ADC3EBC2C2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D32C66CD-C37E-49D7-8152-9025DCB17C9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5F72C3-CDD9-4EFA-B6F2-7FF782B9EE0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95C8841-BB3E-4C2C-A9E7-7B928561C43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A6D13E-BFAB-4B1E-9425-89DB5D7784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2A8C1D8-AFB2-4B35-913C-D44C816B3E9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2EFC7D-84D4-4C37-8167-6BD51BBD303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1C73E0-485F-40C6-B9D3-5254B533E60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5F2404-1302-4B4C-8CEF-F040A7E756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983E6E-2DAD-4679-8475-E7015C18B9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723EC34-7914-48A4-BC9E-0121DF913E1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6CD12E-0EE3-420A-93B5-D6C65D8953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9A856B9-9D2D-4BD1-8568-8D9032A0518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C3B9BD-D849-4C51-AB60-F3E11A329C9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28,872
28,348
143.69
18,531,057
17,889,613
455,720
8,721,433
19,563,235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5C24E7-6EE5-41AD-B468-66462357DF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2AC2BD-842D-4613-AFB6-947F5CEFF9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C03187-2042-463B-AA18-195ACCABB5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1A21AD-ED06-4B52-AD92-1EEBA569756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31114D-F44C-42FD-BD86-D2B285BF1E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44FC3DE-F15F-4359-94EE-0DF773FF65B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63D55EF-C9F8-436C-823E-43B1A9E305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EB648B7-CB8B-4218-996E-95493933C49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B4B0DF-B429-4CBA-B6E0-EACD0C539B5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AC9900-8D02-409B-9C1B-C3537F32D6C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F952C17-64BF-4373-A30E-A064274BEA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1A4A714-A684-4E02-8043-564199F9AFC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4CDE813-DD61-4B47-BD05-EB6A306E5AE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CE2206E-C100-480E-A700-89FB49C7D7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095086-09A8-46EC-8E9C-166931781D6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B974CDC-5B52-4CF7-965A-78ACB8BA231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EDAE06-0768-4961-8FB9-4C6CD11D62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88DF4E-E31B-4A7A-9469-61F51BFB744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8765FF9-ADEF-44CA-9439-220BB8226E8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D545EA6-E358-4E63-B7E2-222B22BFA65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9B08FB1-4C6E-4620-8F15-D9E2481BC7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F0205A6-CAEE-418E-BC36-4A13773430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CC7C0DE-BBE3-43A4-9E26-A95B88942E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CC8BD46-B42C-4F02-8ADE-04880F0380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2D6BE29-5B12-4B15-8BA8-A0E4F7FE5F2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AA0EB79-94FA-4485-ABDA-008F3B8A07A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C5B162-6CAE-4158-9439-E642EFA9914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9736B73-E797-4528-A41C-140B971ABA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24B2263-643B-4AA7-B827-6DC89FBB8A4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779766D-1B76-4C28-91BA-5F38964558C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7D761DF-BE0C-424D-A66E-A13675E67BF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C1CD3D8-DA7C-414B-9612-264FF86ABB7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B08716F-8DE4-4AED-B714-E55579EE296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397AAEC-3D4D-43F4-8FB9-4FB30C3801D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45F53FD-857F-44FC-969C-807C657E089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57B0FE6-689E-4152-8FDA-C045CFF1A60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58B0A6B-FD5C-45C6-B456-0B8364BDE92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A748CFA-18D0-4796-8005-CE3113F394B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88CD0B8-7B03-48F1-B2A7-36B05A2B059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143085C-C54E-42FE-BD67-A5E210693B5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E6E42F6-33E7-4FD9-803A-9358E6F5131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CDF5D85-DB95-48E9-87B7-5CCA0AA043A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263466D-2557-45CF-96A6-CFEA78B8152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EF9EC96-D3C0-4B13-928F-9E5CF84760A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AF44752-B243-4FCB-A4CE-36946B67D01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B31C3AE7-E2F7-472F-B38C-B4AC5D08B2CC}"/>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3CF6DC4C-9F9F-4F49-B8A4-99CA6EEC1DD7}"/>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DB3B7122-79C9-4A52-8EA7-3BEDB7021F13}"/>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47AC1B9A-A7ED-40E5-93B7-8863D6951D37}"/>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C44C0B2F-5E76-4B0F-9B90-F847021EB15B}"/>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CF1409F6-61D0-43AD-8A9D-C513D9364686}"/>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374780F6-9344-48B8-AB2E-C0618F734A71}"/>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18BB9BA6-873C-4F5E-B297-D280450FB091}"/>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80A08B16-08E6-4736-886D-668A9529F253}"/>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8D7F5F78-D41C-4C28-80F9-5251DDB45772}"/>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A3A91CC-6A5C-48C6-A14D-F9F64C0D72B1}"/>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3A7775A-67BC-407A-A092-678A7366FD3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B937C5D-E39E-42E3-9D2B-8ACD5A2C9BE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0AEA012-A25D-4D4B-89E4-B2062F79C75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B9C648-FEE2-4FEC-8950-8B050C57FE3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4C895D0-BB36-424D-8C89-770BA5430CF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73" name="楕円 72">
          <a:extLst>
            <a:ext uri="{FF2B5EF4-FFF2-40B4-BE49-F238E27FC236}">
              <a16:creationId xmlns:a16="http://schemas.microsoft.com/office/drawing/2014/main" id="{1FE41DDD-68EC-438B-996D-E260C4A4A629}"/>
            </a:ext>
          </a:extLst>
        </xdr:cNvPr>
        <xdr:cNvSpPr/>
      </xdr:nvSpPr>
      <xdr:spPr>
        <a:xfrm>
          <a:off x="4584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118762</xdr:rowOff>
    </xdr:from>
    <xdr:ext cx="405111" cy="259045"/>
    <xdr:sp macro="" textlink="">
      <xdr:nvSpPr>
        <xdr:cNvPr id="74" name="【道路】&#10;有形固定資産減価償却率該当値テキスト">
          <a:extLst>
            <a:ext uri="{FF2B5EF4-FFF2-40B4-BE49-F238E27FC236}">
              <a16:creationId xmlns:a16="http://schemas.microsoft.com/office/drawing/2014/main" id="{E1386F0F-8E75-4062-9C6B-87DFA1C03F06}"/>
            </a:ext>
          </a:extLst>
        </xdr:cNvPr>
        <xdr:cNvSpPr txBox="1"/>
      </xdr:nvSpPr>
      <xdr:spPr>
        <a:xfrm>
          <a:off x="4673600"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75" name="楕円 74">
          <a:extLst>
            <a:ext uri="{FF2B5EF4-FFF2-40B4-BE49-F238E27FC236}">
              <a16:creationId xmlns:a16="http://schemas.microsoft.com/office/drawing/2014/main" id="{DCF616C6-C73C-49BA-8BF6-F916B93117AE}"/>
            </a:ext>
          </a:extLst>
        </xdr:cNvPr>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112395</xdr:rowOff>
    </xdr:from>
    <xdr:to>
      <xdr:col>24</xdr:col>
      <xdr:colOff>63500</xdr:colOff>
      <xdr:row>37</xdr:row>
      <xdr:rowOff>146685</xdr:rowOff>
    </xdr:to>
    <xdr:cxnSp macro="">
      <xdr:nvCxnSpPr>
        <xdr:cNvPr id="76" name="直線コネクタ 75">
          <a:extLst>
            <a:ext uri="{FF2B5EF4-FFF2-40B4-BE49-F238E27FC236}">
              <a16:creationId xmlns:a16="http://schemas.microsoft.com/office/drawing/2014/main" id="{A5850517-B0CD-448A-8D95-9B568C49455B}"/>
            </a:ext>
          </a:extLst>
        </xdr:cNvPr>
        <xdr:cNvCxnSpPr/>
      </xdr:nvCxnSpPr>
      <xdr:spPr>
        <a:xfrm>
          <a:off x="3797300" y="64560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7" name="楕円 76">
          <a:extLst>
            <a:ext uri="{FF2B5EF4-FFF2-40B4-BE49-F238E27FC236}">
              <a16:creationId xmlns:a16="http://schemas.microsoft.com/office/drawing/2014/main" id="{A1D2999E-291A-4BC3-B38E-050678658D01}"/>
            </a:ext>
          </a:extLst>
        </xdr:cNvPr>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112395</xdr:rowOff>
    </xdr:to>
    <xdr:cxnSp macro="">
      <xdr:nvCxnSpPr>
        <xdr:cNvPr id="78" name="直線コネクタ 77">
          <a:extLst>
            <a:ext uri="{FF2B5EF4-FFF2-40B4-BE49-F238E27FC236}">
              <a16:creationId xmlns:a16="http://schemas.microsoft.com/office/drawing/2014/main" id="{DBC05665-E3E6-41A1-B33F-75E1068D4DBA}"/>
            </a:ext>
          </a:extLst>
        </xdr:cNvPr>
        <xdr:cNvCxnSpPr/>
      </xdr:nvCxnSpPr>
      <xdr:spPr>
        <a:xfrm>
          <a:off x="2908300" y="64198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9" name="楕円 78">
          <a:extLst>
            <a:ext uri="{FF2B5EF4-FFF2-40B4-BE49-F238E27FC236}">
              <a16:creationId xmlns:a16="http://schemas.microsoft.com/office/drawing/2014/main" id="{41F9B717-2573-4F8D-86D5-8BE5D2F3DC40}"/>
            </a:ext>
          </a:extLst>
        </xdr:cNvPr>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76200</xdr:rowOff>
    </xdr:to>
    <xdr:cxnSp macro="">
      <xdr:nvCxnSpPr>
        <xdr:cNvPr id="80" name="直線コネクタ 79">
          <a:extLst>
            <a:ext uri="{FF2B5EF4-FFF2-40B4-BE49-F238E27FC236}">
              <a16:creationId xmlns:a16="http://schemas.microsoft.com/office/drawing/2014/main" id="{96BB3FB9-6AE2-4022-B104-761F380E8DB2}"/>
            </a:ext>
          </a:extLst>
        </xdr:cNvPr>
        <xdr:cNvCxnSpPr/>
      </xdr:nvCxnSpPr>
      <xdr:spPr>
        <a:xfrm>
          <a:off x="2019300" y="6400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1" name="楕円 80">
          <a:extLst>
            <a:ext uri="{FF2B5EF4-FFF2-40B4-BE49-F238E27FC236}">
              <a16:creationId xmlns:a16="http://schemas.microsoft.com/office/drawing/2014/main" id="{E3FD52EF-E53F-49EF-BF1F-789EED0857CE}"/>
            </a:ext>
          </a:extLst>
        </xdr:cNvPr>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57150</xdr:rowOff>
    </xdr:to>
    <xdr:cxnSp macro="">
      <xdr:nvCxnSpPr>
        <xdr:cNvPr id="82" name="直線コネクタ 81">
          <a:extLst>
            <a:ext uri="{FF2B5EF4-FFF2-40B4-BE49-F238E27FC236}">
              <a16:creationId xmlns:a16="http://schemas.microsoft.com/office/drawing/2014/main" id="{7B552C8D-11F0-4D78-93A7-62F01B0DAA34}"/>
            </a:ext>
          </a:extLst>
        </xdr:cNvPr>
        <xdr:cNvCxnSpPr/>
      </xdr:nvCxnSpPr>
      <xdr:spPr>
        <a:xfrm>
          <a:off x="1130300" y="6374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A24B68DB-B99C-4F32-AD46-2FB4A4FA2C9B}"/>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5040D0B9-EA28-494F-ADE9-9F1E8879933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3B6281D4-30A2-4C76-8954-E78C54ED17D1}"/>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E4E8A884-C2EA-456E-A3F0-C86D737BCCF2}"/>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8272</xdr:rowOff>
    </xdr:from>
    <xdr:ext cx="405111" cy="259045"/>
    <xdr:sp macro="" textlink="">
      <xdr:nvSpPr>
        <xdr:cNvPr id="87" name="n_1mainValue【道路】&#10;有形固定資産減価償却率">
          <a:extLst>
            <a:ext uri="{FF2B5EF4-FFF2-40B4-BE49-F238E27FC236}">
              <a16:creationId xmlns:a16="http://schemas.microsoft.com/office/drawing/2014/main" id="{D4A6F74B-AC21-4595-953E-3AC5ECB63B5E}"/>
            </a:ext>
          </a:extLst>
        </xdr:cNvPr>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8" name="n_2mainValue【道路】&#10;有形固定資産減価償却率">
          <a:extLst>
            <a:ext uri="{FF2B5EF4-FFF2-40B4-BE49-F238E27FC236}">
              <a16:creationId xmlns:a16="http://schemas.microsoft.com/office/drawing/2014/main" id="{3BF2E651-84FB-4395-A8DB-5BE4407C15F1}"/>
            </a:ext>
          </a:extLst>
        </xdr:cNvPr>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124477</xdr:rowOff>
    </xdr:from>
    <xdr:ext cx="405111" cy="259045"/>
    <xdr:sp macro="" textlink="">
      <xdr:nvSpPr>
        <xdr:cNvPr id="89" name="n_3mainValue【道路】&#10;有形固定資産減価償却率">
          <a:extLst>
            <a:ext uri="{FF2B5EF4-FFF2-40B4-BE49-F238E27FC236}">
              <a16:creationId xmlns:a16="http://schemas.microsoft.com/office/drawing/2014/main" id="{9C97CE30-C6EF-47EF-8E7E-1303C75CE9E4}"/>
            </a:ext>
          </a:extLst>
        </xdr:cNvPr>
        <xdr:cNvSpPr txBox="1"/>
      </xdr:nvSpPr>
      <xdr:spPr>
        <a:xfrm>
          <a:off x="1816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90" name="n_4mainValue【道路】&#10;有形固定資産減価償却率">
          <a:extLst>
            <a:ext uri="{FF2B5EF4-FFF2-40B4-BE49-F238E27FC236}">
              <a16:creationId xmlns:a16="http://schemas.microsoft.com/office/drawing/2014/main" id="{D4D37416-80B1-4CE8-99D0-21795DF7873D}"/>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D4ABB78-00C8-4413-9BB3-AA6D91CB86A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6A645EE-A49D-454F-8715-7856F8F6CF7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039465E-27CF-4A3F-966A-8CB62D6CBB2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921C6C4-6431-44D6-832F-4843AEF03F3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235239C-7F79-4AC1-9F76-FA57765B2C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9484AC8-5624-432A-9DC0-BD83E149127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61B270D-DBD8-4AC9-92E0-7A6526760B4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A85B9B8-B854-4A4E-854E-C6CFB2B084B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F6F72D5-0098-4FFF-88DC-B06D312F994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F0C9177-5835-4DDB-9879-30ECBDB614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67E7442C-E384-43A7-9156-DE610A2A863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28A8D6AB-BA5C-4257-9AC6-1707086796E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B58EDF37-CA25-48FA-9AA4-DF9A5089904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39D236E1-565A-4A1B-93C0-E3579958DC1E}"/>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D5E5F512-4E57-4666-A501-0040E321182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A423A422-9F78-4E4A-945D-A4A591D1A73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720F47B3-2A6D-4317-BE1E-213D2B0EF23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5DB60ED0-6336-49EC-AC75-636583CD60DA}"/>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46792F2B-A29D-4AC9-A762-F8D4EC1CA69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89137294-CB00-4829-935C-D68FF4C56AF9}"/>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25B5981-C707-4C6D-B1EE-F2D0B9E7D3A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DBC9279F-6541-4C2B-9A32-54758A64B7C2}"/>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D1540E0B-8434-4276-83CB-CC5EF362AA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8F3F5096-C704-4F9B-94D3-9B55246C784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3C504D7D-9D65-416E-961E-29E2CB28468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B4884236-FCE7-4C7D-A277-F1F7E0EB70D6}"/>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4BDEF5C1-11FB-4A6B-B19E-D9D1E0D495F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778DBC83-F390-4FA9-A16C-6F2C45017777}"/>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B105D110-1731-4CDA-BDB1-6FF4AC4E0DE8}"/>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4AA81920-D68B-4E24-8F1D-66635CF4492F}"/>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39E67F4D-9484-47F0-9660-876FEA227B9C}"/>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B68DE8B2-664C-4A8F-AE20-02EC37B881BD}"/>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BF646A6C-3EB5-4369-B71A-4E0D7900F33E}"/>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AE037D64-688D-4C9C-A9B4-B893E40F6B28}"/>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D32BEDE5-F572-415C-95EA-BCDBED95B8CA}"/>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DE1527EF-B38C-47B7-A889-7B11F749C0F7}"/>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6FB3BC0-FB01-484A-8067-77229A0E90B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E4CF48B-D4E8-4418-BA93-23F70FE2540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104BD73-EDDD-4560-A51F-0EFCA65005C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1966C8F-1855-4E69-A341-5E67E393088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966818C-D948-4FDD-837D-E3C000BFED5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137044</xdr:rowOff>
    </xdr:from>
    <xdr:to>
      <xdr:col>55</xdr:col>
      <xdr:colOff>50800</xdr:colOff>
      <xdr:row>41</xdr:row>
      <xdr:rowOff>67194</xdr:rowOff>
    </xdr:to>
    <xdr:sp macro="" textlink="">
      <xdr:nvSpPr>
        <xdr:cNvPr id="132" name="楕円 131">
          <a:extLst>
            <a:ext uri="{FF2B5EF4-FFF2-40B4-BE49-F238E27FC236}">
              <a16:creationId xmlns:a16="http://schemas.microsoft.com/office/drawing/2014/main" id="{85592310-8259-4314-970B-5F777D069B3D}"/>
            </a:ext>
          </a:extLst>
        </xdr:cNvPr>
        <xdr:cNvSpPr/>
      </xdr:nvSpPr>
      <xdr:spPr>
        <a:xfrm>
          <a:off x="10426700" y="699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115471</xdr:rowOff>
    </xdr:from>
    <xdr:ext cx="534377" cy="259045"/>
    <xdr:sp macro="" textlink="">
      <xdr:nvSpPr>
        <xdr:cNvPr id="133" name="【道路】&#10;一人当たり延長該当値テキスト">
          <a:extLst>
            <a:ext uri="{FF2B5EF4-FFF2-40B4-BE49-F238E27FC236}">
              <a16:creationId xmlns:a16="http://schemas.microsoft.com/office/drawing/2014/main" id="{FCF7FE6E-1F93-42E6-8E61-450F8C8DE364}"/>
            </a:ext>
          </a:extLst>
        </xdr:cNvPr>
        <xdr:cNvSpPr txBox="1"/>
      </xdr:nvSpPr>
      <xdr:spPr>
        <a:xfrm>
          <a:off x="10515600" y="697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141115</xdr:rowOff>
    </xdr:from>
    <xdr:to>
      <xdr:col>50</xdr:col>
      <xdr:colOff>165100</xdr:colOff>
      <xdr:row>41</xdr:row>
      <xdr:rowOff>71265</xdr:rowOff>
    </xdr:to>
    <xdr:sp macro="" textlink="">
      <xdr:nvSpPr>
        <xdr:cNvPr id="134" name="楕円 133">
          <a:extLst>
            <a:ext uri="{FF2B5EF4-FFF2-40B4-BE49-F238E27FC236}">
              <a16:creationId xmlns:a16="http://schemas.microsoft.com/office/drawing/2014/main" id="{5B3ADE1A-BCBB-4C75-9455-B45F70119738}"/>
            </a:ext>
          </a:extLst>
        </xdr:cNvPr>
        <xdr:cNvSpPr/>
      </xdr:nvSpPr>
      <xdr:spPr>
        <a:xfrm>
          <a:off x="9588500" y="69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16394</xdr:rowOff>
    </xdr:from>
    <xdr:to>
      <xdr:col>55</xdr:col>
      <xdr:colOff>0</xdr:colOff>
      <xdr:row>41</xdr:row>
      <xdr:rowOff>20465</xdr:rowOff>
    </xdr:to>
    <xdr:cxnSp macro="">
      <xdr:nvCxnSpPr>
        <xdr:cNvPr id="135" name="直線コネクタ 134">
          <a:extLst>
            <a:ext uri="{FF2B5EF4-FFF2-40B4-BE49-F238E27FC236}">
              <a16:creationId xmlns:a16="http://schemas.microsoft.com/office/drawing/2014/main" id="{75F39E87-C1C0-4604-A1E3-696946998CB5}"/>
            </a:ext>
          </a:extLst>
        </xdr:cNvPr>
        <xdr:cNvCxnSpPr/>
      </xdr:nvCxnSpPr>
      <xdr:spPr>
        <a:xfrm flipV="1">
          <a:off x="9639300" y="7045844"/>
          <a:ext cx="8382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144871</xdr:rowOff>
    </xdr:from>
    <xdr:to>
      <xdr:col>46</xdr:col>
      <xdr:colOff>38100</xdr:colOff>
      <xdr:row>41</xdr:row>
      <xdr:rowOff>75021</xdr:rowOff>
    </xdr:to>
    <xdr:sp macro="" textlink="">
      <xdr:nvSpPr>
        <xdr:cNvPr id="136" name="楕円 135">
          <a:extLst>
            <a:ext uri="{FF2B5EF4-FFF2-40B4-BE49-F238E27FC236}">
              <a16:creationId xmlns:a16="http://schemas.microsoft.com/office/drawing/2014/main" id="{CF1FD05C-BEA1-456B-8818-F9EA778BD473}"/>
            </a:ext>
          </a:extLst>
        </xdr:cNvPr>
        <xdr:cNvSpPr/>
      </xdr:nvSpPr>
      <xdr:spPr>
        <a:xfrm>
          <a:off x="8699500" y="70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20465</xdr:rowOff>
    </xdr:from>
    <xdr:to>
      <xdr:col>50</xdr:col>
      <xdr:colOff>114300</xdr:colOff>
      <xdr:row>41</xdr:row>
      <xdr:rowOff>24221</xdr:rowOff>
    </xdr:to>
    <xdr:cxnSp macro="">
      <xdr:nvCxnSpPr>
        <xdr:cNvPr id="137" name="直線コネクタ 136">
          <a:extLst>
            <a:ext uri="{FF2B5EF4-FFF2-40B4-BE49-F238E27FC236}">
              <a16:creationId xmlns:a16="http://schemas.microsoft.com/office/drawing/2014/main" id="{C3F3438E-0E21-46D2-A614-FB53F0C886F8}"/>
            </a:ext>
          </a:extLst>
        </xdr:cNvPr>
        <xdr:cNvCxnSpPr/>
      </xdr:nvCxnSpPr>
      <xdr:spPr>
        <a:xfrm flipV="1">
          <a:off x="8750300" y="7049915"/>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147058</xdr:rowOff>
    </xdr:from>
    <xdr:to>
      <xdr:col>41</xdr:col>
      <xdr:colOff>101600</xdr:colOff>
      <xdr:row>41</xdr:row>
      <xdr:rowOff>77208</xdr:rowOff>
    </xdr:to>
    <xdr:sp macro="" textlink="">
      <xdr:nvSpPr>
        <xdr:cNvPr id="138" name="楕円 137">
          <a:extLst>
            <a:ext uri="{FF2B5EF4-FFF2-40B4-BE49-F238E27FC236}">
              <a16:creationId xmlns:a16="http://schemas.microsoft.com/office/drawing/2014/main" id="{2CED0CA3-940C-451E-97C1-FAC213135CD1}"/>
            </a:ext>
          </a:extLst>
        </xdr:cNvPr>
        <xdr:cNvSpPr/>
      </xdr:nvSpPr>
      <xdr:spPr>
        <a:xfrm>
          <a:off x="7810500" y="70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24221</xdr:rowOff>
    </xdr:from>
    <xdr:to>
      <xdr:col>45</xdr:col>
      <xdr:colOff>177800</xdr:colOff>
      <xdr:row>41</xdr:row>
      <xdr:rowOff>26408</xdr:rowOff>
    </xdr:to>
    <xdr:cxnSp macro="">
      <xdr:nvCxnSpPr>
        <xdr:cNvPr id="139" name="直線コネクタ 138">
          <a:extLst>
            <a:ext uri="{FF2B5EF4-FFF2-40B4-BE49-F238E27FC236}">
              <a16:creationId xmlns:a16="http://schemas.microsoft.com/office/drawing/2014/main" id="{5927A3CE-AB01-440A-9CA3-EF7FD30D6341}"/>
            </a:ext>
          </a:extLst>
        </xdr:cNvPr>
        <xdr:cNvCxnSpPr/>
      </xdr:nvCxnSpPr>
      <xdr:spPr>
        <a:xfrm flipV="1">
          <a:off x="7861300" y="7053671"/>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149823</xdr:rowOff>
    </xdr:from>
    <xdr:to>
      <xdr:col>36</xdr:col>
      <xdr:colOff>165100</xdr:colOff>
      <xdr:row>41</xdr:row>
      <xdr:rowOff>79973</xdr:rowOff>
    </xdr:to>
    <xdr:sp macro="" textlink="">
      <xdr:nvSpPr>
        <xdr:cNvPr id="140" name="楕円 139">
          <a:extLst>
            <a:ext uri="{FF2B5EF4-FFF2-40B4-BE49-F238E27FC236}">
              <a16:creationId xmlns:a16="http://schemas.microsoft.com/office/drawing/2014/main" id="{DA11180D-4B31-4D2D-80A6-A8D610F80625}"/>
            </a:ext>
          </a:extLst>
        </xdr:cNvPr>
        <xdr:cNvSpPr/>
      </xdr:nvSpPr>
      <xdr:spPr>
        <a:xfrm>
          <a:off x="6921500" y="70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26408</xdr:rowOff>
    </xdr:from>
    <xdr:to>
      <xdr:col>41</xdr:col>
      <xdr:colOff>50800</xdr:colOff>
      <xdr:row>41</xdr:row>
      <xdr:rowOff>29173</xdr:rowOff>
    </xdr:to>
    <xdr:cxnSp macro="">
      <xdr:nvCxnSpPr>
        <xdr:cNvPr id="141" name="直線コネクタ 140">
          <a:extLst>
            <a:ext uri="{FF2B5EF4-FFF2-40B4-BE49-F238E27FC236}">
              <a16:creationId xmlns:a16="http://schemas.microsoft.com/office/drawing/2014/main" id="{1D249AEF-B799-4782-8363-AC408C98FD19}"/>
            </a:ext>
          </a:extLst>
        </xdr:cNvPr>
        <xdr:cNvCxnSpPr/>
      </xdr:nvCxnSpPr>
      <xdr:spPr>
        <a:xfrm flipV="1">
          <a:off x="6972300" y="7055858"/>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99E1486B-3DCB-42CE-B6FF-A6457ABBF15C}"/>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B66F5652-DDD6-4685-A0E3-0C20DFAB365B}"/>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6E7E0F46-BAF8-4683-8C5B-DB8E6E64845E}"/>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19C8C983-515F-47FF-8745-80B0B1C4D467}"/>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62392</xdr:rowOff>
    </xdr:from>
    <xdr:ext cx="534377" cy="259045"/>
    <xdr:sp macro="" textlink="">
      <xdr:nvSpPr>
        <xdr:cNvPr id="146" name="n_1mainValue【道路】&#10;一人当たり延長">
          <a:extLst>
            <a:ext uri="{FF2B5EF4-FFF2-40B4-BE49-F238E27FC236}">
              <a16:creationId xmlns:a16="http://schemas.microsoft.com/office/drawing/2014/main" id="{6DA9A568-616D-47F4-867F-9F483E14EF97}"/>
            </a:ext>
          </a:extLst>
        </xdr:cNvPr>
        <xdr:cNvSpPr txBox="1"/>
      </xdr:nvSpPr>
      <xdr:spPr>
        <a:xfrm>
          <a:off x="9359411" y="70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66148</xdr:rowOff>
    </xdr:from>
    <xdr:ext cx="534377" cy="259045"/>
    <xdr:sp macro="" textlink="">
      <xdr:nvSpPr>
        <xdr:cNvPr id="147" name="n_2mainValue【道路】&#10;一人当たり延長">
          <a:extLst>
            <a:ext uri="{FF2B5EF4-FFF2-40B4-BE49-F238E27FC236}">
              <a16:creationId xmlns:a16="http://schemas.microsoft.com/office/drawing/2014/main" id="{DA8D4521-33C2-49A1-864A-11FA97BD10F9}"/>
            </a:ext>
          </a:extLst>
        </xdr:cNvPr>
        <xdr:cNvSpPr txBox="1"/>
      </xdr:nvSpPr>
      <xdr:spPr>
        <a:xfrm>
          <a:off x="8483111" y="709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68335</xdr:rowOff>
    </xdr:from>
    <xdr:ext cx="534377" cy="259045"/>
    <xdr:sp macro="" textlink="">
      <xdr:nvSpPr>
        <xdr:cNvPr id="148" name="n_3mainValue【道路】&#10;一人当たり延長">
          <a:extLst>
            <a:ext uri="{FF2B5EF4-FFF2-40B4-BE49-F238E27FC236}">
              <a16:creationId xmlns:a16="http://schemas.microsoft.com/office/drawing/2014/main" id="{165273C1-500B-42D9-AC77-B18EFE44E372}"/>
            </a:ext>
          </a:extLst>
        </xdr:cNvPr>
        <xdr:cNvSpPr txBox="1"/>
      </xdr:nvSpPr>
      <xdr:spPr>
        <a:xfrm>
          <a:off x="7594111" y="70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71100</xdr:rowOff>
    </xdr:from>
    <xdr:ext cx="534377" cy="259045"/>
    <xdr:sp macro="" textlink="">
      <xdr:nvSpPr>
        <xdr:cNvPr id="149" name="n_4mainValue【道路】&#10;一人当たり延長">
          <a:extLst>
            <a:ext uri="{FF2B5EF4-FFF2-40B4-BE49-F238E27FC236}">
              <a16:creationId xmlns:a16="http://schemas.microsoft.com/office/drawing/2014/main" id="{22FCC9DB-53EC-415D-8062-BF721B7225AB}"/>
            </a:ext>
          </a:extLst>
        </xdr:cNvPr>
        <xdr:cNvSpPr txBox="1"/>
      </xdr:nvSpPr>
      <xdr:spPr>
        <a:xfrm>
          <a:off x="6705111" y="710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3B9086DD-FF78-4091-B72B-7C0E26E4C9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1426C4D8-3F63-48E1-B0E3-8B46DDD779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4CFFAC41-54C3-4CD4-8A31-1E742B345B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566059A0-68DF-4FBB-9D78-61E1247E6CA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B06B6E2C-A747-4C21-84BB-2C384C3C1C1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2349B4BD-D06D-47DD-BC42-AEE37868258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6193B86B-7253-4D28-95A8-7961A691D7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28FCB4DD-A627-4E40-94FD-18C16E3311A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CAA32510-ABB6-4270-A3EE-0A5614456E7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B27D1D3F-DE6A-4DCB-9D33-513312AA0D9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6CBF7CF0-A39C-4621-AD9F-DE16A111EF0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97187DAF-FBC2-47BA-A579-FF4B3FE38E9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ECB42BFA-BA63-4587-9B29-049C79CF150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AA9C794B-8D30-4A3E-B37D-DAC3497E019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69AEBA61-CB54-4EAF-9976-B74B4B73CF9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F03864A3-0849-4278-903D-0BEBE2BDAC8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2E20E138-5E2A-45EF-8172-53412DD38D0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B5789F71-4D2A-473C-9844-1EB8A56C782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5B894FE0-36DC-422D-93E7-E06149B243A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5F9D2FB9-CD73-49D8-8991-31EB64664FA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6F0033A0-9D90-4429-9642-3275D8FA497D}"/>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18D2FF99-7EF4-4AD5-B4EF-271D3483126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3857D2A-A178-434C-A648-E3DF4F6E8D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C005BE06-0F50-4CCC-8E46-6ED27357EB77}"/>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A738D26-264A-4C53-8BA7-2A5A89B3F1D5}"/>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61AC1910-A987-47FE-8DF3-0C9DC8D4127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2ECB0AC-584A-48ED-9E82-5C5D1A3C2F3C}"/>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DA5059F7-FA0E-4347-8BB3-4FC870C940B5}"/>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822F7F4-9B9B-4B21-8258-313C06F1E04F}"/>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A028AE0D-2897-4B12-A12E-92FF5CC869E9}"/>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58397531-C64E-4905-99DB-A0694A39A24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72DA0268-75CB-4170-94B0-19806A03E0D3}"/>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C351A0C1-06D9-4B32-BB4C-3AD850A1DC32}"/>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C94BEE36-38E0-4B25-BE67-D6E26EBDBF4B}"/>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BCEDA7A-8185-4552-AE0C-07C56EEDB9B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2A82780-504C-4783-9849-ABE1A50003F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257EA78-9B82-4B33-8708-600C3F3405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49CB201-3547-411B-871C-B055B2763A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E57CC99-3411-4F0D-84DE-C2E28538465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89" name="楕円 188">
          <a:extLst>
            <a:ext uri="{FF2B5EF4-FFF2-40B4-BE49-F238E27FC236}">
              <a16:creationId xmlns:a16="http://schemas.microsoft.com/office/drawing/2014/main" id="{ECAFB577-90A4-4C95-915B-70B8E8748351}"/>
            </a:ext>
          </a:extLst>
        </xdr:cNvPr>
        <xdr:cNvSpPr/>
      </xdr:nvSpPr>
      <xdr:spPr>
        <a:xfrm>
          <a:off x="4584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92092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905C976B-EBE2-491C-B8EB-769EB98E1466}"/>
            </a:ext>
          </a:extLst>
        </xdr:cNvPr>
        <xdr:cNvSpPr txBox="1"/>
      </xdr:nvSpPr>
      <xdr:spPr>
        <a:xfrm>
          <a:off x="4673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91" name="楕円 190">
          <a:extLst>
            <a:ext uri="{FF2B5EF4-FFF2-40B4-BE49-F238E27FC236}">
              <a16:creationId xmlns:a16="http://schemas.microsoft.com/office/drawing/2014/main" id="{EB07B18F-7C85-4A24-BD6F-BEF300620BB9}"/>
            </a:ext>
          </a:extLst>
        </xdr:cNvPr>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120015</xdr:rowOff>
    </xdr:to>
    <xdr:cxnSp macro="">
      <xdr:nvCxnSpPr>
        <xdr:cNvPr id="192" name="直線コネクタ 191">
          <a:extLst>
            <a:ext uri="{FF2B5EF4-FFF2-40B4-BE49-F238E27FC236}">
              <a16:creationId xmlns:a16="http://schemas.microsoft.com/office/drawing/2014/main" id="{DA918D28-6C7E-484C-B8DF-E455DECFB00A}"/>
            </a:ext>
          </a:extLst>
        </xdr:cNvPr>
        <xdr:cNvCxnSpPr/>
      </xdr:nvCxnSpPr>
      <xdr:spPr>
        <a:xfrm>
          <a:off x="3797300" y="102184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xdr:rowOff>
    </xdr:from>
    <xdr:to>
      <xdr:col>15</xdr:col>
      <xdr:colOff>101600</xdr:colOff>
      <xdr:row>59</xdr:row>
      <xdr:rowOff>117475</xdr:rowOff>
    </xdr:to>
    <xdr:sp macro="" textlink="">
      <xdr:nvSpPr>
        <xdr:cNvPr id="193" name="楕円 192">
          <a:extLst>
            <a:ext uri="{FF2B5EF4-FFF2-40B4-BE49-F238E27FC236}">
              <a16:creationId xmlns:a16="http://schemas.microsoft.com/office/drawing/2014/main" id="{B8C6BBBB-E560-46CA-9F3A-8844F728EFC3}"/>
            </a:ext>
          </a:extLst>
        </xdr:cNvPr>
        <xdr:cNvSpPr/>
      </xdr:nvSpPr>
      <xdr:spPr>
        <a:xfrm>
          <a:off x="2857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66675</xdr:rowOff>
    </xdr:from>
    <xdr:to>
      <xdr:col>19</xdr:col>
      <xdr:colOff>177800</xdr:colOff>
      <xdr:row>59</xdr:row>
      <xdr:rowOff>102870</xdr:rowOff>
    </xdr:to>
    <xdr:cxnSp macro="">
      <xdr:nvCxnSpPr>
        <xdr:cNvPr id="194" name="直線コネクタ 193">
          <a:extLst>
            <a:ext uri="{FF2B5EF4-FFF2-40B4-BE49-F238E27FC236}">
              <a16:creationId xmlns:a16="http://schemas.microsoft.com/office/drawing/2014/main" id="{EDE6620E-94CC-4DFE-AC16-C372334503BB}"/>
            </a:ext>
          </a:extLst>
        </xdr:cNvPr>
        <xdr:cNvCxnSpPr/>
      </xdr:nvCxnSpPr>
      <xdr:spPr>
        <a:xfrm>
          <a:off x="2908300" y="101822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95" name="楕円 194">
          <a:extLst>
            <a:ext uri="{FF2B5EF4-FFF2-40B4-BE49-F238E27FC236}">
              <a16:creationId xmlns:a16="http://schemas.microsoft.com/office/drawing/2014/main" id="{C2295D7E-7F64-4EA1-B06B-EF973F768F0B}"/>
            </a:ext>
          </a:extLst>
        </xdr:cNvPr>
        <xdr:cNvSpPr/>
      </xdr:nvSpPr>
      <xdr:spPr>
        <a:xfrm>
          <a:off x="1968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30480</xdr:rowOff>
    </xdr:from>
    <xdr:to>
      <xdr:col>15</xdr:col>
      <xdr:colOff>50800</xdr:colOff>
      <xdr:row>59</xdr:row>
      <xdr:rowOff>66675</xdr:rowOff>
    </xdr:to>
    <xdr:cxnSp macro="">
      <xdr:nvCxnSpPr>
        <xdr:cNvPr id="196" name="直線コネクタ 195">
          <a:extLst>
            <a:ext uri="{FF2B5EF4-FFF2-40B4-BE49-F238E27FC236}">
              <a16:creationId xmlns:a16="http://schemas.microsoft.com/office/drawing/2014/main" id="{79C18FDB-F102-447D-AB65-2BC75BE25201}"/>
            </a:ext>
          </a:extLst>
        </xdr:cNvPr>
        <xdr:cNvCxnSpPr/>
      </xdr:nvCxnSpPr>
      <xdr:spPr>
        <a:xfrm>
          <a:off x="2019300" y="10146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23495</xdr:rowOff>
    </xdr:from>
    <xdr:to>
      <xdr:col>6</xdr:col>
      <xdr:colOff>38100</xdr:colOff>
      <xdr:row>59</xdr:row>
      <xdr:rowOff>125095</xdr:rowOff>
    </xdr:to>
    <xdr:sp macro="" textlink="">
      <xdr:nvSpPr>
        <xdr:cNvPr id="197" name="楕円 196">
          <a:extLst>
            <a:ext uri="{FF2B5EF4-FFF2-40B4-BE49-F238E27FC236}">
              <a16:creationId xmlns:a16="http://schemas.microsoft.com/office/drawing/2014/main" id="{B7E09179-D96D-49C9-BDB9-F92A92BE4D6D}"/>
            </a:ext>
          </a:extLst>
        </xdr:cNvPr>
        <xdr:cNvSpPr/>
      </xdr:nvSpPr>
      <xdr:spPr>
        <a:xfrm>
          <a:off x="1079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30480</xdr:rowOff>
    </xdr:from>
    <xdr:to>
      <xdr:col>10</xdr:col>
      <xdr:colOff>114300</xdr:colOff>
      <xdr:row>59</xdr:row>
      <xdr:rowOff>74295</xdr:rowOff>
    </xdr:to>
    <xdr:cxnSp macro="">
      <xdr:nvCxnSpPr>
        <xdr:cNvPr id="198" name="直線コネクタ 197">
          <a:extLst>
            <a:ext uri="{FF2B5EF4-FFF2-40B4-BE49-F238E27FC236}">
              <a16:creationId xmlns:a16="http://schemas.microsoft.com/office/drawing/2014/main" id="{94841DF1-437F-480F-AF3C-9B01E087B4B5}"/>
            </a:ext>
          </a:extLst>
        </xdr:cNvPr>
        <xdr:cNvCxnSpPr/>
      </xdr:nvCxnSpPr>
      <xdr:spPr>
        <a:xfrm flipV="1">
          <a:off x="1130300" y="10146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A2359F67-FA3A-4804-B1B1-B6CECF860556}"/>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6B97CC1-8655-4CE4-8FD5-658F314F8095}"/>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162597E-95FF-4C8C-9C3E-92D05FFACCC7}"/>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F2304E4E-B869-4FCE-883F-E20C65A95892}"/>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170197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89E05F3-EBDB-45BE-9F26-3367232AD017}"/>
            </a:ext>
          </a:extLst>
        </xdr:cNvPr>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134002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66468AF-CEDE-4A4B-A1F4-82264A3C8138}"/>
            </a:ext>
          </a:extLst>
        </xdr:cNvPr>
        <xdr:cNvSpPr txBox="1"/>
      </xdr:nvSpPr>
      <xdr:spPr>
        <a:xfrm>
          <a:off x="2705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5F85E61-A71F-47CA-8C95-7846017EAE02}"/>
            </a:ext>
          </a:extLst>
        </xdr:cNvPr>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141622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48A51FA2-A789-4AE8-9196-BC0CA7577D71}"/>
            </a:ext>
          </a:extLst>
        </xdr:cNvPr>
        <xdr:cNvSpPr txBox="1"/>
      </xdr:nvSpPr>
      <xdr:spPr>
        <a:xfrm>
          <a:off x="927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25A1011-CEF2-40E5-B660-0A033AA67F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308A5A6-3252-4B98-9DF6-5E387DBAB7B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6C744E2-10CF-427D-BE16-9CA262C0E52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425FD0E-E12C-4114-8F16-476FFB8AD5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7C5041E-18BB-4352-AB12-9193B963532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06E83CF-1093-4CA5-AFDD-2992CAA50AD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313483E-534B-41C1-9B23-D7F2025D4B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A718BD1-BADD-404C-A8F4-6CBA16D38E7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7E6C430-E0C1-461C-8BB3-42D142DB3AC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C693C8C-C3B6-48C2-85E4-0DC3A0D6E7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ED9F71A-CED6-414D-8BCC-97047FB886D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CDF0F9CB-C730-4E9A-878B-88C57D351A4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AD36476-961B-44CE-9A1F-A1AB926F2DB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4C41B724-795A-4A81-99B6-3A83F5A069C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D4D1884B-B4F8-4357-A8B9-CE02722D00B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8AC6BDAB-B2FF-4544-A69B-80BF013D373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E9F427D5-E31D-484C-BD94-6398064B72F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D5D8E0E9-4D56-4F4A-9513-77F0DF4DC21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A0DAE53D-E245-4F5A-B93E-D23F4F5069C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390340D4-CEFB-4F7B-BC8A-96FCED2DA38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BA99A56-DCDF-44B6-9882-B20C865C252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2F16CE70-6F3A-4199-8FBF-69204426744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471C08BD-ACDF-412E-B0E7-604E6A315F6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7F36A949-07F6-415E-86E9-46D822DE688E}"/>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BD715CE4-F4D8-42AC-ABCA-65C4144D6EDA}"/>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7E8188E7-56BF-404E-B606-BBE5211B0ED5}"/>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0F0D51A-0410-4059-A176-ED3619459A6F}"/>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EF91185B-97CF-468A-BB4E-FF3A82CE2C07}"/>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70A41226-EFE9-49C1-A7E1-B0CA92F818D8}"/>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CE6B116E-F7B7-44A6-A287-892C356B5342}"/>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C6D0038F-581D-445E-8CB5-984253B2A25C}"/>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C632D1FE-1EA7-43F0-9630-ADC4F67936A5}"/>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822BBE2A-152E-4F76-8E5C-9A20C81C550E}"/>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59B39482-9761-46FB-80EF-8DFE97ECB53E}"/>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9FFA7D2-7786-4D77-B3E6-35656973AC6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8FCC82E-8742-4A77-B6CC-C6B83974EC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3452BE7-7A8E-4380-8DE9-EE955F8D73C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704517C-2083-4FB4-B40E-C4771DF0EC5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60C1D93-36D7-4262-B2D8-95233F6CE3C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16536</xdr:rowOff>
    </xdr:from>
    <xdr:to>
      <xdr:col>55</xdr:col>
      <xdr:colOff>50800</xdr:colOff>
      <xdr:row>64</xdr:row>
      <xdr:rowOff>118136</xdr:rowOff>
    </xdr:to>
    <xdr:sp macro="" textlink="">
      <xdr:nvSpPr>
        <xdr:cNvPr id="246" name="楕円 245">
          <a:extLst>
            <a:ext uri="{FF2B5EF4-FFF2-40B4-BE49-F238E27FC236}">
              <a16:creationId xmlns:a16="http://schemas.microsoft.com/office/drawing/2014/main" id="{425D11FE-B180-4F35-80AF-51D37EE9F4C2}"/>
            </a:ext>
          </a:extLst>
        </xdr:cNvPr>
        <xdr:cNvSpPr/>
      </xdr:nvSpPr>
      <xdr:spPr>
        <a:xfrm>
          <a:off x="10426700" y="109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102913</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30438733-5C06-40A2-B5DA-8B018A7FAB92}"/>
            </a:ext>
          </a:extLst>
        </xdr:cNvPr>
        <xdr:cNvSpPr txBox="1"/>
      </xdr:nvSpPr>
      <xdr:spPr>
        <a:xfrm>
          <a:off x="10515600" y="109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16928</xdr:rowOff>
    </xdr:from>
    <xdr:to>
      <xdr:col>50</xdr:col>
      <xdr:colOff>165100</xdr:colOff>
      <xdr:row>64</xdr:row>
      <xdr:rowOff>118528</xdr:rowOff>
    </xdr:to>
    <xdr:sp macro="" textlink="">
      <xdr:nvSpPr>
        <xdr:cNvPr id="248" name="楕円 247">
          <a:extLst>
            <a:ext uri="{FF2B5EF4-FFF2-40B4-BE49-F238E27FC236}">
              <a16:creationId xmlns:a16="http://schemas.microsoft.com/office/drawing/2014/main" id="{62639E2D-7F2B-4145-BE85-2EAEC03F46C6}"/>
            </a:ext>
          </a:extLst>
        </xdr:cNvPr>
        <xdr:cNvSpPr/>
      </xdr:nvSpPr>
      <xdr:spPr>
        <a:xfrm>
          <a:off x="9588500" y="1098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67336</xdr:rowOff>
    </xdr:from>
    <xdr:to>
      <xdr:col>55</xdr:col>
      <xdr:colOff>0</xdr:colOff>
      <xdr:row>64</xdr:row>
      <xdr:rowOff>67728</xdr:rowOff>
    </xdr:to>
    <xdr:cxnSp macro="">
      <xdr:nvCxnSpPr>
        <xdr:cNvPr id="249" name="直線コネクタ 248">
          <a:extLst>
            <a:ext uri="{FF2B5EF4-FFF2-40B4-BE49-F238E27FC236}">
              <a16:creationId xmlns:a16="http://schemas.microsoft.com/office/drawing/2014/main" id="{7F53D962-5D04-42DC-A504-A0028442C42A}"/>
            </a:ext>
          </a:extLst>
        </xdr:cNvPr>
        <xdr:cNvCxnSpPr/>
      </xdr:nvCxnSpPr>
      <xdr:spPr>
        <a:xfrm flipV="1">
          <a:off x="9639300" y="11040136"/>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17046</xdr:rowOff>
    </xdr:from>
    <xdr:to>
      <xdr:col>46</xdr:col>
      <xdr:colOff>38100</xdr:colOff>
      <xdr:row>64</xdr:row>
      <xdr:rowOff>118646</xdr:rowOff>
    </xdr:to>
    <xdr:sp macro="" textlink="">
      <xdr:nvSpPr>
        <xdr:cNvPr id="250" name="楕円 249">
          <a:extLst>
            <a:ext uri="{FF2B5EF4-FFF2-40B4-BE49-F238E27FC236}">
              <a16:creationId xmlns:a16="http://schemas.microsoft.com/office/drawing/2014/main" id="{6DE0333D-8145-4692-895B-9A0DA10AE52F}"/>
            </a:ext>
          </a:extLst>
        </xdr:cNvPr>
        <xdr:cNvSpPr/>
      </xdr:nvSpPr>
      <xdr:spPr>
        <a:xfrm>
          <a:off x="8699500" y="109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67728</xdr:rowOff>
    </xdr:from>
    <xdr:to>
      <xdr:col>50</xdr:col>
      <xdr:colOff>114300</xdr:colOff>
      <xdr:row>64</xdr:row>
      <xdr:rowOff>67846</xdr:rowOff>
    </xdr:to>
    <xdr:cxnSp macro="">
      <xdr:nvCxnSpPr>
        <xdr:cNvPr id="251" name="直線コネクタ 250">
          <a:extLst>
            <a:ext uri="{FF2B5EF4-FFF2-40B4-BE49-F238E27FC236}">
              <a16:creationId xmlns:a16="http://schemas.microsoft.com/office/drawing/2014/main" id="{6ED0497E-A331-4807-86A4-83B3A24EE826}"/>
            </a:ext>
          </a:extLst>
        </xdr:cNvPr>
        <xdr:cNvCxnSpPr/>
      </xdr:nvCxnSpPr>
      <xdr:spPr>
        <a:xfrm flipV="1">
          <a:off x="8750300" y="11040528"/>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17128</xdr:rowOff>
    </xdr:from>
    <xdr:to>
      <xdr:col>41</xdr:col>
      <xdr:colOff>101600</xdr:colOff>
      <xdr:row>64</xdr:row>
      <xdr:rowOff>118728</xdr:rowOff>
    </xdr:to>
    <xdr:sp macro="" textlink="">
      <xdr:nvSpPr>
        <xdr:cNvPr id="252" name="楕円 251">
          <a:extLst>
            <a:ext uri="{FF2B5EF4-FFF2-40B4-BE49-F238E27FC236}">
              <a16:creationId xmlns:a16="http://schemas.microsoft.com/office/drawing/2014/main" id="{A86064BF-8723-45CC-B401-2E30922D5777}"/>
            </a:ext>
          </a:extLst>
        </xdr:cNvPr>
        <xdr:cNvSpPr/>
      </xdr:nvSpPr>
      <xdr:spPr>
        <a:xfrm>
          <a:off x="7810500" y="109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67846</xdr:rowOff>
    </xdr:from>
    <xdr:to>
      <xdr:col>45</xdr:col>
      <xdr:colOff>177800</xdr:colOff>
      <xdr:row>64</xdr:row>
      <xdr:rowOff>67928</xdr:rowOff>
    </xdr:to>
    <xdr:cxnSp macro="">
      <xdr:nvCxnSpPr>
        <xdr:cNvPr id="253" name="直線コネクタ 252">
          <a:extLst>
            <a:ext uri="{FF2B5EF4-FFF2-40B4-BE49-F238E27FC236}">
              <a16:creationId xmlns:a16="http://schemas.microsoft.com/office/drawing/2014/main" id="{DE19A7E6-6181-4D14-8C83-018B2D54A0C2}"/>
            </a:ext>
          </a:extLst>
        </xdr:cNvPr>
        <xdr:cNvCxnSpPr/>
      </xdr:nvCxnSpPr>
      <xdr:spPr>
        <a:xfrm flipV="1">
          <a:off x="7861300" y="11040646"/>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18142</xdr:rowOff>
    </xdr:from>
    <xdr:to>
      <xdr:col>36</xdr:col>
      <xdr:colOff>165100</xdr:colOff>
      <xdr:row>64</xdr:row>
      <xdr:rowOff>119742</xdr:rowOff>
    </xdr:to>
    <xdr:sp macro="" textlink="">
      <xdr:nvSpPr>
        <xdr:cNvPr id="254" name="楕円 253">
          <a:extLst>
            <a:ext uri="{FF2B5EF4-FFF2-40B4-BE49-F238E27FC236}">
              <a16:creationId xmlns:a16="http://schemas.microsoft.com/office/drawing/2014/main" id="{9BCCDDB9-5274-4AB0-927E-2637E9004D2F}"/>
            </a:ext>
          </a:extLst>
        </xdr:cNvPr>
        <xdr:cNvSpPr/>
      </xdr:nvSpPr>
      <xdr:spPr>
        <a:xfrm>
          <a:off x="6921500" y="109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67928</xdr:rowOff>
    </xdr:from>
    <xdr:to>
      <xdr:col>41</xdr:col>
      <xdr:colOff>50800</xdr:colOff>
      <xdr:row>64</xdr:row>
      <xdr:rowOff>68942</xdr:rowOff>
    </xdr:to>
    <xdr:cxnSp macro="">
      <xdr:nvCxnSpPr>
        <xdr:cNvPr id="255" name="直線コネクタ 254">
          <a:extLst>
            <a:ext uri="{FF2B5EF4-FFF2-40B4-BE49-F238E27FC236}">
              <a16:creationId xmlns:a16="http://schemas.microsoft.com/office/drawing/2014/main" id="{61909DBA-42FF-4597-A684-EA4EEC051A72}"/>
            </a:ext>
          </a:extLst>
        </xdr:cNvPr>
        <xdr:cNvCxnSpPr/>
      </xdr:nvCxnSpPr>
      <xdr:spPr>
        <a:xfrm flipV="1">
          <a:off x="6972300" y="11040728"/>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D3C24E1-5E9E-45DA-A030-D2590B38A727}"/>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C64417CC-3E1B-4CD1-A04D-2F67BDCF5B85}"/>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510DF574-256B-4408-A965-93983B051541}"/>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127A5534-5021-4830-8F84-206760C86FF0}"/>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109655</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61EE902F-D230-4BB1-9127-92C506F43DF7}"/>
            </a:ext>
          </a:extLst>
        </xdr:cNvPr>
        <xdr:cNvSpPr txBox="1"/>
      </xdr:nvSpPr>
      <xdr:spPr>
        <a:xfrm>
          <a:off x="9359411" y="1108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109773</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C864CA13-19D4-4E7A-8EF4-56838958C4FE}"/>
            </a:ext>
          </a:extLst>
        </xdr:cNvPr>
        <xdr:cNvSpPr txBox="1"/>
      </xdr:nvSpPr>
      <xdr:spPr>
        <a:xfrm>
          <a:off x="8483111" y="1108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109855</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723F8E47-468A-4B0C-B628-3D59D4DE9127}"/>
            </a:ext>
          </a:extLst>
        </xdr:cNvPr>
        <xdr:cNvSpPr txBox="1"/>
      </xdr:nvSpPr>
      <xdr:spPr>
        <a:xfrm>
          <a:off x="7594111" y="110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110869</xdr:rowOff>
    </xdr:from>
    <xdr:ext cx="469744" cy="259045"/>
    <xdr:sp macro="" textlink="">
      <xdr:nvSpPr>
        <xdr:cNvPr id="263" name="n_4mainValue【橋りょう・トンネル】&#10;一人当たり有形固定資産（償却資産）額">
          <a:extLst>
            <a:ext uri="{FF2B5EF4-FFF2-40B4-BE49-F238E27FC236}">
              <a16:creationId xmlns:a16="http://schemas.microsoft.com/office/drawing/2014/main" id="{49B5C17A-6A52-4E11-9247-1166FE3F2B66}"/>
            </a:ext>
          </a:extLst>
        </xdr:cNvPr>
        <xdr:cNvSpPr txBox="1"/>
      </xdr:nvSpPr>
      <xdr:spPr>
        <a:xfrm>
          <a:off x="6737428" y="1108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2E66E5EA-B4C9-4B5C-ABF3-DA50757AC3D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C2FD517-6816-40AA-B3F7-8C36B1594D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153639E-4BFC-48E7-B34C-2B7134DB451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49BF0033-1144-4C38-BDA2-708FD8311CF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F5A6278D-F501-47A6-A72D-E425B8F3CC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D94D70B-88A9-46A0-9A8A-B2C02C5949A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519F7AA-6185-455B-BFC8-92B495A362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5BCC9A6-482C-4B3C-BFDF-3EEC2643A34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70D780AE-F081-4D97-BE76-E171737BB0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8D7B355-40E7-4BB5-8558-35D385DEE05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8E0B615B-140D-4279-9257-132834FD754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87179FEB-3124-498B-AB57-684041B49D8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F14E315-2D72-4065-8609-00E85711905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E4C16E3E-A8E9-4438-B518-329FCB0B1DF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37A1A328-A5C8-4F29-A74A-9A1DFF45BEB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43291E02-5D66-4280-82B4-E1E8E72AC5A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A7CF697A-2C9D-4282-954A-8A9D94D3E2E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A79A79CD-DF36-4FC5-BCF2-CFAE3D70659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CDF8BEC8-1A37-4CEF-90CA-0D446E6545C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258C9957-7C8D-4B9B-8E97-7BFFB78105D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DAEA2AFA-513D-4F55-8037-CC0CDF74A91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D34E30C-0525-4EDB-873E-5A759F4EE6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A806E9FA-29A9-4996-A5EA-74D8DDBA7D4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715393B5-3E7F-4845-93D4-F52D410BE82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32758072-CE8E-4B45-9B8B-7FFCD8EB85C9}"/>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67BFAA12-15E5-49A7-A5C5-A4B4AE2AF99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8DC2CF15-126F-43B5-A285-D7D323BF69D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5FCD0BCA-A95E-4B91-A774-176BE820EE18}"/>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18248C52-6807-41B6-86BF-CA823AF9B6D5}"/>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1625548-2E0B-436D-A96D-1C5E0641F58B}"/>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381A9A55-A501-4A71-862B-B7B33D9BF363}"/>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15E78CE6-B34C-415A-85CB-F777EBA6C728}"/>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6DCE916C-773C-47ED-BFA4-03829D4764A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28946BAF-2081-44BE-98BD-EBF7EAE71ED5}"/>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53CB48D3-FD68-45FC-8A72-72FCAF3E4A2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0F6A789-844A-43D0-B18E-F379EB6F09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CFE816E-0E00-4DE2-846F-B141F3BE170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3B43190-A22E-472F-9F60-DD7B0EE907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4D99567-DAE0-4639-84D4-F563E23069A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E428AE6-E2F9-45D2-9E59-183C6F6A8F3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304" name="楕円 303">
          <a:extLst>
            <a:ext uri="{FF2B5EF4-FFF2-40B4-BE49-F238E27FC236}">
              <a16:creationId xmlns:a16="http://schemas.microsoft.com/office/drawing/2014/main" id="{1B93E1C8-3CF7-4574-AEA4-679983CF861C}"/>
            </a:ext>
          </a:extLst>
        </xdr:cNvPr>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755117A8-2817-475E-92DE-B2CBCC6B7231}"/>
            </a:ext>
          </a:extLst>
        </xdr:cNvPr>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50164</xdr:rowOff>
    </xdr:from>
    <xdr:to>
      <xdr:col>20</xdr:col>
      <xdr:colOff>38100</xdr:colOff>
      <xdr:row>83</xdr:row>
      <xdr:rowOff>151764</xdr:rowOff>
    </xdr:to>
    <xdr:sp macro="" textlink="">
      <xdr:nvSpPr>
        <xdr:cNvPr id="306" name="楕円 305">
          <a:extLst>
            <a:ext uri="{FF2B5EF4-FFF2-40B4-BE49-F238E27FC236}">
              <a16:creationId xmlns:a16="http://schemas.microsoft.com/office/drawing/2014/main" id="{00449FD1-9E9C-4745-8D96-A06242913899}"/>
            </a:ext>
          </a:extLst>
        </xdr:cNvPr>
        <xdr:cNvSpPr/>
      </xdr:nvSpPr>
      <xdr:spPr>
        <a:xfrm>
          <a:off x="3746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99061</xdr:rowOff>
    </xdr:from>
    <xdr:to>
      <xdr:col>24</xdr:col>
      <xdr:colOff>63500</xdr:colOff>
      <xdr:row>83</xdr:row>
      <xdr:rowOff>100964</xdr:rowOff>
    </xdr:to>
    <xdr:cxnSp macro="">
      <xdr:nvCxnSpPr>
        <xdr:cNvPr id="307" name="直線コネクタ 306">
          <a:extLst>
            <a:ext uri="{FF2B5EF4-FFF2-40B4-BE49-F238E27FC236}">
              <a16:creationId xmlns:a16="http://schemas.microsoft.com/office/drawing/2014/main" id="{43C76426-68A6-42C6-AA50-CF14D1AC9588}"/>
            </a:ext>
          </a:extLst>
        </xdr:cNvPr>
        <xdr:cNvCxnSpPr/>
      </xdr:nvCxnSpPr>
      <xdr:spPr>
        <a:xfrm flipV="1">
          <a:off x="3797300" y="143294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36830</xdr:rowOff>
    </xdr:from>
    <xdr:to>
      <xdr:col>15</xdr:col>
      <xdr:colOff>101600</xdr:colOff>
      <xdr:row>83</xdr:row>
      <xdr:rowOff>138430</xdr:rowOff>
    </xdr:to>
    <xdr:sp macro="" textlink="">
      <xdr:nvSpPr>
        <xdr:cNvPr id="308" name="楕円 307">
          <a:extLst>
            <a:ext uri="{FF2B5EF4-FFF2-40B4-BE49-F238E27FC236}">
              <a16:creationId xmlns:a16="http://schemas.microsoft.com/office/drawing/2014/main" id="{5870B5F8-B1A1-495A-AE82-BC1995B54392}"/>
            </a:ext>
          </a:extLst>
        </xdr:cNvPr>
        <xdr:cNvSpPr/>
      </xdr:nvSpPr>
      <xdr:spPr>
        <a:xfrm>
          <a:off x="2857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87630</xdr:rowOff>
    </xdr:from>
    <xdr:to>
      <xdr:col>19</xdr:col>
      <xdr:colOff>177800</xdr:colOff>
      <xdr:row>83</xdr:row>
      <xdr:rowOff>100964</xdr:rowOff>
    </xdr:to>
    <xdr:cxnSp macro="">
      <xdr:nvCxnSpPr>
        <xdr:cNvPr id="309" name="直線コネクタ 308">
          <a:extLst>
            <a:ext uri="{FF2B5EF4-FFF2-40B4-BE49-F238E27FC236}">
              <a16:creationId xmlns:a16="http://schemas.microsoft.com/office/drawing/2014/main" id="{A21E0110-C415-4587-ACF2-3CB394FBCAF5}"/>
            </a:ext>
          </a:extLst>
        </xdr:cNvPr>
        <xdr:cNvCxnSpPr/>
      </xdr:nvCxnSpPr>
      <xdr:spPr>
        <a:xfrm>
          <a:off x="2908300" y="143179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10" name="楕円 309">
          <a:extLst>
            <a:ext uri="{FF2B5EF4-FFF2-40B4-BE49-F238E27FC236}">
              <a16:creationId xmlns:a16="http://schemas.microsoft.com/office/drawing/2014/main" id="{112F2C34-8C58-44D8-8029-DEA13B1019EF}"/>
            </a:ext>
          </a:extLst>
        </xdr:cNvPr>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87630</xdr:rowOff>
    </xdr:to>
    <xdr:cxnSp macro="">
      <xdr:nvCxnSpPr>
        <xdr:cNvPr id="311" name="直線コネクタ 310">
          <a:extLst>
            <a:ext uri="{FF2B5EF4-FFF2-40B4-BE49-F238E27FC236}">
              <a16:creationId xmlns:a16="http://schemas.microsoft.com/office/drawing/2014/main" id="{FFEA924A-AC34-48B6-B1FF-285F05195FD4}"/>
            </a:ext>
          </a:extLst>
        </xdr:cNvPr>
        <xdr:cNvCxnSpPr/>
      </xdr:nvCxnSpPr>
      <xdr:spPr>
        <a:xfrm>
          <a:off x="2019300" y="142913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xdr:rowOff>
    </xdr:from>
    <xdr:to>
      <xdr:col>6</xdr:col>
      <xdr:colOff>38100</xdr:colOff>
      <xdr:row>83</xdr:row>
      <xdr:rowOff>106045</xdr:rowOff>
    </xdr:to>
    <xdr:sp macro="" textlink="">
      <xdr:nvSpPr>
        <xdr:cNvPr id="312" name="楕円 311">
          <a:extLst>
            <a:ext uri="{FF2B5EF4-FFF2-40B4-BE49-F238E27FC236}">
              <a16:creationId xmlns:a16="http://schemas.microsoft.com/office/drawing/2014/main" id="{C72A74C8-32C0-424D-8D80-34ED5327BA09}"/>
            </a:ext>
          </a:extLst>
        </xdr:cNvPr>
        <xdr:cNvSpPr/>
      </xdr:nvSpPr>
      <xdr:spPr>
        <a:xfrm>
          <a:off x="1079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55245</xdr:rowOff>
    </xdr:from>
    <xdr:to>
      <xdr:col>10</xdr:col>
      <xdr:colOff>114300</xdr:colOff>
      <xdr:row>83</xdr:row>
      <xdr:rowOff>60961</xdr:rowOff>
    </xdr:to>
    <xdr:cxnSp macro="">
      <xdr:nvCxnSpPr>
        <xdr:cNvPr id="313" name="直線コネクタ 312">
          <a:extLst>
            <a:ext uri="{FF2B5EF4-FFF2-40B4-BE49-F238E27FC236}">
              <a16:creationId xmlns:a16="http://schemas.microsoft.com/office/drawing/2014/main" id="{0512E16D-60D7-4F11-A122-B387860BE8F4}"/>
            </a:ext>
          </a:extLst>
        </xdr:cNvPr>
        <xdr:cNvCxnSpPr/>
      </xdr:nvCxnSpPr>
      <xdr:spPr>
        <a:xfrm>
          <a:off x="1130300" y="142855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1EFFF218-0F3E-4A97-B963-03D234440571}"/>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E8FE7B7D-9CDA-4C6C-9AF9-146CC0D3630E}"/>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79AA9107-2F9E-4546-8B2B-6DDDC4B84321}"/>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281371AA-BE7E-445D-8559-FDD7F22F0ADA}"/>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142891</xdr:rowOff>
    </xdr:from>
    <xdr:ext cx="405111" cy="259045"/>
    <xdr:sp macro="" textlink="">
      <xdr:nvSpPr>
        <xdr:cNvPr id="318" name="n_1mainValue【公営住宅】&#10;有形固定資産減価償却率">
          <a:extLst>
            <a:ext uri="{FF2B5EF4-FFF2-40B4-BE49-F238E27FC236}">
              <a16:creationId xmlns:a16="http://schemas.microsoft.com/office/drawing/2014/main" id="{AC7C60FC-C645-4065-A98E-B06BB3212117}"/>
            </a:ext>
          </a:extLst>
        </xdr:cNvPr>
        <xdr:cNvSpPr txBox="1"/>
      </xdr:nvSpPr>
      <xdr:spPr>
        <a:xfrm>
          <a:off x="3582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129557</xdr:rowOff>
    </xdr:from>
    <xdr:ext cx="405111" cy="259045"/>
    <xdr:sp macro="" textlink="">
      <xdr:nvSpPr>
        <xdr:cNvPr id="319" name="n_2mainValue【公営住宅】&#10;有形固定資産減価償却率">
          <a:extLst>
            <a:ext uri="{FF2B5EF4-FFF2-40B4-BE49-F238E27FC236}">
              <a16:creationId xmlns:a16="http://schemas.microsoft.com/office/drawing/2014/main" id="{2B8EDEE3-6613-4B79-A17C-4CF0A2CBE0AE}"/>
            </a:ext>
          </a:extLst>
        </xdr:cNvPr>
        <xdr:cNvSpPr txBox="1"/>
      </xdr:nvSpPr>
      <xdr:spPr>
        <a:xfrm>
          <a:off x="2705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320" name="n_3mainValue【公営住宅】&#10;有形固定資産減価償却率">
          <a:extLst>
            <a:ext uri="{FF2B5EF4-FFF2-40B4-BE49-F238E27FC236}">
              <a16:creationId xmlns:a16="http://schemas.microsoft.com/office/drawing/2014/main" id="{A6C4F8B4-6C72-4F4B-957C-B71613C557E4}"/>
            </a:ext>
          </a:extLst>
        </xdr:cNvPr>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97172</xdr:rowOff>
    </xdr:from>
    <xdr:ext cx="405111" cy="259045"/>
    <xdr:sp macro="" textlink="">
      <xdr:nvSpPr>
        <xdr:cNvPr id="321" name="n_4mainValue【公営住宅】&#10;有形固定資産減価償却率">
          <a:extLst>
            <a:ext uri="{FF2B5EF4-FFF2-40B4-BE49-F238E27FC236}">
              <a16:creationId xmlns:a16="http://schemas.microsoft.com/office/drawing/2014/main" id="{B4911B9D-17F0-4D9E-94E7-8C1DB12140FA}"/>
            </a:ext>
          </a:extLst>
        </xdr:cNvPr>
        <xdr:cNvSpPr txBox="1"/>
      </xdr:nvSpPr>
      <xdr:spPr>
        <a:xfrm>
          <a:off x="927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7899E92-003A-40D8-96F8-C66E3566DB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B028497-FEFA-48E6-946D-28E8B4C18C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0E376D0-628C-4852-A604-A41C056B18E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A0C1D8F-DD6A-4AA4-A6C9-5C9D105CFF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C7DC06A-7C20-41D5-B3E9-BA9DB78C2D4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E0F345DD-38DA-4E04-8A79-C17BE3F5091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24BA23F-D957-4466-BBAE-751A789F38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23C5746-924C-4484-AB16-DD51B159FB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BA381A5-4EA0-4682-B272-ADBF4EA0EC4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6871379-BDA3-4EC3-B219-26B7190AA45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A6B03F14-CD8F-44E6-9374-F5E387B0814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6F0B20BD-1C28-4099-B518-4618177448F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94DEE34D-A967-467A-9025-DAC54499DBB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4295D305-9790-4FD4-85DB-146A2904663E}"/>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ABCA61F2-55AB-4EA3-BD95-243F533C859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12B10667-A159-40B6-BD62-75A470A315BD}"/>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86C83731-AA2C-4ED3-BC4F-9F5A9B0BD8C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CF64E2D4-9465-4CEC-8128-7ACC88878126}"/>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53327921-86CD-4B57-8D0A-3C5275402B2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785DD9E1-3EFD-4547-8F4B-1EA6FA191D2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A90958D3-00C7-40D5-B36F-BC447940FAE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C1BE27AC-7D20-4665-BCA9-D82062D187F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2F780181-84AB-4FC1-9730-F9589D02FD49}"/>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BF88C2C9-45C6-41D6-A8AE-6D8AD2B5FF63}"/>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F2912DD6-4BB7-47E9-86D1-0ED19DFB181F}"/>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3A9C1942-8BBE-4BEB-A9A9-4B1907C273D1}"/>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A8E5411B-C7F8-4E9E-BBBB-75FDC5D7F099}"/>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EEEB943E-D577-4D42-B9EC-052D711339B5}"/>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6EC7EB2A-4E0C-4F36-8679-F5E423CDE032}"/>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1FB3AFF5-6A58-4AE7-B016-2EC1F23C33E8}"/>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6D364809-2DA6-4D6B-AC04-5321323067FD}"/>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43B35C03-ED86-4DED-912F-3FCC28F1F05C}"/>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1965FA9-E546-408F-92D9-5B58063F0DC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1087D3F-BB46-4F55-B866-526B01D2A5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0DD0B71-3CC5-4814-8B63-892DA46E9CC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6C7C5A4-4E11-49D2-81BD-C99766FF465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7E91D70-812F-4F4B-B486-BDB5731350F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74397</xdr:rowOff>
    </xdr:from>
    <xdr:to>
      <xdr:col>55</xdr:col>
      <xdr:colOff>50800</xdr:colOff>
      <xdr:row>86</xdr:row>
      <xdr:rowOff>4547</xdr:rowOff>
    </xdr:to>
    <xdr:sp macro="" textlink="">
      <xdr:nvSpPr>
        <xdr:cNvPr id="359" name="楕円 358">
          <a:extLst>
            <a:ext uri="{FF2B5EF4-FFF2-40B4-BE49-F238E27FC236}">
              <a16:creationId xmlns:a16="http://schemas.microsoft.com/office/drawing/2014/main" id="{0303AFAC-5FF4-4CAD-A2CF-652D43A942BD}"/>
            </a:ext>
          </a:extLst>
        </xdr:cNvPr>
        <xdr:cNvSpPr/>
      </xdr:nvSpPr>
      <xdr:spPr>
        <a:xfrm>
          <a:off x="10426700" y="146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33774</xdr:rowOff>
    </xdr:from>
    <xdr:ext cx="469744" cy="259045"/>
    <xdr:sp macro="" textlink="">
      <xdr:nvSpPr>
        <xdr:cNvPr id="360" name="【公営住宅】&#10;一人当たり面積該当値テキスト">
          <a:extLst>
            <a:ext uri="{FF2B5EF4-FFF2-40B4-BE49-F238E27FC236}">
              <a16:creationId xmlns:a16="http://schemas.microsoft.com/office/drawing/2014/main" id="{A25C7867-E178-45AE-BEAA-FE5E6C760FF9}"/>
            </a:ext>
          </a:extLst>
        </xdr:cNvPr>
        <xdr:cNvSpPr txBox="1"/>
      </xdr:nvSpPr>
      <xdr:spPr>
        <a:xfrm>
          <a:off x="10515600" y="1443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76499</xdr:rowOff>
    </xdr:from>
    <xdr:to>
      <xdr:col>50</xdr:col>
      <xdr:colOff>165100</xdr:colOff>
      <xdr:row>86</xdr:row>
      <xdr:rowOff>6649</xdr:rowOff>
    </xdr:to>
    <xdr:sp macro="" textlink="">
      <xdr:nvSpPr>
        <xdr:cNvPr id="361" name="楕円 360">
          <a:extLst>
            <a:ext uri="{FF2B5EF4-FFF2-40B4-BE49-F238E27FC236}">
              <a16:creationId xmlns:a16="http://schemas.microsoft.com/office/drawing/2014/main" id="{E606330F-2FC7-4B22-8997-C6A062797646}"/>
            </a:ext>
          </a:extLst>
        </xdr:cNvPr>
        <xdr:cNvSpPr/>
      </xdr:nvSpPr>
      <xdr:spPr>
        <a:xfrm>
          <a:off x="9588500" y="1464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125197</xdr:rowOff>
    </xdr:from>
    <xdr:to>
      <xdr:col>55</xdr:col>
      <xdr:colOff>0</xdr:colOff>
      <xdr:row>85</xdr:row>
      <xdr:rowOff>127299</xdr:rowOff>
    </xdr:to>
    <xdr:cxnSp macro="">
      <xdr:nvCxnSpPr>
        <xdr:cNvPr id="362" name="直線コネクタ 361">
          <a:extLst>
            <a:ext uri="{FF2B5EF4-FFF2-40B4-BE49-F238E27FC236}">
              <a16:creationId xmlns:a16="http://schemas.microsoft.com/office/drawing/2014/main" id="{097D4F02-AED1-4A7B-9442-AEF27ACD17B8}"/>
            </a:ext>
          </a:extLst>
        </xdr:cNvPr>
        <xdr:cNvCxnSpPr/>
      </xdr:nvCxnSpPr>
      <xdr:spPr>
        <a:xfrm flipV="1">
          <a:off x="9639300" y="14698447"/>
          <a:ext cx="8382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77643</xdr:rowOff>
    </xdr:from>
    <xdr:to>
      <xdr:col>46</xdr:col>
      <xdr:colOff>38100</xdr:colOff>
      <xdr:row>86</xdr:row>
      <xdr:rowOff>7793</xdr:rowOff>
    </xdr:to>
    <xdr:sp macro="" textlink="">
      <xdr:nvSpPr>
        <xdr:cNvPr id="363" name="楕円 362">
          <a:extLst>
            <a:ext uri="{FF2B5EF4-FFF2-40B4-BE49-F238E27FC236}">
              <a16:creationId xmlns:a16="http://schemas.microsoft.com/office/drawing/2014/main" id="{CFA41E0C-3990-41A7-AAEE-94A4A37E2534}"/>
            </a:ext>
          </a:extLst>
        </xdr:cNvPr>
        <xdr:cNvSpPr/>
      </xdr:nvSpPr>
      <xdr:spPr>
        <a:xfrm>
          <a:off x="8699500" y="1465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127299</xdr:rowOff>
    </xdr:from>
    <xdr:to>
      <xdr:col>50</xdr:col>
      <xdr:colOff>114300</xdr:colOff>
      <xdr:row>85</xdr:row>
      <xdr:rowOff>128443</xdr:rowOff>
    </xdr:to>
    <xdr:cxnSp macro="">
      <xdr:nvCxnSpPr>
        <xdr:cNvPr id="364" name="直線コネクタ 363">
          <a:extLst>
            <a:ext uri="{FF2B5EF4-FFF2-40B4-BE49-F238E27FC236}">
              <a16:creationId xmlns:a16="http://schemas.microsoft.com/office/drawing/2014/main" id="{B2FBFC49-AA21-46ED-8612-A6CFBC59C49C}"/>
            </a:ext>
          </a:extLst>
        </xdr:cNvPr>
        <xdr:cNvCxnSpPr/>
      </xdr:nvCxnSpPr>
      <xdr:spPr>
        <a:xfrm flipV="1">
          <a:off x="8750300" y="1470054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78420</xdr:rowOff>
    </xdr:from>
    <xdr:to>
      <xdr:col>41</xdr:col>
      <xdr:colOff>101600</xdr:colOff>
      <xdr:row>86</xdr:row>
      <xdr:rowOff>8570</xdr:rowOff>
    </xdr:to>
    <xdr:sp macro="" textlink="">
      <xdr:nvSpPr>
        <xdr:cNvPr id="365" name="楕円 364">
          <a:extLst>
            <a:ext uri="{FF2B5EF4-FFF2-40B4-BE49-F238E27FC236}">
              <a16:creationId xmlns:a16="http://schemas.microsoft.com/office/drawing/2014/main" id="{AE349D5E-FAB3-4BFC-951C-B8745A225AC6}"/>
            </a:ext>
          </a:extLst>
        </xdr:cNvPr>
        <xdr:cNvSpPr/>
      </xdr:nvSpPr>
      <xdr:spPr>
        <a:xfrm>
          <a:off x="7810500" y="146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128443</xdr:rowOff>
    </xdr:from>
    <xdr:to>
      <xdr:col>45</xdr:col>
      <xdr:colOff>177800</xdr:colOff>
      <xdr:row>85</xdr:row>
      <xdr:rowOff>129220</xdr:rowOff>
    </xdr:to>
    <xdr:cxnSp macro="">
      <xdr:nvCxnSpPr>
        <xdr:cNvPr id="366" name="直線コネクタ 365">
          <a:extLst>
            <a:ext uri="{FF2B5EF4-FFF2-40B4-BE49-F238E27FC236}">
              <a16:creationId xmlns:a16="http://schemas.microsoft.com/office/drawing/2014/main" id="{51FB0117-BEF1-4767-8D11-4351BA118934}"/>
            </a:ext>
          </a:extLst>
        </xdr:cNvPr>
        <xdr:cNvCxnSpPr/>
      </xdr:nvCxnSpPr>
      <xdr:spPr>
        <a:xfrm flipV="1">
          <a:off x="7861300" y="1470169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79105</xdr:rowOff>
    </xdr:from>
    <xdr:to>
      <xdr:col>36</xdr:col>
      <xdr:colOff>165100</xdr:colOff>
      <xdr:row>86</xdr:row>
      <xdr:rowOff>9255</xdr:rowOff>
    </xdr:to>
    <xdr:sp macro="" textlink="">
      <xdr:nvSpPr>
        <xdr:cNvPr id="367" name="楕円 366">
          <a:extLst>
            <a:ext uri="{FF2B5EF4-FFF2-40B4-BE49-F238E27FC236}">
              <a16:creationId xmlns:a16="http://schemas.microsoft.com/office/drawing/2014/main" id="{4D364DE4-927A-4B3F-BB63-A17C6B25BD0D}"/>
            </a:ext>
          </a:extLst>
        </xdr:cNvPr>
        <xdr:cNvSpPr/>
      </xdr:nvSpPr>
      <xdr:spPr>
        <a:xfrm>
          <a:off x="6921500" y="146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129220</xdr:rowOff>
    </xdr:from>
    <xdr:to>
      <xdr:col>41</xdr:col>
      <xdr:colOff>50800</xdr:colOff>
      <xdr:row>85</xdr:row>
      <xdr:rowOff>129905</xdr:rowOff>
    </xdr:to>
    <xdr:cxnSp macro="">
      <xdr:nvCxnSpPr>
        <xdr:cNvPr id="368" name="直線コネクタ 367">
          <a:extLst>
            <a:ext uri="{FF2B5EF4-FFF2-40B4-BE49-F238E27FC236}">
              <a16:creationId xmlns:a16="http://schemas.microsoft.com/office/drawing/2014/main" id="{3C3EF55F-25AC-48C3-9379-994D68F817DA}"/>
            </a:ext>
          </a:extLst>
        </xdr:cNvPr>
        <xdr:cNvCxnSpPr/>
      </xdr:nvCxnSpPr>
      <xdr:spPr>
        <a:xfrm flipV="1">
          <a:off x="6972300" y="1470247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a:extLst>
            <a:ext uri="{FF2B5EF4-FFF2-40B4-BE49-F238E27FC236}">
              <a16:creationId xmlns:a16="http://schemas.microsoft.com/office/drawing/2014/main" id="{E95E945D-2431-4DA3-94B7-DA839D8043C5}"/>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a:extLst>
            <a:ext uri="{FF2B5EF4-FFF2-40B4-BE49-F238E27FC236}">
              <a16:creationId xmlns:a16="http://schemas.microsoft.com/office/drawing/2014/main" id="{284620B4-37F3-40D8-B801-78167FC92F00}"/>
            </a:ext>
          </a:extLst>
        </xdr:cNvPr>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a:extLst>
            <a:ext uri="{FF2B5EF4-FFF2-40B4-BE49-F238E27FC236}">
              <a16:creationId xmlns:a16="http://schemas.microsoft.com/office/drawing/2014/main" id="{5D7CABEB-5388-4DC2-829A-2B9FF1E16F3A}"/>
            </a:ext>
          </a:extLst>
        </xdr:cNvPr>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a:extLst>
            <a:ext uri="{FF2B5EF4-FFF2-40B4-BE49-F238E27FC236}">
              <a16:creationId xmlns:a16="http://schemas.microsoft.com/office/drawing/2014/main" id="{51935C65-0380-4278-A501-EA24BB83AAD6}"/>
            </a:ext>
          </a:extLst>
        </xdr:cNvPr>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23176</xdr:rowOff>
    </xdr:from>
    <xdr:ext cx="469744" cy="259045"/>
    <xdr:sp macro="" textlink="">
      <xdr:nvSpPr>
        <xdr:cNvPr id="373" name="n_1mainValue【公営住宅】&#10;一人当たり面積">
          <a:extLst>
            <a:ext uri="{FF2B5EF4-FFF2-40B4-BE49-F238E27FC236}">
              <a16:creationId xmlns:a16="http://schemas.microsoft.com/office/drawing/2014/main" id="{4790445E-71BE-4265-ABA7-6BC22A1FC89F}"/>
            </a:ext>
          </a:extLst>
        </xdr:cNvPr>
        <xdr:cNvSpPr txBox="1"/>
      </xdr:nvSpPr>
      <xdr:spPr>
        <a:xfrm>
          <a:off x="9391727" y="1442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24320</xdr:rowOff>
    </xdr:from>
    <xdr:ext cx="469744" cy="259045"/>
    <xdr:sp macro="" textlink="">
      <xdr:nvSpPr>
        <xdr:cNvPr id="374" name="n_2mainValue【公営住宅】&#10;一人当たり面積">
          <a:extLst>
            <a:ext uri="{FF2B5EF4-FFF2-40B4-BE49-F238E27FC236}">
              <a16:creationId xmlns:a16="http://schemas.microsoft.com/office/drawing/2014/main" id="{7CF0196E-F540-48BD-AC5A-B4EC590B6ADB}"/>
            </a:ext>
          </a:extLst>
        </xdr:cNvPr>
        <xdr:cNvSpPr txBox="1"/>
      </xdr:nvSpPr>
      <xdr:spPr>
        <a:xfrm>
          <a:off x="8515427" y="144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25097</xdr:rowOff>
    </xdr:from>
    <xdr:ext cx="469744" cy="259045"/>
    <xdr:sp macro="" textlink="">
      <xdr:nvSpPr>
        <xdr:cNvPr id="375" name="n_3mainValue【公営住宅】&#10;一人当たり面積">
          <a:extLst>
            <a:ext uri="{FF2B5EF4-FFF2-40B4-BE49-F238E27FC236}">
              <a16:creationId xmlns:a16="http://schemas.microsoft.com/office/drawing/2014/main" id="{E5A02AEC-D428-4546-9697-89CCD963FE98}"/>
            </a:ext>
          </a:extLst>
        </xdr:cNvPr>
        <xdr:cNvSpPr txBox="1"/>
      </xdr:nvSpPr>
      <xdr:spPr>
        <a:xfrm>
          <a:off x="7626427" y="1442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25782</xdr:rowOff>
    </xdr:from>
    <xdr:ext cx="469744" cy="259045"/>
    <xdr:sp macro="" textlink="">
      <xdr:nvSpPr>
        <xdr:cNvPr id="376" name="n_4mainValue【公営住宅】&#10;一人当たり面積">
          <a:extLst>
            <a:ext uri="{FF2B5EF4-FFF2-40B4-BE49-F238E27FC236}">
              <a16:creationId xmlns:a16="http://schemas.microsoft.com/office/drawing/2014/main" id="{F07ADFF6-8B3B-4EC1-99B9-FD036C6973CB}"/>
            </a:ext>
          </a:extLst>
        </xdr:cNvPr>
        <xdr:cNvSpPr txBox="1"/>
      </xdr:nvSpPr>
      <xdr:spPr>
        <a:xfrm>
          <a:off x="6737427" y="1442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693B40BB-165A-443F-9C23-41423873728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F39041D2-211E-4644-A2B7-D42A00699E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BA49B1D6-7466-49C1-98B0-22CF3792562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345126B1-1CB9-4F1A-B8A0-DFBA80EE66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58271828-4251-43F3-97BE-46970C08B84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AF19C2B9-8616-4AC5-BD92-316248033B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EFDF059-135A-48EA-80B4-77301842088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19D0D95E-96CF-42B2-B015-F2BB174BE26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9D9AAEB1-FB15-4527-A00A-28AB18434FA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12D9F27-B63C-401E-B993-2E4B19A74F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9F866A81-05BF-44C9-B357-C7ACF3773FC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440D3179-42B9-422D-A99E-58B180011EE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134E246E-2948-4902-9884-C457370EDF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F83123F4-BF28-4A8B-88DC-6C3E58513A7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ECFC0EEF-ACA8-43FC-9936-6A89E0EFA67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147B377B-3BA5-46EB-8217-DEE6E2C8155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B73A87C7-56B2-4F78-A810-539D0236C1C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37E2ED13-3C0A-4DAD-9EF1-8BF3D863D7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1E1DCFFE-9353-4410-99C4-6FBAEB4598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E90DC9FF-E493-4101-8D99-7DCDD19ABFD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4B7EB98-3059-4AB8-BBE3-C2DC2793AC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733D2158-D478-44CF-97AA-C669344A75A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16339B36-F887-40AF-831D-51C0283A1A7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9DA4928E-50DA-4D34-A6BE-21FB506B3B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327A8CC5-1164-47B5-AE81-AB9DE6BD5E8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584D4511-4421-49BF-AAB0-8B9FD88C441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A506AAF6-DFF4-45F5-B386-D53E0E765BC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48655928-5879-461C-9044-8BABCEBF39A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DD2B48CE-2E9F-4D3A-8E79-916900711E9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FC0BDE13-6077-4213-A250-0DF67B6D2F5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16027F2B-89A9-447B-AF29-02A9AD655BB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75D06157-702E-413E-B3E0-EBB5988FA3B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5D6E3D13-7BF3-45A3-92C2-F124BAB7AC1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315C276-1CE6-4582-9257-BFC8C8812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7EED240D-81FB-48B0-BEF2-7466A7BF89D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1C111AE1-D77A-49BB-8E33-DCF5E4DF965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CDDB954C-A762-4115-AA63-066387EAAE0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70CACA4F-3E32-4E66-B536-B4C765CC77C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926A35A-0D5D-4E42-894B-578E9D155F0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D68E771-B39B-4605-A96E-6B7212F01B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330E7A09-F095-462E-A5BD-30E88C6D14D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775BA88-B06A-43EA-963E-65ECC4FA9093}"/>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87676D97-B0DA-4189-893F-3FD29C61C57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B8E174FD-B1A2-46F5-AD66-FADC244AEAA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48CD5F9D-8E77-492C-AF05-14AD234C74C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60AB2B63-F04D-4623-9CF9-EE1882579926}"/>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C266285-5722-4D14-8328-A2F1E8B3D99A}"/>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76FBD2D9-7BE0-4D77-B476-D4239B8477A6}"/>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C52DFF7E-483F-49F0-B9E7-4143D85D0771}"/>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59BDBD03-58DB-4F06-8986-DA44FD5AD91A}"/>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E814E446-D746-41E3-9005-D07B4149EE52}"/>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F4048AA8-035E-49D4-8D3B-0EDE7ECFC361}"/>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DCAB149-AA74-42AD-BB42-B82316C1C79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A4154FA-628D-40B1-9188-EC513A42344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E56D17E-13D5-408E-A164-87972ECEAB3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F0ADD44-F843-4EBD-845C-3DBE9852A81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CF1A7A4-1727-4388-8611-4834E942F6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113574</xdr:rowOff>
    </xdr:from>
    <xdr:to>
      <xdr:col>85</xdr:col>
      <xdr:colOff>177800</xdr:colOff>
      <xdr:row>35</xdr:row>
      <xdr:rowOff>43724</xdr:rowOff>
    </xdr:to>
    <xdr:sp macro="" textlink="">
      <xdr:nvSpPr>
        <xdr:cNvPr id="434" name="楕円 433">
          <a:extLst>
            <a:ext uri="{FF2B5EF4-FFF2-40B4-BE49-F238E27FC236}">
              <a16:creationId xmlns:a16="http://schemas.microsoft.com/office/drawing/2014/main" id="{EA341A25-738D-4FFB-B31F-64B182D3D57C}"/>
            </a:ext>
          </a:extLst>
        </xdr:cNvPr>
        <xdr:cNvSpPr/>
      </xdr:nvSpPr>
      <xdr:spPr>
        <a:xfrm>
          <a:off x="162687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136451</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3382FF59-9338-423D-9850-58E21BB03D3B}"/>
            </a:ext>
          </a:extLst>
        </xdr:cNvPr>
        <xdr:cNvSpPr txBox="1"/>
      </xdr:nvSpPr>
      <xdr:spPr>
        <a:xfrm>
          <a:off x="16357600" y="57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62956</xdr:rowOff>
    </xdr:from>
    <xdr:to>
      <xdr:col>81</xdr:col>
      <xdr:colOff>101600</xdr:colOff>
      <xdr:row>34</xdr:row>
      <xdr:rowOff>164556</xdr:rowOff>
    </xdr:to>
    <xdr:sp macro="" textlink="">
      <xdr:nvSpPr>
        <xdr:cNvPr id="436" name="楕円 435">
          <a:extLst>
            <a:ext uri="{FF2B5EF4-FFF2-40B4-BE49-F238E27FC236}">
              <a16:creationId xmlns:a16="http://schemas.microsoft.com/office/drawing/2014/main" id="{18BFBA13-2DB0-450E-A2D8-15C241680098}"/>
            </a:ext>
          </a:extLst>
        </xdr:cNvPr>
        <xdr:cNvSpPr/>
      </xdr:nvSpPr>
      <xdr:spPr>
        <a:xfrm>
          <a:off x="15430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113756</xdr:rowOff>
    </xdr:from>
    <xdr:to>
      <xdr:col>85</xdr:col>
      <xdr:colOff>127000</xdr:colOff>
      <xdr:row>34</xdr:row>
      <xdr:rowOff>164374</xdr:rowOff>
    </xdr:to>
    <xdr:cxnSp macro="">
      <xdr:nvCxnSpPr>
        <xdr:cNvPr id="437" name="直線コネクタ 436">
          <a:extLst>
            <a:ext uri="{FF2B5EF4-FFF2-40B4-BE49-F238E27FC236}">
              <a16:creationId xmlns:a16="http://schemas.microsoft.com/office/drawing/2014/main" id="{9DAF0969-6D04-4A91-9ACE-AF1297731B90}"/>
            </a:ext>
          </a:extLst>
        </xdr:cNvPr>
        <xdr:cNvCxnSpPr/>
      </xdr:nvCxnSpPr>
      <xdr:spPr>
        <a:xfrm>
          <a:off x="15481300" y="594305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12337</xdr:rowOff>
    </xdr:from>
    <xdr:to>
      <xdr:col>76</xdr:col>
      <xdr:colOff>165100</xdr:colOff>
      <xdr:row>34</xdr:row>
      <xdr:rowOff>113937</xdr:rowOff>
    </xdr:to>
    <xdr:sp macro="" textlink="">
      <xdr:nvSpPr>
        <xdr:cNvPr id="438" name="楕円 437">
          <a:extLst>
            <a:ext uri="{FF2B5EF4-FFF2-40B4-BE49-F238E27FC236}">
              <a16:creationId xmlns:a16="http://schemas.microsoft.com/office/drawing/2014/main" id="{D53AB806-092A-4004-AFE0-C4894047DD18}"/>
            </a:ext>
          </a:extLst>
        </xdr:cNvPr>
        <xdr:cNvSpPr/>
      </xdr:nvSpPr>
      <xdr:spPr>
        <a:xfrm>
          <a:off x="145415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63137</xdr:rowOff>
    </xdr:from>
    <xdr:to>
      <xdr:col>81</xdr:col>
      <xdr:colOff>50800</xdr:colOff>
      <xdr:row>34</xdr:row>
      <xdr:rowOff>113756</xdr:rowOff>
    </xdr:to>
    <xdr:cxnSp macro="">
      <xdr:nvCxnSpPr>
        <xdr:cNvPr id="439" name="直線コネクタ 438">
          <a:extLst>
            <a:ext uri="{FF2B5EF4-FFF2-40B4-BE49-F238E27FC236}">
              <a16:creationId xmlns:a16="http://schemas.microsoft.com/office/drawing/2014/main" id="{62036212-F20F-47AD-849B-1614D1EA8443}"/>
            </a:ext>
          </a:extLst>
        </xdr:cNvPr>
        <xdr:cNvCxnSpPr/>
      </xdr:nvCxnSpPr>
      <xdr:spPr>
        <a:xfrm>
          <a:off x="14592300" y="589243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18869</xdr:rowOff>
    </xdr:from>
    <xdr:to>
      <xdr:col>72</xdr:col>
      <xdr:colOff>38100</xdr:colOff>
      <xdr:row>37</xdr:row>
      <xdr:rowOff>120469</xdr:rowOff>
    </xdr:to>
    <xdr:sp macro="" textlink="">
      <xdr:nvSpPr>
        <xdr:cNvPr id="440" name="楕円 439">
          <a:extLst>
            <a:ext uri="{FF2B5EF4-FFF2-40B4-BE49-F238E27FC236}">
              <a16:creationId xmlns:a16="http://schemas.microsoft.com/office/drawing/2014/main" id="{48353E61-9E8F-4958-A2EF-75B43132B13E}"/>
            </a:ext>
          </a:extLst>
        </xdr:cNvPr>
        <xdr:cNvSpPr/>
      </xdr:nvSpPr>
      <xdr:spPr>
        <a:xfrm>
          <a:off x="13652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63137</xdr:rowOff>
    </xdr:from>
    <xdr:to>
      <xdr:col>76</xdr:col>
      <xdr:colOff>114300</xdr:colOff>
      <xdr:row>37</xdr:row>
      <xdr:rowOff>69669</xdr:rowOff>
    </xdr:to>
    <xdr:cxnSp macro="">
      <xdr:nvCxnSpPr>
        <xdr:cNvPr id="441" name="直線コネクタ 440">
          <a:extLst>
            <a:ext uri="{FF2B5EF4-FFF2-40B4-BE49-F238E27FC236}">
              <a16:creationId xmlns:a16="http://schemas.microsoft.com/office/drawing/2014/main" id="{30233A9E-0A24-4539-8FF2-0E964AD84D8C}"/>
            </a:ext>
          </a:extLst>
        </xdr:cNvPr>
        <xdr:cNvCxnSpPr/>
      </xdr:nvCxnSpPr>
      <xdr:spPr>
        <a:xfrm flipV="1">
          <a:off x="13703300" y="5892437"/>
          <a:ext cx="889000" cy="5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136434</xdr:rowOff>
    </xdr:from>
    <xdr:to>
      <xdr:col>67</xdr:col>
      <xdr:colOff>101600</xdr:colOff>
      <xdr:row>37</xdr:row>
      <xdr:rowOff>66584</xdr:rowOff>
    </xdr:to>
    <xdr:sp macro="" textlink="">
      <xdr:nvSpPr>
        <xdr:cNvPr id="442" name="楕円 441">
          <a:extLst>
            <a:ext uri="{FF2B5EF4-FFF2-40B4-BE49-F238E27FC236}">
              <a16:creationId xmlns:a16="http://schemas.microsoft.com/office/drawing/2014/main" id="{C27E4BC2-55F5-4488-9837-9E4A98D248ED}"/>
            </a:ext>
          </a:extLst>
        </xdr:cNvPr>
        <xdr:cNvSpPr/>
      </xdr:nvSpPr>
      <xdr:spPr>
        <a:xfrm>
          <a:off x="12763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15784</xdr:rowOff>
    </xdr:from>
    <xdr:to>
      <xdr:col>71</xdr:col>
      <xdr:colOff>177800</xdr:colOff>
      <xdr:row>37</xdr:row>
      <xdr:rowOff>69669</xdr:rowOff>
    </xdr:to>
    <xdr:cxnSp macro="">
      <xdr:nvCxnSpPr>
        <xdr:cNvPr id="443" name="直線コネクタ 442">
          <a:extLst>
            <a:ext uri="{FF2B5EF4-FFF2-40B4-BE49-F238E27FC236}">
              <a16:creationId xmlns:a16="http://schemas.microsoft.com/office/drawing/2014/main" id="{E32AEF9A-F27A-4D09-945D-DDD5FBAD4B7A}"/>
            </a:ext>
          </a:extLst>
        </xdr:cNvPr>
        <xdr:cNvCxnSpPr/>
      </xdr:nvCxnSpPr>
      <xdr:spPr>
        <a:xfrm>
          <a:off x="12814300" y="63594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8C7EDA92-5DB5-457D-B333-3FCD573B1F54}"/>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700EA479-9484-479B-A3F4-857628212323}"/>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A1FC9DE-8962-47F4-A804-CFEAD234A2A6}"/>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E6FE88B4-A1AE-468E-A214-4BDF0ED3CFDD}"/>
            </a:ext>
          </a:extLst>
        </xdr:cNvPr>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9633</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36B32E51-5E5D-4C8D-A099-B0237B6AD749}"/>
            </a:ext>
          </a:extLst>
        </xdr:cNvPr>
        <xdr:cNvSpPr txBox="1"/>
      </xdr:nvSpPr>
      <xdr:spPr>
        <a:xfrm>
          <a:off x="152660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130464</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8B0890A4-5F25-4498-94DE-6670F9B199AE}"/>
            </a:ext>
          </a:extLst>
        </xdr:cNvPr>
        <xdr:cNvSpPr txBox="1"/>
      </xdr:nvSpPr>
      <xdr:spPr>
        <a:xfrm>
          <a:off x="14389744" y="561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136996</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8EE93E75-1BB6-452D-8C98-ACEBAD932755}"/>
            </a:ext>
          </a:extLst>
        </xdr:cNvPr>
        <xdr:cNvSpPr txBox="1"/>
      </xdr:nvSpPr>
      <xdr:spPr>
        <a:xfrm>
          <a:off x="13500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83111</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DDF87CCC-FCD2-4334-99BE-B79B8A73D607}"/>
            </a:ext>
          </a:extLst>
        </xdr:cNvPr>
        <xdr:cNvSpPr txBox="1"/>
      </xdr:nvSpPr>
      <xdr:spPr>
        <a:xfrm>
          <a:off x="12611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A42481CA-AA90-48B5-8161-F04B028F79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3C7FB575-1E9E-4521-9D1A-4FED3C21E43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D7E416C5-FD04-4CF9-A620-418D87BDB98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49ACD176-E83F-40EA-AA56-74C86EBEECC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C5A7097-04DA-4307-B027-65CCE74159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BB3834BB-385A-4664-9DB6-EFA7D100B87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F45F787E-79E6-40B3-AD12-DF9904A773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9ACE6272-5DE8-468C-A230-CB180F932F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409E29C-347E-4663-8D5A-BE528556DBB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3D9992FE-06C7-484C-B998-6936A1ED4E4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881FFC04-6738-434C-924A-5172177B76E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7C5B33C6-76B8-400F-9EC4-EC0161776C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7C551B89-16D5-40EF-9463-D20677E733E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9DD2A03B-2998-40D2-93CC-C05F1811D0B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5FF55BBC-ED21-497C-A437-5009C6CDDD7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8F16CC9-9DB5-4331-BE1F-C9E3C919D63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A6030FC9-9F07-4D66-9D1B-7F1A681943E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95BF3F58-9CD1-4279-BD9E-4EB9A0FD0C7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84B675BB-FC0E-4318-A4F1-6E547B997B3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B3AE758-0080-42E1-B725-2E981557ADE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31A3C2FB-191A-4CE6-A85B-7A890AF686C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80DE9067-AA3E-4C2D-A1BA-95158D0397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6D892161-B5C1-4803-8F24-60932E12EE5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1CD94B9C-E8DA-47AB-A443-9F79E118856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4B9F4EC9-1764-435F-863F-2518415224E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FDD2C884-B65D-448E-9B4F-E0F968A8AFFB}"/>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21AE5B69-0720-43A5-B607-BF81DE011813}"/>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16EE3902-6FA6-4259-8DD2-21104A54EB03}"/>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D6DFA211-D8A0-4293-8B1D-C35D918A7C8E}"/>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A3A8B5DB-7E23-437A-81FA-8CAB9443FE47}"/>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5B22F035-1296-4619-95D8-CE4C56832770}"/>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79B2647E-3BA3-4402-8762-8AD4AD4BA6A1}"/>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38AEAC91-5B0C-42DD-918C-A897CA41ACD4}"/>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129D18CE-70C7-48E1-BDB0-7AE85E5456D4}"/>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DC7DC02B-6BDB-4D04-9E73-376B1D02201D}"/>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39244967-8CE6-430E-AA07-AD40E8B9E05C}"/>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BBC7A15-64E4-4BF8-BE8C-E4D6CE068D4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0081F14-C965-4E91-9025-F8DA130346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EDB9451-3B0D-4594-A2E0-C3B8B02C74B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AE9E718-09B8-4E19-B154-7671B20804A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BDCDA1B-997A-4448-9ED3-901C0E92F1E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167459</xdr:rowOff>
    </xdr:from>
    <xdr:to>
      <xdr:col>116</xdr:col>
      <xdr:colOff>114300</xdr:colOff>
      <xdr:row>41</xdr:row>
      <xdr:rowOff>97609</xdr:rowOff>
    </xdr:to>
    <xdr:sp macro="" textlink="">
      <xdr:nvSpPr>
        <xdr:cNvPr id="493" name="楕円 492">
          <a:extLst>
            <a:ext uri="{FF2B5EF4-FFF2-40B4-BE49-F238E27FC236}">
              <a16:creationId xmlns:a16="http://schemas.microsoft.com/office/drawing/2014/main" id="{C7B2F25A-92D0-49C6-B727-98E285F8D936}"/>
            </a:ext>
          </a:extLst>
        </xdr:cNvPr>
        <xdr:cNvSpPr/>
      </xdr:nvSpPr>
      <xdr:spPr>
        <a:xfrm>
          <a:off x="221107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145886</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1A53F768-1E95-4DA2-8561-A5719C457CDE}"/>
            </a:ext>
          </a:extLst>
        </xdr:cNvPr>
        <xdr:cNvSpPr txBox="1"/>
      </xdr:nvSpPr>
      <xdr:spPr>
        <a:xfrm>
          <a:off x="22199600" y="700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170724</xdr:rowOff>
    </xdr:from>
    <xdr:to>
      <xdr:col>112</xdr:col>
      <xdr:colOff>38100</xdr:colOff>
      <xdr:row>41</xdr:row>
      <xdr:rowOff>100874</xdr:rowOff>
    </xdr:to>
    <xdr:sp macro="" textlink="">
      <xdr:nvSpPr>
        <xdr:cNvPr id="495" name="楕円 494">
          <a:extLst>
            <a:ext uri="{FF2B5EF4-FFF2-40B4-BE49-F238E27FC236}">
              <a16:creationId xmlns:a16="http://schemas.microsoft.com/office/drawing/2014/main" id="{5BC6EFAE-1314-42ED-98EF-84C6AA571BEF}"/>
            </a:ext>
          </a:extLst>
        </xdr:cNvPr>
        <xdr:cNvSpPr/>
      </xdr:nvSpPr>
      <xdr:spPr>
        <a:xfrm>
          <a:off x="21272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46809</xdr:rowOff>
    </xdr:from>
    <xdr:to>
      <xdr:col>116</xdr:col>
      <xdr:colOff>63500</xdr:colOff>
      <xdr:row>41</xdr:row>
      <xdr:rowOff>50074</xdr:rowOff>
    </xdr:to>
    <xdr:cxnSp macro="">
      <xdr:nvCxnSpPr>
        <xdr:cNvPr id="496" name="直線コネクタ 495">
          <a:extLst>
            <a:ext uri="{FF2B5EF4-FFF2-40B4-BE49-F238E27FC236}">
              <a16:creationId xmlns:a16="http://schemas.microsoft.com/office/drawing/2014/main" id="{CFE8DB69-FF7A-41B4-97C9-5702E9301435}"/>
            </a:ext>
          </a:extLst>
        </xdr:cNvPr>
        <xdr:cNvCxnSpPr/>
      </xdr:nvCxnSpPr>
      <xdr:spPr>
        <a:xfrm flipV="1">
          <a:off x="21323300" y="707625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xdr:rowOff>
    </xdr:from>
    <xdr:to>
      <xdr:col>107</xdr:col>
      <xdr:colOff>101600</xdr:colOff>
      <xdr:row>41</xdr:row>
      <xdr:rowOff>104140</xdr:rowOff>
    </xdr:to>
    <xdr:sp macro="" textlink="">
      <xdr:nvSpPr>
        <xdr:cNvPr id="497" name="楕円 496">
          <a:extLst>
            <a:ext uri="{FF2B5EF4-FFF2-40B4-BE49-F238E27FC236}">
              <a16:creationId xmlns:a16="http://schemas.microsoft.com/office/drawing/2014/main" id="{6BF32871-69E0-47E5-9A94-75EB8AEBFEE0}"/>
            </a:ext>
          </a:extLst>
        </xdr:cNvPr>
        <xdr:cNvSpPr/>
      </xdr:nvSpPr>
      <xdr:spPr>
        <a:xfrm>
          <a:off x="2038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50074</xdr:rowOff>
    </xdr:from>
    <xdr:to>
      <xdr:col>111</xdr:col>
      <xdr:colOff>177800</xdr:colOff>
      <xdr:row>41</xdr:row>
      <xdr:rowOff>53340</xdr:rowOff>
    </xdr:to>
    <xdr:cxnSp macro="">
      <xdr:nvCxnSpPr>
        <xdr:cNvPr id="498" name="直線コネクタ 497">
          <a:extLst>
            <a:ext uri="{FF2B5EF4-FFF2-40B4-BE49-F238E27FC236}">
              <a16:creationId xmlns:a16="http://schemas.microsoft.com/office/drawing/2014/main" id="{E6F9C232-0A60-4F48-9015-ED3104AFF8D0}"/>
            </a:ext>
          </a:extLst>
        </xdr:cNvPr>
        <xdr:cNvCxnSpPr/>
      </xdr:nvCxnSpPr>
      <xdr:spPr>
        <a:xfrm flipV="1">
          <a:off x="20434300" y="70795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134801</xdr:rowOff>
    </xdr:from>
    <xdr:to>
      <xdr:col>102</xdr:col>
      <xdr:colOff>165100</xdr:colOff>
      <xdr:row>41</xdr:row>
      <xdr:rowOff>64951</xdr:rowOff>
    </xdr:to>
    <xdr:sp macro="" textlink="">
      <xdr:nvSpPr>
        <xdr:cNvPr id="499" name="楕円 498">
          <a:extLst>
            <a:ext uri="{FF2B5EF4-FFF2-40B4-BE49-F238E27FC236}">
              <a16:creationId xmlns:a16="http://schemas.microsoft.com/office/drawing/2014/main" id="{B359DA5A-DCCE-4733-8050-D4BA0FFF5155}"/>
            </a:ext>
          </a:extLst>
        </xdr:cNvPr>
        <xdr:cNvSpPr/>
      </xdr:nvSpPr>
      <xdr:spPr>
        <a:xfrm>
          <a:off x="19494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14151</xdr:rowOff>
    </xdr:from>
    <xdr:to>
      <xdr:col>107</xdr:col>
      <xdr:colOff>50800</xdr:colOff>
      <xdr:row>41</xdr:row>
      <xdr:rowOff>53340</xdr:rowOff>
    </xdr:to>
    <xdr:cxnSp macro="">
      <xdr:nvCxnSpPr>
        <xdr:cNvPr id="500" name="直線コネクタ 499">
          <a:extLst>
            <a:ext uri="{FF2B5EF4-FFF2-40B4-BE49-F238E27FC236}">
              <a16:creationId xmlns:a16="http://schemas.microsoft.com/office/drawing/2014/main" id="{AAE55B2B-F1E5-4EF6-92BF-3EFBC2474923}"/>
            </a:ext>
          </a:extLst>
        </xdr:cNvPr>
        <xdr:cNvCxnSpPr/>
      </xdr:nvCxnSpPr>
      <xdr:spPr>
        <a:xfrm>
          <a:off x="19545300" y="704360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133169</xdr:rowOff>
    </xdr:from>
    <xdr:to>
      <xdr:col>98</xdr:col>
      <xdr:colOff>38100</xdr:colOff>
      <xdr:row>41</xdr:row>
      <xdr:rowOff>63319</xdr:rowOff>
    </xdr:to>
    <xdr:sp macro="" textlink="">
      <xdr:nvSpPr>
        <xdr:cNvPr id="501" name="楕円 500">
          <a:extLst>
            <a:ext uri="{FF2B5EF4-FFF2-40B4-BE49-F238E27FC236}">
              <a16:creationId xmlns:a16="http://schemas.microsoft.com/office/drawing/2014/main" id="{0D87A65F-1146-44AA-93E6-A8186F3FA143}"/>
            </a:ext>
          </a:extLst>
        </xdr:cNvPr>
        <xdr:cNvSpPr/>
      </xdr:nvSpPr>
      <xdr:spPr>
        <a:xfrm>
          <a:off x="18605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12519</xdr:rowOff>
    </xdr:from>
    <xdr:to>
      <xdr:col>102</xdr:col>
      <xdr:colOff>114300</xdr:colOff>
      <xdr:row>41</xdr:row>
      <xdr:rowOff>14151</xdr:rowOff>
    </xdr:to>
    <xdr:cxnSp macro="">
      <xdr:nvCxnSpPr>
        <xdr:cNvPr id="502" name="直線コネクタ 501">
          <a:extLst>
            <a:ext uri="{FF2B5EF4-FFF2-40B4-BE49-F238E27FC236}">
              <a16:creationId xmlns:a16="http://schemas.microsoft.com/office/drawing/2014/main" id="{F4074B76-5BA9-4F4F-8BED-E022362CB7D0}"/>
            </a:ext>
          </a:extLst>
        </xdr:cNvPr>
        <xdr:cNvCxnSpPr/>
      </xdr:nvCxnSpPr>
      <xdr:spPr>
        <a:xfrm>
          <a:off x="18656300" y="70419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74306595-D15E-4DDF-AF35-9D11E9DE5912}"/>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D1207256-FFCF-4586-89E6-EC71A2952EA0}"/>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DB2DD0F7-2D5E-4FE0-9A46-9048325BB6F4}"/>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81FFA5B2-3640-4536-8540-733F3D05C200}"/>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92001</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194A7B1B-58B4-4057-8E26-742FC4989E29}"/>
            </a:ext>
          </a:extLst>
        </xdr:cNvPr>
        <xdr:cNvSpPr txBox="1"/>
      </xdr:nvSpPr>
      <xdr:spPr>
        <a:xfrm>
          <a:off x="21075727" y="712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95267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6E9FEFA6-3B5D-48F8-9E68-5FBF16EC31B3}"/>
            </a:ext>
          </a:extLst>
        </xdr:cNvPr>
        <xdr:cNvSpPr txBox="1"/>
      </xdr:nvSpPr>
      <xdr:spPr>
        <a:xfrm>
          <a:off x="20199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56078</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E90B8B3C-D178-4741-96A7-E8759FC071EC}"/>
            </a:ext>
          </a:extLst>
        </xdr:cNvPr>
        <xdr:cNvSpPr txBox="1"/>
      </xdr:nvSpPr>
      <xdr:spPr>
        <a:xfrm>
          <a:off x="19310427" y="70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54446</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C8F3AE4B-445A-4581-9BA0-FF9FE15F1CC1}"/>
            </a:ext>
          </a:extLst>
        </xdr:cNvPr>
        <xdr:cNvSpPr txBox="1"/>
      </xdr:nvSpPr>
      <xdr:spPr>
        <a:xfrm>
          <a:off x="184214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C0E653DE-5E8B-46A2-A8F0-D8C176AF0AE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38E229FA-3338-406D-802B-1A55CCFFBFD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57F42EC1-1F97-4CAA-82BF-5FCB357F2F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551EF71D-6457-4FAF-A116-4373C083097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C95D6F21-2EA5-410E-8460-5C246AFAB68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D1F94415-1B98-473B-BD67-0484FA1362C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B8FD4B93-73C4-45E7-AE91-4BF247667D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9435D921-D58F-4CEF-AF4E-9328D08F460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603F3EBA-2F2A-4A14-AABF-35A820CB951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25B97560-D23E-4108-A258-29052480499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A6DBF2B-2505-4AD2-A4D3-382EA0832D4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E4AE9F7D-07A3-42D6-97E4-7296EDF6DA2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3ADA4BE9-BA07-46DB-8FB7-1BD27C75B6B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AF3E1F1E-B03F-41A0-960C-4D33FD009B0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D7856400-FB42-4F13-B5E0-3FB1D47828C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33CFE968-093A-44D5-A5B4-A8E2B6F5685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F15459CC-955D-43B7-A9AC-454395764D4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E8A5FDDC-54A0-48A1-88D9-56BB00D2575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A556663F-7D7E-4947-A0D7-7713A972A0C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DA9CFEF7-5ACF-4E51-96E3-47CB467375C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8747C114-DE6C-49AE-A425-270D87B66AC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6AE9B210-532D-48DD-B0B4-0B266F378A7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E94F70AE-77B7-48CB-8360-A5DDFD69F62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2EEFC2A2-F317-4875-A8A6-19075A6208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FCC8C7B8-54E5-4AA5-AAAD-CB03C284AB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33B86C7-067C-44CB-83BF-068173E7CE72}"/>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444164A9-7FAB-4922-9821-5435E083FB19}"/>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FC0FC92E-C248-4A4F-BF2C-3F1322606E29}"/>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40B02B62-9D38-4C09-BF99-FFD018450F69}"/>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CFC1C91C-2BAF-4FDF-9492-CF879DE24D5B}"/>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836C65D8-9750-4AE2-A0E8-3FE6260E693E}"/>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5ADCF74E-CDC0-4492-BD4F-7852BD939D6D}"/>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C5F2BD51-69C5-4440-916A-4CB28655BA79}"/>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73E21BD7-AC2D-4CD4-A9D1-E517B89AE38A}"/>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CA0BAD35-7AA8-4AD8-8AA6-9C807E35DECD}"/>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3C5DCC1-D0CE-4473-A4C9-C9367B4DB9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CA68CE2-A4A8-4AC5-8010-DA38597973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10E69C2-28D5-4B08-A1B4-CA056C6BEC6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D8B4B7B-2FC5-422B-AB21-9C5B580F45D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0CA53BD-77B9-4093-8788-D5B956F9168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69215</xdr:rowOff>
    </xdr:from>
    <xdr:to>
      <xdr:col>85</xdr:col>
      <xdr:colOff>177800</xdr:colOff>
      <xdr:row>58</xdr:row>
      <xdr:rowOff>170815</xdr:rowOff>
    </xdr:to>
    <xdr:sp macro="" textlink="">
      <xdr:nvSpPr>
        <xdr:cNvPr id="551" name="楕円 550">
          <a:extLst>
            <a:ext uri="{FF2B5EF4-FFF2-40B4-BE49-F238E27FC236}">
              <a16:creationId xmlns:a16="http://schemas.microsoft.com/office/drawing/2014/main" id="{6CF09CE5-33A4-411D-A2F9-4140C2831812}"/>
            </a:ext>
          </a:extLst>
        </xdr:cNvPr>
        <xdr:cNvSpPr/>
      </xdr:nvSpPr>
      <xdr:spPr>
        <a:xfrm>
          <a:off x="162687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92092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A42E3A1-BDD1-40B8-A853-444409F42C8D}"/>
            </a:ext>
          </a:extLst>
        </xdr:cNvPr>
        <xdr:cNvSpPr txBox="1"/>
      </xdr:nvSpPr>
      <xdr:spPr>
        <a:xfrm>
          <a:off x="16357600"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27305</xdr:rowOff>
    </xdr:from>
    <xdr:to>
      <xdr:col>81</xdr:col>
      <xdr:colOff>101600</xdr:colOff>
      <xdr:row>58</xdr:row>
      <xdr:rowOff>128905</xdr:rowOff>
    </xdr:to>
    <xdr:sp macro="" textlink="">
      <xdr:nvSpPr>
        <xdr:cNvPr id="553" name="楕円 552">
          <a:extLst>
            <a:ext uri="{FF2B5EF4-FFF2-40B4-BE49-F238E27FC236}">
              <a16:creationId xmlns:a16="http://schemas.microsoft.com/office/drawing/2014/main" id="{4DAEFB76-FD50-4D87-B7CC-94601C7BCF76}"/>
            </a:ext>
          </a:extLst>
        </xdr:cNvPr>
        <xdr:cNvSpPr/>
      </xdr:nvSpPr>
      <xdr:spPr>
        <a:xfrm>
          <a:off x="15430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78105</xdr:rowOff>
    </xdr:from>
    <xdr:to>
      <xdr:col>85</xdr:col>
      <xdr:colOff>127000</xdr:colOff>
      <xdr:row>58</xdr:row>
      <xdr:rowOff>120015</xdr:rowOff>
    </xdr:to>
    <xdr:cxnSp macro="">
      <xdr:nvCxnSpPr>
        <xdr:cNvPr id="554" name="直線コネクタ 553">
          <a:extLst>
            <a:ext uri="{FF2B5EF4-FFF2-40B4-BE49-F238E27FC236}">
              <a16:creationId xmlns:a16="http://schemas.microsoft.com/office/drawing/2014/main" id="{85876B11-2D9E-4CAF-AF3D-4983A8D85971}"/>
            </a:ext>
          </a:extLst>
        </xdr:cNvPr>
        <xdr:cNvCxnSpPr/>
      </xdr:nvCxnSpPr>
      <xdr:spPr>
        <a:xfrm>
          <a:off x="15481300" y="100222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154940</xdr:rowOff>
    </xdr:from>
    <xdr:to>
      <xdr:col>76</xdr:col>
      <xdr:colOff>165100</xdr:colOff>
      <xdr:row>58</xdr:row>
      <xdr:rowOff>85090</xdr:rowOff>
    </xdr:to>
    <xdr:sp macro="" textlink="">
      <xdr:nvSpPr>
        <xdr:cNvPr id="555" name="楕円 554">
          <a:extLst>
            <a:ext uri="{FF2B5EF4-FFF2-40B4-BE49-F238E27FC236}">
              <a16:creationId xmlns:a16="http://schemas.microsoft.com/office/drawing/2014/main" id="{0A494A59-9268-44D5-AE55-ED871709E22A}"/>
            </a:ext>
          </a:extLst>
        </xdr:cNvPr>
        <xdr:cNvSpPr/>
      </xdr:nvSpPr>
      <xdr:spPr>
        <a:xfrm>
          <a:off x="1454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78105</xdr:rowOff>
    </xdr:to>
    <xdr:cxnSp macro="">
      <xdr:nvCxnSpPr>
        <xdr:cNvPr id="556" name="直線コネクタ 555">
          <a:extLst>
            <a:ext uri="{FF2B5EF4-FFF2-40B4-BE49-F238E27FC236}">
              <a16:creationId xmlns:a16="http://schemas.microsoft.com/office/drawing/2014/main" id="{043AC63B-E367-47C9-BC63-FC80E1C104D8}"/>
            </a:ext>
          </a:extLst>
        </xdr:cNvPr>
        <xdr:cNvCxnSpPr/>
      </xdr:nvCxnSpPr>
      <xdr:spPr>
        <a:xfrm>
          <a:off x="14592300" y="99783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34925</xdr:rowOff>
    </xdr:from>
    <xdr:to>
      <xdr:col>72</xdr:col>
      <xdr:colOff>38100</xdr:colOff>
      <xdr:row>58</xdr:row>
      <xdr:rowOff>136525</xdr:rowOff>
    </xdr:to>
    <xdr:sp macro="" textlink="">
      <xdr:nvSpPr>
        <xdr:cNvPr id="557" name="楕円 556">
          <a:extLst>
            <a:ext uri="{FF2B5EF4-FFF2-40B4-BE49-F238E27FC236}">
              <a16:creationId xmlns:a16="http://schemas.microsoft.com/office/drawing/2014/main" id="{BBC2D159-B40A-4D8E-9B47-E360FD1F9506}"/>
            </a:ext>
          </a:extLst>
        </xdr:cNvPr>
        <xdr:cNvSpPr/>
      </xdr:nvSpPr>
      <xdr:spPr>
        <a:xfrm>
          <a:off x="13652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34290</xdr:rowOff>
    </xdr:from>
    <xdr:to>
      <xdr:col>76</xdr:col>
      <xdr:colOff>114300</xdr:colOff>
      <xdr:row>58</xdr:row>
      <xdr:rowOff>85725</xdr:rowOff>
    </xdr:to>
    <xdr:cxnSp macro="">
      <xdr:nvCxnSpPr>
        <xdr:cNvPr id="558" name="直線コネクタ 557">
          <a:extLst>
            <a:ext uri="{FF2B5EF4-FFF2-40B4-BE49-F238E27FC236}">
              <a16:creationId xmlns:a16="http://schemas.microsoft.com/office/drawing/2014/main" id="{D37DFE0B-7771-4677-90D0-CB8409D98F63}"/>
            </a:ext>
          </a:extLst>
        </xdr:cNvPr>
        <xdr:cNvCxnSpPr/>
      </xdr:nvCxnSpPr>
      <xdr:spPr>
        <a:xfrm flipV="1">
          <a:off x="13703300" y="99783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162560</xdr:rowOff>
    </xdr:from>
    <xdr:to>
      <xdr:col>67</xdr:col>
      <xdr:colOff>101600</xdr:colOff>
      <xdr:row>58</xdr:row>
      <xdr:rowOff>92710</xdr:rowOff>
    </xdr:to>
    <xdr:sp macro="" textlink="">
      <xdr:nvSpPr>
        <xdr:cNvPr id="559" name="楕円 558">
          <a:extLst>
            <a:ext uri="{FF2B5EF4-FFF2-40B4-BE49-F238E27FC236}">
              <a16:creationId xmlns:a16="http://schemas.microsoft.com/office/drawing/2014/main" id="{66C3E962-5F60-4CCE-9F1D-A6242994F3D8}"/>
            </a:ext>
          </a:extLst>
        </xdr:cNvPr>
        <xdr:cNvSpPr/>
      </xdr:nvSpPr>
      <xdr:spPr>
        <a:xfrm>
          <a:off x="12763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41910</xdr:rowOff>
    </xdr:from>
    <xdr:to>
      <xdr:col>71</xdr:col>
      <xdr:colOff>177800</xdr:colOff>
      <xdr:row>58</xdr:row>
      <xdr:rowOff>85725</xdr:rowOff>
    </xdr:to>
    <xdr:cxnSp macro="">
      <xdr:nvCxnSpPr>
        <xdr:cNvPr id="560" name="直線コネクタ 559">
          <a:extLst>
            <a:ext uri="{FF2B5EF4-FFF2-40B4-BE49-F238E27FC236}">
              <a16:creationId xmlns:a16="http://schemas.microsoft.com/office/drawing/2014/main" id="{D2B4840B-AE47-4327-830A-A7762211A52A}"/>
            </a:ext>
          </a:extLst>
        </xdr:cNvPr>
        <xdr:cNvCxnSpPr/>
      </xdr:nvCxnSpPr>
      <xdr:spPr>
        <a:xfrm>
          <a:off x="12814300" y="99860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a:extLst>
            <a:ext uri="{FF2B5EF4-FFF2-40B4-BE49-F238E27FC236}">
              <a16:creationId xmlns:a16="http://schemas.microsoft.com/office/drawing/2014/main" id="{66697E71-49B4-4CFA-AFAF-35FEAC34B277}"/>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a:extLst>
            <a:ext uri="{FF2B5EF4-FFF2-40B4-BE49-F238E27FC236}">
              <a16:creationId xmlns:a16="http://schemas.microsoft.com/office/drawing/2014/main" id="{7CDF44CC-BDC2-4DDA-9BE4-3F215AD812D6}"/>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a:extLst>
            <a:ext uri="{FF2B5EF4-FFF2-40B4-BE49-F238E27FC236}">
              <a16:creationId xmlns:a16="http://schemas.microsoft.com/office/drawing/2014/main" id="{950858E7-71AE-4C6E-91EB-224586206412}"/>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a:extLst>
            <a:ext uri="{FF2B5EF4-FFF2-40B4-BE49-F238E27FC236}">
              <a16:creationId xmlns:a16="http://schemas.microsoft.com/office/drawing/2014/main" id="{1CE5384D-59EE-4807-948B-59370DB14C2C}"/>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145432</xdr:rowOff>
    </xdr:from>
    <xdr:ext cx="405111" cy="259045"/>
    <xdr:sp macro="" textlink="">
      <xdr:nvSpPr>
        <xdr:cNvPr id="565" name="n_1mainValue【学校施設】&#10;有形固定資産減価償却率">
          <a:extLst>
            <a:ext uri="{FF2B5EF4-FFF2-40B4-BE49-F238E27FC236}">
              <a16:creationId xmlns:a16="http://schemas.microsoft.com/office/drawing/2014/main" id="{8782F1F2-ABF9-48A1-8FCC-ECFC8984A3E9}"/>
            </a:ext>
          </a:extLst>
        </xdr:cNvPr>
        <xdr:cNvSpPr txBox="1"/>
      </xdr:nvSpPr>
      <xdr:spPr>
        <a:xfrm>
          <a:off x="152660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101617</xdr:rowOff>
    </xdr:from>
    <xdr:ext cx="405111" cy="259045"/>
    <xdr:sp macro="" textlink="">
      <xdr:nvSpPr>
        <xdr:cNvPr id="566" name="n_2mainValue【学校施設】&#10;有形固定資産減価償却率">
          <a:extLst>
            <a:ext uri="{FF2B5EF4-FFF2-40B4-BE49-F238E27FC236}">
              <a16:creationId xmlns:a16="http://schemas.microsoft.com/office/drawing/2014/main" id="{31A20887-4E46-4BC8-BB97-A118ECC35789}"/>
            </a:ext>
          </a:extLst>
        </xdr:cNvPr>
        <xdr:cNvSpPr txBox="1"/>
      </xdr:nvSpPr>
      <xdr:spPr>
        <a:xfrm>
          <a:off x="14389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153052</xdr:rowOff>
    </xdr:from>
    <xdr:ext cx="405111" cy="259045"/>
    <xdr:sp macro="" textlink="">
      <xdr:nvSpPr>
        <xdr:cNvPr id="567" name="n_3mainValue【学校施設】&#10;有形固定資産減価償却率">
          <a:extLst>
            <a:ext uri="{FF2B5EF4-FFF2-40B4-BE49-F238E27FC236}">
              <a16:creationId xmlns:a16="http://schemas.microsoft.com/office/drawing/2014/main" id="{2A4F23E9-3C5C-4BA5-95CC-85E914BA522A}"/>
            </a:ext>
          </a:extLst>
        </xdr:cNvPr>
        <xdr:cNvSpPr txBox="1"/>
      </xdr:nvSpPr>
      <xdr:spPr>
        <a:xfrm>
          <a:off x="135007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109237</xdr:rowOff>
    </xdr:from>
    <xdr:ext cx="405111" cy="259045"/>
    <xdr:sp macro="" textlink="">
      <xdr:nvSpPr>
        <xdr:cNvPr id="568" name="n_4mainValue【学校施設】&#10;有形固定資産減価償却率">
          <a:extLst>
            <a:ext uri="{FF2B5EF4-FFF2-40B4-BE49-F238E27FC236}">
              <a16:creationId xmlns:a16="http://schemas.microsoft.com/office/drawing/2014/main" id="{360F75D5-5662-4426-A906-CE5C6D1CAFAA}"/>
            </a:ext>
          </a:extLst>
        </xdr:cNvPr>
        <xdr:cNvSpPr txBox="1"/>
      </xdr:nvSpPr>
      <xdr:spPr>
        <a:xfrm>
          <a:off x="12611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914F2FF0-736B-4303-9A3E-778FB358BA8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E27889F7-FDED-457B-846A-100A76BE61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16575BDF-5DD2-47C8-BD75-D266DB5645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1E21E3A-48B1-40AE-BFCD-DC6065C1CA6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DA8D04D0-1511-43CC-9F72-5BB5A6F14F0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4089C030-EE84-458D-A246-6B658163B41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43649165-F43B-49C1-ABEB-324CD58ADB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EAAC4C3E-448F-4DE8-8EC8-1FE1B9FDC5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551242D6-224E-4D3A-BAEE-36756BD4A30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2110998E-A9E0-44DA-9423-3206F54B9BE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E06A8790-0E8F-4F14-A3B5-981A3950A50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88C3B687-7186-4F4B-A4F4-13CA6747705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253812B4-0E21-4C3F-8D8E-FB38EAB299B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D56AAC7-4293-4E27-8FB6-C3C6C9F4851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237CA28-5219-4A5E-9D71-4F82D532308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1202E0D8-104F-4059-8B6B-E3EAE625C01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1CF497A9-373F-4015-871B-CE6C3D55449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774D1F28-7858-4FE4-B3B3-DC588FE28CF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9A42FA5A-28BD-4CEB-955E-A7A682A3EB0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A11D891F-C009-4A53-93AD-5600380544E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4173CBBA-75EE-4A6A-BFA8-C6A03C421A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BEB7E9B4-4D79-4D94-91E9-5B6FE4DC018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15861759-13CD-4FCF-A003-D535C38D25B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87E7D318-A533-4ABB-8783-53E473136F5E}"/>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2F2542E1-F081-4083-98BC-C49F36FE1752}"/>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F5D97673-F3BD-45E5-869A-BDC1DD0C6CD9}"/>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463069E3-EB8F-46C0-A506-68065507BC4C}"/>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AD4F8FCF-9590-438B-8CDB-B8E413918E46}"/>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id="{1F20BB33-262C-4012-8F00-173F66061BDF}"/>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5D31597F-D7D4-41B1-A1A8-A9504738D2CF}"/>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87DDD3CD-442D-4A61-A766-453656685FF2}"/>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46D1D696-43E3-47D7-8FED-5D53CC37B381}"/>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C98E413E-EB20-46A2-A57D-BA97AE369C26}"/>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13F4BDC0-0AAD-4B57-9041-50E56EC0EF12}"/>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B494E15-942E-4B77-942A-0584B94C54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92B07E9-7B3D-42CF-84F2-ECB1787E7C2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D2F0FB4-C814-487D-9F7F-7E9E43B5066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A6E1A7E-4326-44AB-AE93-527C6FAC0A8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91DDF2C-69B8-4145-AF40-0C158A90CC2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25591</xdr:rowOff>
    </xdr:from>
    <xdr:to>
      <xdr:col>116</xdr:col>
      <xdr:colOff>114300</xdr:colOff>
      <xdr:row>62</xdr:row>
      <xdr:rowOff>127191</xdr:rowOff>
    </xdr:to>
    <xdr:sp macro="" textlink="">
      <xdr:nvSpPr>
        <xdr:cNvPr id="608" name="楕円 607">
          <a:extLst>
            <a:ext uri="{FF2B5EF4-FFF2-40B4-BE49-F238E27FC236}">
              <a16:creationId xmlns:a16="http://schemas.microsoft.com/office/drawing/2014/main" id="{5B8114B0-632F-4554-A29E-933692E7B8F3}"/>
            </a:ext>
          </a:extLst>
        </xdr:cNvPr>
        <xdr:cNvSpPr/>
      </xdr:nvSpPr>
      <xdr:spPr>
        <a:xfrm>
          <a:off x="22110700" y="106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111968</xdr:rowOff>
    </xdr:from>
    <xdr:ext cx="469744" cy="259045"/>
    <xdr:sp macro="" textlink="">
      <xdr:nvSpPr>
        <xdr:cNvPr id="609" name="【学校施設】&#10;一人当たり面積該当値テキスト">
          <a:extLst>
            <a:ext uri="{FF2B5EF4-FFF2-40B4-BE49-F238E27FC236}">
              <a16:creationId xmlns:a16="http://schemas.microsoft.com/office/drawing/2014/main" id="{BAEFFECD-AF79-448F-9C5F-2967485697D0}"/>
            </a:ext>
          </a:extLst>
        </xdr:cNvPr>
        <xdr:cNvSpPr txBox="1"/>
      </xdr:nvSpPr>
      <xdr:spPr>
        <a:xfrm>
          <a:off x="22199600" y="1057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31115</xdr:rowOff>
    </xdr:from>
    <xdr:to>
      <xdr:col>112</xdr:col>
      <xdr:colOff>38100</xdr:colOff>
      <xdr:row>62</xdr:row>
      <xdr:rowOff>132715</xdr:rowOff>
    </xdr:to>
    <xdr:sp macro="" textlink="">
      <xdr:nvSpPr>
        <xdr:cNvPr id="610" name="楕円 609">
          <a:extLst>
            <a:ext uri="{FF2B5EF4-FFF2-40B4-BE49-F238E27FC236}">
              <a16:creationId xmlns:a16="http://schemas.microsoft.com/office/drawing/2014/main" id="{6AE49A9A-BD02-421D-BDD3-10287D51638C}"/>
            </a:ext>
          </a:extLst>
        </xdr:cNvPr>
        <xdr:cNvSpPr/>
      </xdr:nvSpPr>
      <xdr:spPr>
        <a:xfrm>
          <a:off x="21272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76391</xdr:rowOff>
    </xdr:from>
    <xdr:to>
      <xdr:col>116</xdr:col>
      <xdr:colOff>63500</xdr:colOff>
      <xdr:row>62</xdr:row>
      <xdr:rowOff>81915</xdr:rowOff>
    </xdr:to>
    <xdr:cxnSp macro="">
      <xdr:nvCxnSpPr>
        <xdr:cNvPr id="611" name="直線コネクタ 610">
          <a:extLst>
            <a:ext uri="{FF2B5EF4-FFF2-40B4-BE49-F238E27FC236}">
              <a16:creationId xmlns:a16="http://schemas.microsoft.com/office/drawing/2014/main" id="{81092561-DFC1-467D-BF06-1CA00358D780}"/>
            </a:ext>
          </a:extLst>
        </xdr:cNvPr>
        <xdr:cNvCxnSpPr/>
      </xdr:nvCxnSpPr>
      <xdr:spPr>
        <a:xfrm flipV="1">
          <a:off x="21323300" y="10706291"/>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35687</xdr:rowOff>
    </xdr:from>
    <xdr:to>
      <xdr:col>107</xdr:col>
      <xdr:colOff>101600</xdr:colOff>
      <xdr:row>62</xdr:row>
      <xdr:rowOff>137287</xdr:rowOff>
    </xdr:to>
    <xdr:sp macro="" textlink="">
      <xdr:nvSpPr>
        <xdr:cNvPr id="612" name="楕円 611">
          <a:extLst>
            <a:ext uri="{FF2B5EF4-FFF2-40B4-BE49-F238E27FC236}">
              <a16:creationId xmlns:a16="http://schemas.microsoft.com/office/drawing/2014/main" id="{9A683625-D2F0-4385-8007-3BF2A0538F5A}"/>
            </a:ext>
          </a:extLst>
        </xdr:cNvPr>
        <xdr:cNvSpPr/>
      </xdr:nvSpPr>
      <xdr:spPr>
        <a:xfrm>
          <a:off x="20383500" y="106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81915</xdr:rowOff>
    </xdr:from>
    <xdr:to>
      <xdr:col>111</xdr:col>
      <xdr:colOff>177800</xdr:colOff>
      <xdr:row>62</xdr:row>
      <xdr:rowOff>86487</xdr:rowOff>
    </xdr:to>
    <xdr:cxnSp macro="">
      <xdr:nvCxnSpPr>
        <xdr:cNvPr id="613" name="直線コネクタ 612">
          <a:extLst>
            <a:ext uri="{FF2B5EF4-FFF2-40B4-BE49-F238E27FC236}">
              <a16:creationId xmlns:a16="http://schemas.microsoft.com/office/drawing/2014/main" id="{1879E437-492A-4D16-8AC0-803CEDB48210}"/>
            </a:ext>
          </a:extLst>
        </xdr:cNvPr>
        <xdr:cNvCxnSpPr/>
      </xdr:nvCxnSpPr>
      <xdr:spPr>
        <a:xfrm flipV="1">
          <a:off x="20434300" y="10711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38926</xdr:rowOff>
    </xdr:from>
    <xdr:to>
      <xdr:col>102</xdr:col>
      <xdr:colOff>165100</xdr:colOff>
      <xdr:row>62</xdr:row>
      <xdr:rowOff>140526</xdr:rowOff>
    </xdr:to>
    <xdr:sp macro="" textlink="">
      <xdr:nvSpPr>
        <xdr:cNvPr id="614" name="楕円 613">
          <a:extLst>
            <a:ext uri="{FF2B5EF4-FFF2-40B4-BE49-F238E27FC236}">
              <a16:creationId xmlns:a16="http://schemas.microsoft.com/office/drawing/2014/main" id="{F09C5A16-3B67-4EB1-BAB4-337517780A44}"/>
            </a:ext>
          </a:extLst>
        </xdr:cNvPr>
        <xdr:cNvSpPr/>
      </xdr:nvSpPr>
      <xdr:spPr>
        <a:xfrm>
          <a:off x="19494500" y="106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86487</xdr:rowOff>
    </xdr:from>
    <xdr:to>
      <xdr:col>107</xdr:col>
      <xdr:colOff>50800</xdr:colOff>
      <xdr:row>62</xdr:row>
      <xdr:rowOff>89726</xdr:rowOff>
    </xdr:to>
    <xdr:cxnSp macro="">
      <xdr:nvCxnSpPr>
        <xdr:cNvPr id="615" name="直線コネクタ 614">
          <a:extLst>
            <a:ext uri="{FF2B5EF4-FFF2-40B4-BE49-F238E27FC236}">
              <a16:creationId xmlns:a16="http://schemas.microsoft.com/office/drawing/2014/main" id="{D1FECC70-0999-465E-B1C5-7CFCD0A1D308}"/>
            </a:ext>
          </a:extLst>
        </xdr:cNvPr>
        <xdr:cNvCxnSpPr/>
      </xdr:nvCxnSpPr>
      <xdr:spPr>
        <a:xfrm flipV="1">
          <a:off x="19545300" y="10716387"/>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38926</xdr:rowOff>
    </xdr:from>
    <xdr:to>
      <xdr:col>98</xdr:col>
      <xdr:colOff>38100</xdr:colOff>
      <xdr:row>62</xdr:row>
      <xdr:rowOff>140526</xdr:rowOff>
    </xdr:to>
    <xdr:sp macro="" textlink="">
      <xdr:nvSpPr>
        <xdr:cNvPr id="616" name="楕円 615">
          <a:extLst>
            <a:ext uri="{FF2B5EF4-FFF2-40B4-BE49-F238E27FC236}">
              <a16:creationId xmlns:a16="http://schemas.microsoft.com/office/drawing/2014/main" id="{C25FD1AE-DBA0-42AA-B060-8061AFF57304}"/>
            </a:ext>
          </a:extLst>
        </xdr:cNvPr>
        <xdr:cNvSpPr/>
      </xdr:nvSpPr>
      <xdr:spPr>
        <a:xfrm>
          <a:off x="18605500" y="106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89726</xdr:rowOff>
    </xdr:from>
    <xdr:to>
      <xdr:col>102</xdr:col>
      <xdr:colOff>114300</xdr:colOff>
      <xdr:row>62</xdr:row>
      <xdr:rowOff>89726</xdr:rowOff>
    </xdr:to>
    <xdr:cxnSp macro="">
      <xdr:nvCxnSpPr>
        <xdr:cNvPr id="617" name="直線コネクタ 616">
          <a:extLst>
            <a:ext uri="{FF2B5EF4-FFF2-40B4-BE49-F238E27FC236}">
              <a16:creationId xmlns:a16="http://schemas.microsoft.com/office/drawing/2014/main" id="{5E191FFB-AB1B-410C-AF50-78A90E2BB68D}"/>
            </a:ext>
          </a:extLst>
        </xdr:cNvPr>
        <xdr:cNvCxnSpPr/>
      </xdr:nvCxnSpPr>
      <xdr:spPr>
        <a:xfrm>
          <a:off x="18656300" y="10719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a:extLst>
            <a:ext uri="{FF2B5EF4-FFF2-40B4-BE49-F238E27FC236}">
              <a16:creationId xmlns:a16="http://schemas.microsoft.com/office/drawing/2014/main" id="{7B21BA9F-FD37-444E-A930-8AC3B93855D6}"/>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a:extLst>
            <a:ext uri="{FF2B5EF4-FFF2-40B4-BE49-F238E27FC236}">
              <a16:creationId xmlns:a16="http://schemas.microsoft.com/office/drawing/2014/main" id="{860CCB8C-13ED-42AD-B73F-8F3791676F09}"/>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id="{D1FF7541-64FB-4841-88D5-EFDC39362A64}"/>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id="{3B78E5D4-ADEF-436F-B077-C36395737F4B}"/>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123842</xdr:rowOff>
    </xdr:from>
    <xdr:ext cx="469744" cy="259045"/>
    <xdr:sp macro="" textlink="">
      <xdr:nvSpPr>
        <xdr:cNvPr id="622" name="n_1mainValue【学校施設】&#10;一人当たり面積">
          <a:extLst>
            <a:ext uri="{FF2B5EF4-FFF2-40B4-BE49-F238E27FC236}">
              <a16:creationId xmlns:a16="http://schemas.microsoft.com/office/drawing/2014/main" id="{72B8EDFE-A5E0-482A-945C-97644B05E347}"/>
            </a:ext>
          </a:extLst>
        </xdr:cNvPr>
        <xdr:cNvSpPr txBox="1"/>
      </xdr:nvSpPr>
      <xdr:spPr>
        <a:xfrm>
          <a:off x="21075727"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128414</xdr:rowOff>
    </xdr:from>
    <xdr:ext cx="469744" cy="259045"/>
    <xdr:sp macro="" textlink="">
      <xdr:nvSpPr>
        <xdr:cNvPr id="623" name="n_2mainValue【学校施設】&#10;一人当たり面積">
          <a:extLst>
            <a:ext uri="{FF2B5EF4-FFF2-40B4-BE49-F238E27FC236}">
              <a16:creationId xmlns:a16="http://schemas.microsoft.com/office/drawing/2014/main" id="{98A9905F-BA2A-4B17-BA43-5FC3BCABF58C}"/>
            </a:ext>
          </a:extLst>
        </xdr:cNvPr>
        <xdr:cNvSpPr txBox="1"/>
      </xdr:nvSpPr>
      <xdr:spPr>
        <a:xfrm>
          <a:off x="20199427" y="1075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131653</xdr:rowOff>
    </xdr:from>
    <xdr:ext cx="469744" cy="259045"/>
    <xdr:sp macro="" textlink="">
      <xdr:nvSpPr>
        <xdr:cNvPr id="624" name="n_3mainValue【学校施設】&#10;一人当たり面積">
          <a:extLst>
            <a:ext uri="{FF2B5EF4-FFF2-40B4-BE49-F238E27FC236}">
              <a16:creationId xmlns:a16="http://schemas.microsoft.com/office/drawing/2014/main" id="{07470B9F-E53A-42B4-B3B8-9911513E01E3}"/>
            </a:ext>
          </a:extLst>
        </xdr:cNvPr>
        <xdr:cNvSpPr txBox="1"/>
      </xdr:nvSpPr>
      <xdr:spPr>
        <a:xfrm>
          <a:off x="19310427" y="107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131653</xdr:rowOff>
    </xdr:from>
    <xdr:ext cx="469744" cy="259045"/>
    <xdr:sp macro="" textlink="">
      <xdr:nvSpPr>
        <xdr:cNvPr id="625" name="n_4mainValue【学校施設】&#10;一人当たり面積">
          <a:extLst>
            <a:ext uri="{FF2B5EF4-FFF2-40B4-BE49-F238E27FC236}">
              <a16:creationId xmlns:a16="http://schemas.microsoft.com/office/drawing/2014/main" id="{F9DF858C-B337-4C73-9C6B-979277E73FF5}"/>
            </a:ext>
          </a:extLst>
        </xdr:cNvPr>
        <xdr:cNvSpPr txBox="1"/>
      </xdr:nvSpPr>
      <xdr:spPr>
        <a:xfrm>
          <a:off x="18421427" y="107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ECD97118-7274-471B-A094-04224687036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251FA153-BD94-45C5-A78E-6BEE8094EAA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977111F7-BF89-49A5-B61A-F6650EEAA7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6464A133-DD73-4369-92E5-C948DACC8B5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ED8FF9D9-5DD4-49D5-AC18-B5C7839B6B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430AAC79-1D0B-41B9-B264-EBFE0028989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6B071355-D9B9-4572-BA7B-D29752C8489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8ECECB88-712F-46B2-932F-03D99065D07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47FFB7DB-B11D-4202-96A9-045EE49FB49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BD757702-ED69-4E03-BA37-B4A0D5AAA94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A9ADD9F-C3BB-4738-8D9E-AC9400DC31B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2AF7C17C-ADB0-45C6-8A4F-398F5EC66F4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22D6A344-5BB1-451E-94F7-8AC852BD043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A6984420-55F9-4FBA-94C3-C90B9C576F8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91703436-72C6-498D-8471-38B09D89A29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2FC55633-0A61-48B2-B6E4-7BDF46FBFF9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29E25795-3808-4B82-AAD5-3D1F5FA83C1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4D5AB0C-5D25-4C1E-93DC-5A0AC48FBC0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F118F2FB-F509-44A9-AAAD-43C2699FC18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1E4FB3E8-0921-4452-A3B1-B98D9B0730F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A895F5CC-2AF0-422A-8B57-5CBAC9333F8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1915DB2E-4806-48B6-9D35-2A396299231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822BD0DB-73AD-43BF-98DE-3292D5507D1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708EF3F0-4F92-46BF-9738-3367FD0C520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D063F623-4F1D-4A63-85E2-4D6FDAEF221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8866D5DE-27EE-4298-A608-BFE5644D6967}"/>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7D1A4E1D-40A1-43ED-B949-DC0452763C3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8343EC42-B774-45E9-8A72-359E31B5BC6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500D27E4-C1EC-495B-9B79-B0C271C7595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895AC99C-25AB-4A79-ADDA-91D08C251C68}"/>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a:extLst>
            <a:ext uri="{FF2B5EF4-FFF2-40B4-BE49-F238E27FC236}">
              <a16:creationId xmlns:a16="http://schemas.microsoft.com/office/drawing/2014/main" id="{B132ED22-B9FA-4D53-98E7-DC8E6046F25E}"/>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4BF8A062-647F-412C-AAC4-E7A69E81B99A}"/>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087EE8C0-1223-4FD7-8DDB-A1846DD6CD6E}"/>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841C808F-6634-4BD9-946E-2B19A68B12CC}"/>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CB1DCD64-8C43-4AC9-80FE-11C2719C658C}"/>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68B14768-1B45-4B52-A2B1-4E48966CBD0F}"/>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B3DA42D-F70B-4225-B94C-1C9CD47B5BA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012F5E3-171C-49DE-B5AF-5DE2D8FC372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058125C-A138-4C82-9FCB-0BC83548676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1F71DC3D-EFC7-4075-B6F9-34FDF743B2D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0D485FB-ED69-4FA1-9CE0-B1A366AE1F2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160382</xdr:rowOff>
    </xdr:from>
    <xdr:to>
      <xdr:col>85</xdr:col>
      <xdr:colOff>177800</xdr:colOff>
      <xdr:row>83</xdr:row>
      <xdr:rowOff>90532</xdr:rowOff>
    </xdr:to>
    <xdr:sp macro="" textlink="">
      <xdr:nvSpPr>
        <xdr:cNvPr id="667" name="楕円 666">
          <a:extLst>
            <a:ext uri="{FF2B5EF4-FFF2-40B4-BE49-F238E27FC236}">
              <a16:creationId xmlns:a16="http://schemas.microsoft.com/office/drawing/2014/main" id="{58CC0BAB-6A23-4595-8301-CABEE221CB7C}"/>
            </a:ext>
          </a:extLst>
        </xdr:cNvPr>
        <xdr:cNvSpPr/>
      </xdr:nvSpPr>
      <xdr:spPr>
        <a:xfrm>
          <a:off x="16268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138809</xdr:rowOff>
    </xdr:from>
    <xdr:ext cx="405111" cy="259045"/>
    <xdr:sp macro="" textlink="">
      <xdr:nvSpPr>
        <xdr:cNvPr id="668" name="【児童館】&#10;有形固定資産減価償却率該当値テキスト">
          <a:extLst>
            <a:ext uri="{FF2B5EF4-FFF2-40B4-BE49-F238E27FC236}">
              <a16:creationId xmlns:a16="http://schemas.microsoft.com/office/drawing/2014/main" id="{25E221FD-9387-463E-A4A2-BF8A78421313}"/>
            </a:ext>
          </a:extLst>
        </xdr:cNvPr>
        <xdr:cNvSpPr txBox="1"/>
      </xdr:nvSpPr>
      <xdr:spPr>
        <a:xfrm>
          <a:off x="16357600"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117929</xdr:rowOff>
    </xdr:from>
    <xdr:to>
      <xdr:col>81</xdr:col>
      <xdr:colOff>101600</xdr:colOff>
      <xdr:row>83</xdr:row>
      <xdr:rowOff>48079</xdr:rowOff>
    </xdr:to>
    <xdr:sp macro="" textlink="">
      <xdr:nvSpPr>
        <xdr:cNvPr id="669" name="楕円 668">
          <a:extLst>
            <a:ext uri="{FF2B5EF4-FFF2-40B4-BE49-F238E27FC236}">
              <a16:creationId xmlns:a16="http://schemas.microsoft.com/office/drawing/2014/main" id="{616EB101-8F91-42F2-A51B-F8C218399C49}"/>
            </a:ext>
          </a:extLst>
        </xdr:cNvPr>
        <xdr:cNvSpPr/>
      </xdr:nvSpPr>
      <xdr:spPr>
        <a:xfrm>
          <a:off x="1543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168729</xdr:rowOff>
    </xdr:from>
    <xdr:to>
      <xdr:col>85</xdr:col>
      <xdr:colOff>127000</xdr:colOff>
      <xdr:row>83</xdr:row>
      <xdr:rowOff>39732</xdr:rowOff>
    </xdr:to>
    <xdr:cxnSp macro="">
      <xdr:nvCxnSpPr>
        <xdr:cNvPr id="670" name="直線コネクタ 669">
          <a:extLst>
            <a:ext uri="{FF2B5EF4-FFF2-40B4-BE49-F238E27FC236}">
              <a16:creationId xmlns:a16="http://schemas.microsoft.com/office/drawing/2014/main" id="{66C533A9-8AC4-49EE-86F4-ED8AA861463C}"/>
            </a:ext>
          </a:extLst>
        </xdr:cNvPr>
        <xdr:cNvCxnSpPr/>
      </xdr:nvCxnSpPr>
      <xdr:spPr>
        <a:xfrm>
          <a:off x="15481300" y="1422762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75474</xdr:rowOff>
    </xdr:from>
    <xdr:to>
      <xdr:col>76</xdr:col>
      <xdr:colOff>165100</xdr:colOff>
      <xdr:row>83</xdr:row>
      <xdr:rowOff>5624</xdr:rowOff>
    </xdr:to>
    <xdr:sp macro="" textlink="">
      <xdr:nvSpPr>
        <xdr:cNvPr id="671" name="楕円 670">
          <a:extLst>
            <a:ext uri="{FF2B5EF4-FFF2-40B4-BE49-F238E27FC236}">
              <a16:creationId xmlns:a16="http://schemas.microsoft.com/office/drawing/2014/main" id="{F23FCE58-466E-4927-98E7-46D6E8DF166B}"/>
            </a:ext>
          </a:extLst>
        </xdr:cNvPr>
        <xdr:cNvSpPr/>
      </xdr:nvSpPr>
      <xdr:spPr>
        <a:xfrm>
          <a:off x="14541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126274</xdr:rowOff>
    </xdr:from>
    <xdr:to>
      <xdr:col>81</xdr:col>
      <xdr:colOff>50800</xdr:colOff>
      <xdr:row>82</xdr:row>
      <xdr:rowOff>168729</xdr:rowOff>
    </xdr:to>
    <xdr:cxnSp macro="">
      <xdr:nvCxnSpPr>
        <xdr:cNvPr id="672" name="直線コネクタ 671">
          <a:extLst>
            <a:ext uri="{FF2B5EF4-FFF2-40B4-BE49-F238E27FC236}">
              <a16:creationId xmlns:a16="http://schemas.microsoft.com/office/drawing/2014/main" id="{C668B6CE-E466-4ACA-84E9-3A259B2C6B04}"/>
            </a:ext>
          </a:extLst>
        </xdr:cNvPr>
        <xdr:cNvCxnSpPr/>
      </xdr:nvCxnSpPr>
      <xdr:spPr>
        <a:xfrm>
          <a:off x="14592300" y="141851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673" name="楕円 672">
          <a:extLst>
            <a:ext uri="{FF2B5EF4-FFF2-40B4-BE49-F238E27FC236}">
              <a16:creationId xmlns:a16="http://schemas.microsoft.com/office/drawing/2014/main" id="{9063474F-E09B-4E29-9589-0D0FF29009D1}"/>
            </a:ext>
          </a:extLst>
        </xdr:cNvPr>
        <xdr:cNvSpPr/>
      </xdr:nvSpPr>
      <xdr:spPr>
        <a:xfrm>
          <a:off x="1365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83820</xdr:rowOff>
    </xdr:from>
    <xdr:to>
      <xdr:col>76</xdr:col>
      <xdr:colOff>114300</xdr:colOff>
      <xdr:row>82</xdr:row>
      <xdr:rowOff>126274</xdr:rowOff>
    </xdr:to>
    <xdr:cxnSp macro="">
      <xdr:nvCxnSpPr>
        <xdr:cNvPr id="674" name="直線コネクタ 673">
          <a:extLst>
            <a:ext uri="{FF2B5EF4-FFF2-40B4-BE49-F238E27FC236}">
              <a16:creationId xmlns:a16="http://schemas.microsoft.com/office/drawing/2014/main" id="{8547CB02-CBF5-4708-A698-AE8ACE78953C}"/>
            </a:ext>
          </a:extLst>
        </xdr:cNvPr>
        <xdr:cNvCxnSpPr/>
      </xdr:nvCxnSpPr>
      <xdr:spPr>
        <a:xfrm>
          <a:off x="13703300" y="141427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162016</xdr:rowOff>
    </xdr:from>
    <xdr:to>
      <xdr:col>67</xdr:col>
      <xdr:colOff>101600</xdr:colOff>
      <xdr:row>82</xdr:row>
      <xdr:rowOff>92166</xdr:rowOff>
    </xdr:to>
    <xdr:sp macro="" textlink="">
      <xdr:nvSpPr>
        <xdr:cNvPr id="675" name="楕円 674">
          <a:extLst>
            <a:ext uri="{FF2B5EF4-FFF2-40B4-BE49-F238E27FC236}">
              <a16:creationId xmlns:a16="http://schemas.microsoft.com/office/drawing/2014/main" id="{DDA74E30-6744-42E7-9F34-9315A10F4884}"/>
            </a:ext>
          </a:extLst>
        </xdr:cNvPr>
        <xdr:cNvSpPr/>
      </xdr:nvSpPr>
      <xdr:spPr>
        <a:xfrm>
          <a:off x="12763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41366</xdr:rowOff>
    </xdr:from>
    <xdr:to>
      <xdr:col>71</xdr:col>
      <xdr:colOff>177800</xdr:colOff>
      <xdr:row>82</xdr:row>
      <xdr:rowOff>83820</xdr:rowOff>
    </xdr:to>
    <xdr:cxnSp macro="">
      <xdr:nvCxnSpPr>
        <xdr:cNvPr id="676" name="直線コネクタ 675">
          <a:extLst>
            <a:ext uri="{FF2B5EF4-FFF2-40B4-BE49-F238E27FC236}">
              <a16:creationId xmlns:a16="http://schemas.microsoft.com/office/drawing/2014/main" id="{F489F9D3-90F5-4737-8239-66E89C672626}"/>
            </a:ext>
          </a:extLst>
        </xdr:cNvPr>
        <xdr:cNvCxnSpPr/>
      </xdr:nvCxnSpPr>
      <xdr:spPr>
        <a:xfrm>
          <a:off x="12814300" y="141002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a:extLst>
            <a:ext uri="{FF2B5EF4-FFF2-40B4-BE49-F238E27FC236}">
              <a16:creationId xmlns:a16="http://schemas.microsoft.com/office/drawing/2014/main" id="{717A3982-755D-4C90-AD62-BDEBADD6117C}"/>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8" name="n_2aveValue【児童館】&#10;有形固定資産減価償却率">
          <a:extLst>
            <a:ext uri="{FF2B5EF4-FFF2-40B4-BE49-F238E27FC236}">
              <a16:creationId xmlns:a16="http://schemas.microsoft.com/office/drawing/2014/main" id="{2CB95990-A5ED-414D-BADE-C0B3C532CFD4}"/>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79" name="n_3aveValue【児童館】&#10;有形固定資産減価償却率">
          <a:extLst>
            <a:ext uri="{FF2B5EF4-FFF2-40B4-BE49-F238E27FC236}">
              <a16:creationId xmlns:a16="http://schemas.microsoft.com/office/drawing/2014/main" id="{DB2E7226-7A73-43D5-9A72-7B780BAA1B50}"/>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80" name="n_4aveValue【児童館】&#10;有形固定資産減価償却率">
          <a:extLst>
            <a:ext uri="{FF2B5EF4-FFF2-40B4-BE49-F238E27FC236}">
              <a16:creationId xmlns:a16="http://schemas.microsoft.com/office/drawing/2014/main" id="{DFACC42B-4CED-425F-AD9A-5B39506D3050}"/>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39206</xdr:rowOff>
    </xdr:from>
    <xdr:ext cx="405111" cy="259045"/>
    <xdr:sp macro="" textlink="">
      <xdr:nvSpPr>
        <xdr:cNvPr id="681" name="n_1mainValue【児童館】&#10;有形固定資産減価償却率">
          <a:extLst>
            <a:ext uri="{FF2B5EF4-FFF2-40B4-BE49-F238E27FC236}">
              <a16:creationId xmlns:a16="http://schemas.microsoft.com/office/drawing/2014/main" id="{152ACCB9-001F-4C3B-A532-972C504509B5}"/>
            </a:ext>
          </a:extLst>
        </xdr:cNvPr>
        <xdr:cNvSpPr txBox="1"/>
      </xdr:nvSpPr>
      <xdr:spPr>
        <a:xfrm>
          <a:off x="152660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82" name="n_2mainValue【児童館】&#10;有形固定資産減価償却率">
          <a:extLst>
            <a:ext uri="{FF2B5EF4-FFF2-40B4-BE49-F238E27FC236}">
              <a16:creationId xmlns:a16="http://schemas.microsoft.com/office/drawing/2014/main" id="{BFE2612D-3583-45AF-AC77-5CB6234E7358}"/>
            </a:ext>
          </a:extLst>
        </xdr:cNvPr>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151147</xdr:rowOff>
    </xdr:from>
    <xdr:ext cx="405111" cy="259045"/>
    <xdr:sp macro="" textlink="">
      <xdr:nvSpPr>
        <xdr:cNvPr id="683" name="n_3mainValue【児童館】&#10;有形固定資産減価償却率">
          <a:extLst>
            <a:ext uri="{FF2B5EF4-FFF2-40B4-BE49-F238E27FC236}">
              <a16:creationId xmlns:a16="http://schemas.microsoft.com/office/drawing/2014/main" id="{87FAA6E4-AA4C-41F1-9B13-4A15507DBB7E}"/>
            </a:ext>
          </a:extLst>
        </xdr:cNvPr>
        <xdr:cNvSpPr txBox="1"/>
      </xdr:nvSpPr>
      <xdr:spPr>
        <a:xfrm>
          <a:off x="13500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108693</xdr:rowOff>
    </xdr:from>
    <xdr:ext cx="405111" cy="259045"/>
    <xdr:sp macro="" textlink="">
      <xdr:nvSpPr>
        <xdr:cNvPr id="684" name="n_4mainValue【児童館】&#10;有形固定資産減価償却率">
          <a:extLst>
            <a:ext uri="{FF2B5EF4-FFF2-40B4-BE49-F238E27FC236}">
              <a16:creationId xmlns:a16="http://schemas.microsoft.com/office/drawing/2014/main" id="{08A17208-F233-48E3-9843-A164C66E4DC9}"/>
            </a:ext>
          </a:extLst>
        </xdr:cNvPr>
        <xdr:cNvSpPr txBox="1"/>
      </xdr:nvSpPr>
      <xdr:spPr>
        <a:xfrm>
          <a:off x="12611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61AFE6D1-F928-42F9-8F8E-9594AB38EC9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4F6DCE1D-47D7-4C6D-BF6A-30BDBAAD5C7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AA8D5777-B177-49E0-B955-EFFF95B0DFB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FA70BB83-4819-437C-978A-C3D30DE7C99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4DAB9673-31AC-4E47-B00D-CC12818BAC4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1F255162-4FC6-44B4-AEC5-44BA73BC7E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2E7DEAF1-991D-4DDA-8E9C-9EF3E1A203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FB392FB6-87B3-4473-A9F2-7EBA906ED7C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24FB2A5A-6485-4191-8901-311FE487706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6D150600-113E-48C5-9143-84518D4D807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B0E5563A-EA8F-4D97-9106-B493925D516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FBF7F391-AF15-4225-8DF7-0A41841797A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82A8DCC3-240B-489B-B503-1904072D2CA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874F1470-E6F6-4C64-932C-0132F979542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87F36D5A-48D9-4BFE-BE85-8964CD1B673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7BC001C8-FB28-4128-9E28-5ED8C2D4CFB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1685361A-314E-4FFE-A578-8C0CF0C45D0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5F85AD0A-B777-4E56-888F-9DCB70A8D7C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88C1261C-AECC-4613-8A33-4CDD6FD16E8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995E9C59-385B-49B5-B9D7-5DE180CAD8C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AACAF508-A0FA-4A5D-88D5-4B193C98C2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78FD6DCE-2D96-4B69-A140-8B54301EB77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427D0586-A9E6-4EFB-9542-3E7994625C6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06A57AF6-8C3D-4003-9263-1F60EB5D7948}"/>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4357F8A9-6C1C-46DA-BE56-A41578D8E0B1}"/>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0796DA99-7C04-40ED-8E6C-EAD48CF65A34}"/>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8368D2C4-363C-4FE5-B784-4948BE01CD7E}"/>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DFC60453-39DF-490C-BBC5-A69E76486F2E}"/>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13" name="【児童館】&#10;一人当たり面積平均値テキスト">
          <a:extLst>
            <a:ext uri="{FF2B5EF4-FFF2-40B4-BE49-F238E27FC236}">
              <a16:creationId xmlns:a16="http://schemas.microsoft.com/office/drawing/2014/main" id="{EE9A515B-2EA1-4AFE-A2E2-59981E9E7B41}"/>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C0D01C38-A44E-4A61-8D1B-53974B414F8F}"/>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3BE8F2BB-24F5-49BC-BB0C-40C56F9D0893}"/>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558E00FE-5F64-4600-8F10-84F3727C9C05}"/>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B3095B04-C092-40B9-8867-85DD609CE225}"/>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EDF0D6D2-52AB-4E17-A607-2F11DEE6103E}"/>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4A5D1327-3673-4A87-AB21-0B7E4FBD3DE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ECF8DE9-D58D-4660-9AA1-FE3B1264301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8F8B1CE-129F-4DAB-B029-A9BEF368F4F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F9C618BC-8509-4AF4-A389-FCF662C36B6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D76218AD-A01C-40DE-99DB-861FFCFEE26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114300</xdr:rowOff>
    </xdr:from>
    <xdr:to>
      <xdr:col>116</xdr:col>
      <xdr:colOff>114300</xdr:colOff>
      <xdr:row>83</xdr:row>
      <xdr:rowOff>44450</xdr:rowOff>
    </xdr:to>
    <xdr:sp macro="" textlink="">
      <xdr:nvSpPr>
        <xdr:cNvPr id="724" name="楕円 723">
          <a:extLst>
            <a:ext uri="{FF2B5EF4-FFF2-40B4-BE49-F238E27FC236}">
              <a16:creationId xmlns:a16="http://schemas.microsoft.com/office/drawing/2014/main" id="{F85EBFFA-A6EE-43D6-BD7C-E92D335068FA}"/>
            </a:ext>
          </a:extLst>
        </xdr:cNvPr>
        <xdr:cNvSpPr/>
      </xdr:nvSpPr>
      <xdr:spPr>
        <a:xfrm>
          <a:off x="221107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137177</xdr:rowOff>
    </xdr:from>
    <xdr:ext cx="469744" cy="259045"/>
    <xdr:sp macro="" textlink="">
      <xdr:nvSpPr>
        <xdr:cNvPr id="725" name="【児童館】&#10;一人当たり面積該当値テキスト">
          <a:extLst>
            <a:ext uri="{FF2B5EF4-FFF2-40B4-BE49-F238E27FC236}">
              <a16:creationId xmlns:a16="http://schemas.microsoft.com/office/drawing/2014/main" id="{864BEA9E-4245-4B5F-A976-018CADFF3C6C}"/>
            </a:ext>
          </a:extLst>
        </xdr:cNvPr>
        <xdr:cNvSpPr txBox="1"/>
      </xdr:nvSpPr>
      <xdr:spPr>
        <a:xfrm>
          <a:off x="22199600"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127000</xdr:rowOff>
    </xdr:from>
    <xdr:to>
      <xdr:col>112</xdr:col>
      <xdr:colOff>38100</xdr:colOff>
      <xdr:row>83</xdr:row>
      <xdr:rowOff>57150</xdr:rowOff>
    </xdr:to>
    <xdr:sp macro="" textlink="">
      <xdr:nvSpPr>
        <xdr:cNvPr id="726" name="楕円 725">
          <a:extLst>
            <a:ext uri="{FF2B5EF4-FFF2-40B4-BE49-F238E27FC236}">
              <a16:creationId xmlns:a16="http://schemas.microsoft.com/office/drawing/2014/main" id="{904E7C73-6F8E-4EDF-97FC-253687CBF721}"/>
            </a:ext>
          </a:extLst>
        </xdr:cNvPr>
        <xdr:cNvSpPr/>
      </xdr:nvSpPr>
      <xdr:spPr>
        <a:xfrm>
          <a:off x="21272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165100</xdr:rowOff>
    </xdr:from>
    <xdr:to>
      <xdr:col>116</xdr:col>
      <xdr:colOff>63500</xdr:colOff>
      <xdr:row>83</xdr:row>
      <xdr:rowOff>6350</xdr:rowOff>
    </xdr:to>
    <xdr:cxnSp macro="">
      <xdr:nvCxnSpPr>
        <xdr:cNvPr id="727" name="直線コネクタ 726">
          <a:extLst>
            <a:ext uri="{FF2B5EF4-FFF2-40B4-BE49-F238E27FC236}">
              <a16:creationId xmlns:a16="http://schemas.microsoft.com/office/drawing/2014/main" id="{EB544747-F0D8-436C-A7B4-3D50253CFA5C}"/>
            </a:ext>
          </a:extLst>
        </xdr:cNvPr>
        <xdr:cNvCxnSpPr/>
      </xdr:nvCxnSpPr>
      <xdr:spPr>
        <a:xfrm flipV="1">
          <a:off x="21323300" y="14224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728" name="楕円 727">
          <a:extLst>
            <a:ext uri="{FF2B5EF4-FFF2-40B4-BE49-F238E27FC236}">
              <a16:creationId xmlns:a16="http://schemas.microsoft.com/office/drawing/2014/main" id="{338F20D1-0BCD-4753-AED2-8A1273597ABD}"/>
            </a:ext>
          </a:extLst>
        </xdr:cNvPr>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6350</xdr:rowOff>
    </xdr:from>
    <xdr:to>
      <xdr:col>111</xdr:col>
      <xdr:colOff>177800</xdr:colOff>
      <xdr:row>83</xdr:row>
      <xdr:rowOff>19050</xdr:rowOff>
    </xdr:to>
    <xdr:cxnSp macro="">
      <xdr:nvCxnSpPr>
        <xdr:cNvPr id="729" name="直線コネクタ 728">
          <a:extLst>
            <a:ext uri="{FF2B5EF4-FFF2-40B4-BE49-F238E27FC236}">
              <a16:creationId xmlns:a16="http://schemas.microsoft.com/office/drawing/2014/main" id="{7BCBF30E-9931-45D0-89A8-84AF58408B5E}"/>
            </a:ext>
          </a:extLst>
        </xdr:cNvPr>
        <xdr:cNvCxnSpPr/>
      </xdr:nvCxnSpPr>
      <xdr:spPr>
        <a:xfrm flipV="1">
          <a:off x="20434300" y="1423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30" name="楕円 729">
          <a:extLst>
            <a:ext uri="{FF2B5EF4-FFF2-40B4-BE49-F238E27FC236}">
              <a16:creationId xmlns:a16="http://schemas.microsoft.com/office/drawing/2014/main" id="{BEAC12FF-4FAB-45DB-B6BE-687B862B4488}"/>
            </a:ext>
          </a:extLst>
        </xdr:cNvPr>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19050</xdr:rowOff>
    </xdr:to>
    <xdr:cxnSp macro="">
      <xdr:nvCxnSpPr>
        <xdr:cNvPr id="731" name="直線コネクタ 730">
          <a:extLst>
            <a:ext uri="{FF2B5EF4-FFF2-40B4-BE49-F238E27FC236}">
              <a16:creationId xmlns:a16="http://schemas.microsoft.com/office/drawing/2014/main" id="{95A6AF1C-9B62-4179-8126-257EF8BC4080}"/>
            </a:ext>
          </a:extLst>
        </xdr:cNvPr>
        <xdr:cNvCxnSpPr/>
      </xdr:nvCxnSpPr>
      <xdr:spPr>
        <a:xfrm>
          <a:off x="19545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152400</xdr:rowOff>
    </xdr:from>
    <xdr:to>
      <xdr:col>98</xdr:col>
      <xdr:colOff>38100</xdr:colOff>
      <xdr:row>83</xdr:row>
      <xdr:rowOff>82550</xdr:rowOff>
    </xdr:to>
    <xdr:sp macro="" textlink="">
      <xdr:nvSpPr>
        <xdr:cNvPr id="732" name="楕円 731">
          <a:extLst>
            <a:ext uri="{FF2B5EF4-FFF2-40B4-BE49-F238E27FC236}">
              <a16:creationId xmlns:a16="http://schemas.microsoft.com/office/drawing/2014/main" id="{DB603E1E-81A7-419C-9EE2-341E144F2169}"/>
            </a:ext>
          </a:extLst>
        </xdr:cNvPr>
        <xdr:cNvSpPr/>
      </xdr:nvSpPr>
      <xdr:spPr>
        <a:xfrm>
          <a:off x="18605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31750</xdr:rowOff>
    </xdr:to>
    <xdr:cxnSp macro="">
      <xdr:nvCxnSpPr>
        <xdr:cNvPr id="733" name="直線コネクタ 732">
          <a:extLst>
            <a:ext uri="{FF2B5EF4-FFF2-40B4-BE49-F238E27FC236}">
              <a16:creationId xmlns:a16="http://schemas.microsoft.com/office/drawing/2014/main" id="{AC61A34D-0A05-4D47-9709-866696BEE8CD}"/>
            </a:ext>
          </a:extLst>
        </xdr:cNvPr>
        <xdr:cNvCxnSpPr/>
      </xdr:nvCxnSpPr>
      <xdr:spPr>
        <a:xfrm flipV="1">
          <a:off x="18656300" y="1424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34" name="n_1aveValue【児童館】&#10;一人当たり面積">
          <a:extLst>
            <a:ext uri="{FF2B5EF4-FFF2-40B4-BE49-F238E27FC236}">
              <a16:creationId xmlns:a16="http://schemas.microsoft.com/office/drawing/2014/main" id="{3C3DE79D-067F-4AFA-8FD1-B978C023F069}"/>
            </a:ext>
          </a:extLst>
        </xdr:cNvPr>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5" name="n_2aveValue【児童館】&#10;一人当たり面積">
          <a:extLst>
            <a:ext uri="{FF2B5EF4-FFF2-40B4-BE49-F238E27FC236}">
              <a16:creationId xmlns:a16="http://schemas.microsoft.com/office/drawing/2014/main" id="{91C498AD-DC81-46F6-BCCC-D1F7F269F565}"/>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6" name="n_3aveValue【児童館】&#10;一人当たり面積">
          <a:extLst>
            <a:ext uri="{FF2B5EF4-FFF2-40B4-BE49-F238E27FC236}">
              <a16:creationId xmlns:a16="http://schemas.microsoft.com/office/drawing/2014/main" id="{D8543C84-7C10-4A86-9CD7-7495EED6F3DE}"/>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7" name="n_4aveValue【児童館】&#10;一人当たり面積">
          <a:extLst>
            <a:ext uri="{FF2B5EF4-FFF2-40B4-BE49-F238E27FC236}">
              <a16:creationId xmlns:a16="http://schemas.microsoft.com/office/drawing/2014/main" id="{7B57FA46-546A-44E7-B124-5C153AD87AE7}"/>
            </a:ext>
          </a:extLst>
        </xdr:cNvPr>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73677</xdr:rowOff>
    </xdr:from>
    <xdr:ext cx="469744" cy="259045"/>
    <xdr:sp macro="" textlink="">
      <xdr:nvSpPr>
        <xdr:cNvPr id="738" name="n_1mainValue【児童館】&#10;一人当たり面積">
          <a:extLst>
            <a:ext uri="{FF2B5EF4-FFF2-40B4-BE49-F238E27FC236}">
              <a16:creationId xmlns:a16="http://schemas.microsoft.com/office/drawing/2014/main" id="{937AF3CB-6899-4101-BC66-791082955CD1}"/>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39" name="n_2mainValue【児童館】&#10;一人当たり面積">
          <a:extLst>
            <a:ext uri="{FF2B5EF4-FFF2-40B4-BE49-F238E27FC236}">
              <a16:creationId xmlns:a16="http://schemas.microsoft.com/office/drawing/2014/main" id="{11DAFE32-5F81-4ABC-BF8F-8198EB779C94}"/>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40" name="n_3mainValue【児童館】&#10;一人当たり面積">
          <a:extLst>
            <a:ext uri="{FF2B5EF4-FFF2-40B4-BE49-F238E27FC236}">
              <a16:creationId xmlns:a16="http://schemas.microsoft.com/office/drawing/2014/main" id="{30308573-8CC0-45E2-BF30-9991E26A05F1}"/>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741" name="n_4mainValue【児童館】&#10;一人当たり面積">
          <a:extLst>
            <a:ext uri="{FF2B5EF4-FFF2-40B4-BE49-F238E27FC236}">
              <a16:creationId xmlns:a16="http://schemas.microsoft.com/office/drawing/2014/main" id="{14331BD7-AED8-4547-A351-FE85A4FF3F3E}"/>
            </a:ext>
          </a:extLst>
        </xdr:cNvPr>
        <xdr:cNvSpPr txBox="1"/>
      </xdr:nvSpPr>
      <xdr:spPr>
        <a:xfrm>
          <a:off x="18421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62041E89-8492-40C5-BCDD-A8FF70D27F0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FB1A91EA-6F37-431C-A689-1190EB8B8B6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61BBD551-F667-4A5D-8006-22C39B2529F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1558B7FC-7842-48AE-A411-9906009E2E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46C5FFDF-6FF2-4757-BA71-96FC70CCD11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311EBA71-B83C-4E40-852E-E8F56F62596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AE57CCD2-3DC6-4D60-AAB0-8FE7773B46A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E1BFFF6B-0692-408C-8ECF-D368F1376FD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22527933-F6B3-4A3C-B942-8292326CB8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FC70EBE0-E667-4D4E-9AD5-62573515CE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927A51E-62D0-4F81-9390-9BF8D5F6961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D6ABB199-A162-40C7-82DB-68D004683A3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0FD4723-4CBB-4B54-9FE1-7B7EC166693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D621BB47-7C95-4FC0-A096-2351760B4EF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CB8FD4FC-16BB-4CCB-A00A-30345DAC39F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EC597CBD-52E3-427E-9752-7116126A0D5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B18D03F0-7AF8-4D59-95DA-1B106E1B64E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35F8D979-D135-4821-AEF1-9D905662F15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17CB44D0-14B4-4F4E-BD65-D56735671A4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9E07A5F4-C9DA-40CC-8FBC-02AE11EC296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A1E25561-A4E3-40D4-8A94-EC77CECC75F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346662DC-C709-4A82-99C0-3264FE39E02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59E6B95E-E3F3-4EDE-A1D0-FAFA5E0D558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9FD9A4A8-987E-448F-9FC4-4E8EDEF927B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35AAC8D4-9044-47A4-B500-97CE39DF3AE8}"/>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A8B6C466-B5BA-45DA-9BB1-3E29E8F079D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7A0CFC1B-DCB4-470A-9627-22EE22605C5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9BD90A05-2D08-457E-9431-728758DC24E8}"/>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34A37DA2-6FBE-4768-A021-A976AB9D1756}"/>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771" name="【公民館】&#10;有形固定資産減価償却率平均値テキスト">
          <a:extLst>
            <a:ext uri="{FF2B5EF4-FFF2-40B4-BE49-F238E27FC236}">
              <a16:creationId xmlns:a16="http://schemas.microsoft.com/office/drawing/2014/main" id="{CBAC781B-C4A4-4309-9FFD-4D1CD16F1A81}"/>
            </a:ext>
          </a:extLst>
        </xdr:cNvPr>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13FB922E-F432-48CF-8313-62C1B2878671}"/>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50794DBB-52EE-43E6-8A53-9DF5086438CC}"/>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CA314116-C0C3-4CBF-9409-C6FA6067C1D2}"/>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E483D340-1517-44E0-8A9E-79874C779ED1}"/>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CC4CDBED-ABCD-4ADF-921F-91BE345C6C72}"/>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258DC4C-5CF6-424A-8512-72DBE8794B8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DBBC558-16EE-4838-99DD-6BDB3AB1C04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D42CEE8-AC1C-4D2E-8F18-0C9FF5DDA50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D56DDD2A-F3BE-4E1B-8B6C-9EDF5A0206A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9A0BEB1-35E9-43BA-8941-BE9C0584919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86361</xdr:rowOff>
    </xdr:from>
    <xdr:to>
      <xdr:col>85</xdr:col>
      <xdr:colOff>177800</xdr:colOff>
      <xdr:row>104</xdr:row>
      <xdr:rowOff>16511</xdr:rowOff>
    </xdr:to>
    <xdr:sp macro="" textlink="">
      <xdr:nvSpPr>
        <xdr:cNvPr id="782" name="楕円 781">
          <a:extLst>
            <a:ext uri="{FF2B5EF4-FFF2-40B4-BE49-F238E27FC236}">
              <a16:creationId xmlns:a16="http://schemas.microsoft.com/office/drawing/2014/main" id="{83FFAE5A-439F-4B8F-8D63-4C6F677A75CD}"/>
            </a:ext>
          </a:extLst>
        </xdr:cNvPr>
        <xdr:cNvSpPr/>
      </xdr:nvSpPr>
      <xdr:spPr>
        <a:xfrm>
          <a:off x="16268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109238</xdr:rowOff>
    </xdr:from>
    <xdr:ext cx="405111" cy="259045"/>
    <xdr:sp macro="" textlink="">
      <xdr:nvSpPr>
        <xdr:cNvPr id="783" name="【公民館】&#10;有形固定資産減価償却率該当値テキスト">
          <a:extLst>
            <a:ext uri="{FF2B5EF4-FFF2-40B4-BE49-F238E27FC236}">
              <a16:creationId xmlns:a16="http://schemas.microsoft.com/office/drawing/2014/main" id="{41856A77-5B5A-4F73-8BCA-6A13282ACA0C}"/>
            </a:ext>
          </a:extLst>
        </xdr:cNvPr>
        <xdr:cNvSpPr txBox="1"/>
      </xdr:nvSpPr>
      <xdr:spPr>
        <a:xfrm>
          <a:off x="16357600"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38736</xdr:rowOff>
    </xdr:from>
    <xdr:to>
      <xdr:col>81</xdr:col>
      <xdr:colOff>101600</xdr:colOff>
      <xdr:row>103</xdr:row>
      <xdr:rowOff>140336</xdr:rowOff>
    </xdr:to>
    <xdr:sp macro="" textlink="">
      <xdr:nvSpPr>
        <xdr:cNvPr id="784" name="楕円 783">
          <a:extLst>
            <a:ext uri="{FF2B5EF4-FFF2-40B4-BE49-F238E27FC236}">
              <a16:creationId xmlns:a16="http://schemas.microsoft.com/office/drawing/2014/main" id="{2222B3DD-D06A-4632-8AE7-9EF0B3ECAC21}"/>
            </a:ext>
          </a:extLst>
        </xdr:cNvPr>
        <xdr:cNvSpPr/>
      </xdr:nvSpPr>
      <xdr:spPr>
        <a:xfrm>
          <a:off x="15430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89536</xdr:rowOff>
    </xdr:from>
    <xdr:to>
      <xdr:col>85</xdr:col>
      <xdr:colOff>127000</xdr:colOff>
      <xdr:row>103</xdr:row>
      <xdr:rowOff>137161</xdr:rowOff>
    </xdr:to>
    <xdr:cxnSp macro="">
      <xdr:nvCxnSpPr>
        <xdr:cNvPr id="785" name="直線コネクタ 784">
          <a:extLst>
            <a:ext uri="{FF2B5EF4-FFF2-40B4-BE49-F238E27FC236}">
              <a16:creationId xmlns:a16="http://schemas.microsoft.com/office/drawing/2014/main" id="{1C123F86-8EF3-456D-804E-FA62B5708067}"/>
            </a:ext>
          </a:extLst>
        </xdr:cNvPr>
        <xdr:cNvCxnSpPr/>
      </xdr:nvCxnSpPr>
      <xdr:spPr>
        <a:xfrm>
          <a:off x="15481300" y="177488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86" name="楕円 785">
          <a:extLst>
            <a:ext uri="{FF2B5EF4-FFF2-40B4-BE49-F238E27FC236}">
              <a16:creationId xmlns:a16="http://schemas.microsoft.com/office/drawing/2014/main" id="{82AB2E6D-662F-4C62-A990-FB22A9049D1B}"/>
            </a:ext>
          </a:extLst>
        </xdr:cNvPr>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103</xdr:row>
      <xdr:rowOff>89536</xdr:rowOff>
    </xdr:to>
    <xdr:cxnSp macro="">
      <xdr:nvCxnSpPr>
        <xdr:cNvPr id="787" name="直線コネクタ 786">
          <a:extLst>
            <a:ext uri="{FF2B5EF4-FFF2-40B4-BE49-F238E27FC236}">
              <a16:creationId xmlns:a16="http://schemas.microsoft.com/office/drawing/2014/main" id="{9606CFA6-9EA8-4D29-A8A1-89938456B82D}"/>
            </a:ext>
          </a:extLst>
        </xdr:cNvPr>
        <xdr:cNvCxnSpPr/>
      </xdr:nvCxnSpPr>
      <xdr:spPr>
        <a:xfrm>
          <a:off x="14592300" y="17746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133986</xdr:rowOff>
    </xdr:from>
    <xdr:to>
      <xdr:col>72</xdr:col>
      <xdr:colOff>38100</xdr:colOff>
      <xdr:row>104</xdr:row>
      <xdr:rowOff>64136</xdr:rowOff>
    </xdr:to>
    <xdr:sp macro="" textlink="">
      <xdr:nvSpPr>
        <xdr:cNvPr id="788" name="楕円 787">
          <a:extLst>
            <a:ext uri="{FF2B5EF4-FFF2-40B4-BE49-F238E27FC236}">
              <a16:creationId xmlns:a16="http://schemas.microsoft.com/office/drawing/2014/main" id="{E525474D-E9B5-4393-8AD5-CC1F06CE7578}"/>
            </a:ext>
          </a:extLst>
        </xdr:cNvPr>
        <xdr:cNvSpPr/>
      </xdr:nvSpPr>
      <xdr:spPr>
        <a:xfrm>
          <a:off x="13652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87630</xdr:rowOff>
    </xdr:from>
    <xdr:to>
      <xdr:col>76</xdr:col>
      <xdr:colOff>114300</xdr:colOff>
      <xdr:row>104</xdr:row>
      <xdr:rowOff>13336</xdr:rowOff>
    </xdr:to>
    <xdr:cxnSp macro="">
      <xdr:nvCxnSpPr>
        <xdr:cNvPr id="789" name="直線コネクタ 788">
          <a:extLst>
            <a:ext uri="{FF2B5EF4-FFF2-40B4-BE49-F238E27FC236}">
              <a16:creationId xmlns:a16="http://schemas.microsoft.com/office/drawing/2014/main" id="{F08925A5-A530-4990-B034-CF2F604C79FD}"/>
            </a:ext>
          </a:extLst>
        </xdr:cNvPr>
        <xdr:cNvCxnSpPr/>
      </xdr:nvCxnSpPr>
      <xdr:spPr>
        <a:xfrm flipV="1">
          <a:off x="13703300" y="1774698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82550</xdr:rowOff>
    </xdr:from>
    <xdr:to>
      <xdr:col>67</xdr:col>
      <xdr:colOff>101600</xdr:colOff>
      <xdr:row>104</xdr:row>
      <xdr:rowOff>12700</xdr:rowOff>
    </xdr:to>
    <xdr:sp macro="" textlink="">
      <xdr:nvSpPr>
        <xdr:cNvPr id="790" name="楕円 789">
          <a:extLst>
            <a:ext uri="{FF2B5EF4-FFF2-40B4-BE49-F238E27FC236}">
              <a16:creationId xmlns:a16="http://schemas.microsoft.com/office/drawing/2014/main" id="{29CBE07B-822D-4406-9C1A-72AAB4CED283}"/>
            </a:ext>
          </a:extLst>
        </xdr:cNvPr>
        <xdr:cNvSpPr/>
      </xdr:nvSpPr>
      <xdr:spPr>
        <a:xfrm>
          <a:off x="1276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133350</xdr:rowOff>
    </xdr:from>
    <xdr:to>
      <xdr:col>71</xdr:col>
      <xdr:colOff>177800</xdr:colOff>
      <xdr:row>104</xdr:row>
      <xdr:rowOff>13336</xdr:rowOff>
    </xdr:to>
    <xdr:cxnSp macro="">
      <xdr:nvCxnSpPr>
        <xdr:cNvPr id="791" name="直線コネクタ 790">
          <a:extLst>
            <a:ext uri="{FF2B5EF4-FFF2-40B4-BE49-F238E27FC236}">
              <a16:creationId xmlns:a16="http://schemas.microsoft.com/office/drawing/2014/main" id="{D5220B68-BC0B-407E-840D-DED376A11BDC}"/>
            </a:ext>
          </a:extLst>
        </xdr:cNvPr>
        <xdr:cNvCxnSpPr/>
      </xdr:nvCxnSpPr>
      <xdr:spPr>
        <a:xfrm>
          <a:off x="12814300" y="177927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792" name="n_1aveValue【公民館】&#10;有形固定資産減価償却率">
          <a:extLst>
            <a:ext uri="{FF2B5EF4-FFF2-40B4-BE49-F238E27FC236}">
              <a16:creationId xmlns:a16="http://schemas.microsoft.com/office/drawing/2014/main" id="{9BDFD79E-E064-49AE-ACDC-25726231BFCD}"/>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793" name="n_2aveValue【公民館】&#10;有形固定資産減価償却率">
          <a:extLst>
            <a:ext uri="{FF2B5EF4-FFF2-40B4-BE49-F238E27FC236}">
              <a16:creationId xmlns:a16="http://schemas.microsoft.com/office/drawing/2014/main" id="{6E2B74D7-59D8-47FE-AC07-19F0BF1D582C}"/>
            </a:ext>
          </a:extLst>
        </xdr:cNvPr>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94" name="n_3aveValue【公民館】&#10;有形固定資産減価償却率">
          <a:extLst>
            <a:ext uri="{FF2B5EF4-FFF2-40B4-BE49-F238E27FC236}">
              <a16:creationId xmlns:a16="http://schemas.microsoft.com/office/drawing/2014/main" id="{BF20A663-D90A-4E24-B4F4-8E7616EFEE0A}"/>
            </a:ext>
          </a:extLst>
        </xdr:cNvPr>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95" name="n_4aveValue【公民館】&#10;有形固定資産減価償却率">
          <a:extLst>
            <a:ext uri="{FF2B5EF4-FFF2-40B4-BE49-F238E27FC236}">
              <a16:creationId xmlns:a16="http://schemas.microsoft.com/office/drawing/2014/main" id="{CA2920DD-3FEE-46BC-BEE9-929D57C1BABA}"/>
            </a:ext>
          </a:extLst>
        </xdr:cNvPr>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156863</xdr:rowOff>
    </xdr:from>
    <xdr:ext cx="405111" cy="259045"/>
    <xdr:sp macro="" textlink="">
      <xdr:nvSpPr>
        <xdr:cNvPr id="796" name="n_1mainValue【公民館】&#10;有形固定資産減価償却率">
          <a:extLst>
            <a:ext uri="{FF2B5EF4-FFF2-40B4-BE49-F238E27FC236}">
              <a16:creationId xmlns:a16="http://schemas.microsoft.com/office/drawing/2014/main" id="{1E172293-87B2-4618-A83F-9135112AEEA6}"/>
            </a:ext>
          </a:extLst>
        </xdr:cNvPr>
        <xdr:cNvSpPr txBox="1"/>
      </xdr:nvSpPr>
      <xdr:spPr>
        <a:xfrm>
          <a:off x="15266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97" name="n_2mainValue【公民館】&#10;有形固定資産減価償却率">
          <a:extLst>
            <a:ext uri="{FF2B5EF4-FFF2-40B4-BE49-F238E27FC236}">
              <a16:creationId xmlns:a16="http://schemas.microsoft.com/office/drawing/2014/main" id="{7C44A91C-320B-4655-A38D-79AFF53E0DBB}"/>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80663</xdr:rowOff>
    </xdr:from>
    <xdr:ext cx="405111" cy="259045"/>
    <xdr:sp macro="" textlink="">
      <xdr:nvSpPr>
        <xdr:cNvPr id="798" name="n_3mainValue【公民館】&#10;有形固定資産減価償却率">
          <a:extLst>
            <a:ext uri="{FF2B5EF4-FFF2-40B4-BE49-F238E27FC236}">
              <a16:creationId xmlns:a16="http://schemas.microsoft.com/office/drawing/2014/main" id="{4C2B7596-14A0-48FF-9D23-3DFB1F85FB28}"/>
            </a:ext>
          </a:extLst>
        </xdr:cNvPr>
        <xdr:cNvSpPr txBox="1"/>
      </xdr:nvSpPr>
      <xdr:spPr>
        <a:xfrm>
          <a:off x="13500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99" name="n_4mainValue【公民館】&#10;有形固定資産減価償却率">
          <a:extLst>
            <a:ext uri="{FF2B5EF4-FFF2-40B4-BE49-F238E27FC236}">
              <a16:creationId xmlns:a16="http://schemas.microsoft.com/office/drawing/2014/main" id="{9A03E736-F83F-4BA1-9CAB-DD980A59B74E}"/>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D77A9629-9C5B-4A2F-BEEA-C70D47A939E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A722B662-5594-40ED-857D-E808BC985CB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21B6EA5C-A4B7-4756-B3C7-7C51CE47AD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C9A92245-3628-402B-88F9-2A6C4421FBE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E382F6EE-93D1-4A62-A996-994F59DD227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2A53C3B1-0463-4A3C-A697-4201F2B3F4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41C8CC66-6759-4C93-8AAB-583D4975CDB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E5CA832-D2A0-47B6-B71B-CE0647F82E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7B6E8CD5-45F3-4FBC-B7A4-71B0FBBBBDB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17114946-A6C1-4395-A97B-8472EC31500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70CC06B6-5C66-41A7-A30B-6442B04555B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DD0CE4F5-1BD4-425E-80D5-B2B0C324248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798025E7-05D1-4E51-AA7B-4580431ED0F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CC61C713-ED6C-4509-9C16-524E6EE5283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11461559-7EAC-4ABE-B9EF-1F0EC1DC4B2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17CF5F88-F6E1-4967-967B-C1167425EBF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98115ADE-A66C-4BF8-8D49-F9C8E86574B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244390C2-1A87-41C3-89A8-723B8836EC7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C35F21B8-E067-4C4D-9FE4-410807588E0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69A53F1B-42FF-4BF1-A59E-E351BDA784E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304AAB0E-9F77-42C0-8734-CB0B72D043E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3BE6BCA8-E931-464C-AAE3-F8FEBD1781A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1D702A4C-CB56-4A35-956C-05A9250A5AC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DA3B3480-1A4D-46CC-A639-496916E57435}"/>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5A2E1CEF-9E78-4E77-954F-9E32D0256EF2}"/>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0C91CB87-65CD-4960-AFD0-19D6D51609E5}"/>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3395510A-A3AC-4E20-997C-5CE901264EA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9E64E42D-351B-4A1D-B0A2-EFC9DEF3BF9B}"/>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a:extLst>
            <a:ext uri="{FF2B5EF4-FFF2-40B4-BE49-F238E27FC236}">
              <a16:creationId xmlns:a16="http://schemas.microsoft.com/office/drawing/2014/main" id="{FFEA08EA-A819-453F-BC60-E617CCA6A919}"/>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6D566388-439D-4B1B-9F7D-6802F62CD8A3}"/>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79A3FB0A-220D-4FEB-B577-968AAF1FB5C1}"/>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97C786BF-6885-4990-8F50-9976C92476B1}"/>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883BA26C-B84C-4B4B-9B2B-3051CDFD22BF}"/>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2117B4ED-D885-4C9C-9E35-1A169B63BF48}"/>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CE3F5B8-CF23-42BA-B1E3-94AF379656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53A495A-95B8-4EC2-A303-09D214381B6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6789C5BC-1E3D-4A3C-BDAF-FD084F458F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E8C0424-CB4B-4300-8832-245BEFD8B6A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535EB83-7712-4973-87FD-37883559CBE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839" name="楕円 838">
          <a:extLst>
            <a:ext uri="{FF2B5EF4-FFF2-40B4-BE49-F238E27FC236}">
              <a16:creationId xmlns:a16="http://schemas.microsoft.com/office/drawing/2014/main" id="{D62301C2-7AB6-4750-A717-43B10C4ABC83}"/>
            </a:ext>
          </a:extLst>
        </xdr:cNvPr>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26688</xdr:rowOff>
    </xdr:from>
    <xdr:ext cx="469744" cy="259045"/>
    <xdr:sp macro="" textlink="">
      <xdr:nvSpPr>
        <xdr:cNvPr id="840" name="【公民館】&#10;一人当たり面積該当値テキスト">
          <a:extLst>
            <a:ext uri="{FF2B5EF4-FFF2-40B4-BE49-F238E27FC236}">
              <a16:creationId xmlns:a16="http://schemas.microsoft.com/office/drawing/2014/main" id="{55A2EBD0-8209-4B83-B7D8-973C2FF2DA44}"/>
            </a:ext>
          </a:extLst>
        </xdr:cNvPr>
        <xdr:cNvSpPr txBox="1"/>
      </xdr:nvSpPr>
      <xdr:spPr>
        <a:xfrm>
          <a:off x="22199600"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841" name="楕円 840">
          <a:extLst>
            <a:ext uri="{FF2B5EF4-FFF2-40B4-BE49-F238E27FC236}">
              <a16:creationId xmlns:a16="http://schemas.microsoft.com/office/drawing/2014/main" id="{996CE71E-84E8-4FF2-A7FD-AABAECA2DFEC}"/>
            </a:ext>
          </a:extLst>
        </xdr:cNvPr>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102870</xdr:rowOff>
    </xdr:to>
    <xdr:cxnSp macro="">
      <xdr:nvCxnSpPr>
        <xdr:cNvPr id="842" name="直線コネクタ 841">
          <a:extLst>
            <a:ext uri="{FF2B5EF4-FFF2-40B4-BE49-F238E27FC236}">
              <a16:creationId xmlns:a16="http://schemas.microsoft.com/office/drawing/2014/main" id="{B27B4501-9281-43F4-8769-06100598178E}"/>
            </a:ext>
          </a:extLst>
        </xdr:cNvPr>
        <xdr:cNvCxnSpPr/>
      </xdr:nvCxnSpPr>
      <xdr:spPr>
        <a:xfrm flipV="1">
          <a:off x="21323300" y="184442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53975</xdr:rowOff>
    </xdr:from>
    <xdr:to>
      <xdr:col>107</xdr:col>
      <xdr:colOff>101600</xdr:colOff>
      <xdr:row>107</xdr:row>
      <xdr:rowOff>155575</xdr:rowOff>
    </xdr:to>
    <xdr:sp macro="" textlink="">
      <xdr:nvSpPr>
        <xdr:cNvPr id="843" name="楕円 842">
          <a:extLst>
            <a:ext uri="{FF2B5EF4-FFF2-40B4-BE49-F238E27FC236}">
              <a16:creationId xmlns:a16="http://schemas.microsoft.com/office/drawing/2014/main" id="{55099DAB-4EF9-4DE7-B87D-50E73C927C33}"/>
            </a:ext>
          </a:extLst>
        </xdr:cNvPr>
        <xdr:cNvSpPr/>
      </xdr:nvSpPr>
      <xdr:spPr>
        <a:xfrm>
          <a:off x="20383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102870</xdr:rowOff>
    </xdr:from>
    <xdr:to>
      <xdr:col>111</xdr:col>
      <xdr:colOff>177800</xdr:colOff>
      <xdr:row>107</xdr:row>
      <xdr:rowOff>104775</xdr:rowOff>
    </xdr:to>
    <xdr:cxnSp macro="">
      <xdr:nvCxnSpPr>
        <xdr:cNvPr id="844" name="直線コネクタ 843">
          <a:extLst>
            <a:ext uri="{FF2B5EF4-FFF2-40B4-BE49-F238E27FC236}">
              <a16:creationId xmlns:a16="http://schemas.microsoft.com/office/drawing/2014/main" id="{76F71A84-D93E-4C8C-96E9-1E86A8479E78}"/>
            </a:ext>
          </a:extLst>
        </xdr:cNvPr>
        <xdr:cNvCxnSpPr/>
      </xdr:nvCxnSpPr>
      <xdr:spPr>
        <a:xfrm flipV="1">
          <a:off x="20434300" y="184480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57786</xdr:rowOff>
    </xdr:from>
    <xdr:to>
      <xdr:col>102</xdr:col>
      <xdr:colOff>165100</xdr:colOff>
      <xdr:row>107</xdr:row>
      <xdr:rowOff>159386</xdr:rowOff>
    </xdr:to>
    <xdr:sp macro="" textlink="">
      <xdr:nvSpPr>
        <xdr:cNvPr id="845" name="楕円 844">
          <a:extLst>
            <a:ext uri="{FF2B5EF4-FFF2-40B4-BE49-F238E27FC236}">
              <a16:creationId xmlns:a16="http://schemas.microsoft.com/office/drawing/2014/main" id="{E8F9E865-A821-421D-A976-F57E3998F454}"/>
            </a:ext>
          </a:extLst>
        </xdr:cNvPr>
        <xdr:cNvSpPr/>
      </xdr:nvSpPr>
      <xdr:spPr>
        <a:xfrm>
          <a:off x="19494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104775</xdr:rowOff>
    </xdr:from>
    <xdr:to>
      <xdr:col>107</xdr:col>
      <xdr:colOff>50800</xdr:colOff>
      <xdr:row>107</xdr:row>
      <xdr:rowOff>108586</xdr:rowOff>
    </xdr:to>
    <xdr:cxnSp macro="">
      <xdr:nvCxnSpPr>
        <xdr:cNvPr id="846" name="直線コネクタ 845">
          <a:extLst>
            <a:ext uri="{FF2B5EF4-FFF2-40B4-BE49-F238E27FC236}">
              <a16:creationId xmlns:a16="http://schemas.microsoft.com/office/drawing/2014/main" id="{9242B50F-3198-4194-8E52-905BCBB497E9}"/>
            </a:ext>
          </a:extLst>
        </xdr:cNvPr>
        <xdr:cNvCxnSpPr/>
      </xdr:nvCxnSpPr>
      <xdr:spPr>
        <a:xfrm flipV="1">
          <a:off x="19545300" y="184499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847" name="楕円 846">
          <a:extLst>
            <a:ext uri="{FF2B5EF4-FFF2-40B4-BE49-F238E27FC236}">
              <a16:creationId xmlns:a16="http://schemas.microsoft.com/office/drawing/2014/main" id="{59021EDD-8FB4-4082-A003-A0DB16A02371}"/>
            </a:ext>
          </a:extLst>
        </xdr:cNvPr>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108586</xdr:rowOff>
    </xdr:from>
    <xdr:to>
      <xdr:col>102</xdr:col>
      <xdr:colOff>114300</xdr:colOff>
      <xdr:row>107</xdr:row>
      <xdr:rowOff>110489</xdr:rowOff>
    </xdr:to>
    <xdr:cxnSp macro="">
      <xdr:nvCxnSpPr>
        <xdr:cNvPr id="848" name="直線コネクタ 847">
          <a:extLst>
            <a:ext uri="{FF2B5EF4-FFF2-40B4-BE49-F238E27FC236}">
              <a16:creationId xmlns:a16="http://schemas.microsoft.com/office/drawing/2014/main" id="{78770066-FCFC-44D3-A6E3-67CEC1E1C43C}"/>
            </a:ext>
          </a:extLst>
        </xdr:cNvPr>
        <xdr:cNvCxnSpPr/>
      </xdr:nvCxnSpPr>
      <xdr:spPr>
        <a:xfrm flipV="1">
          <a:off x="18656300" y="184537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9" name="n_1aveValue【公民館】&#10;一人当たり面積">
          <a:extLst>
            <a:ext uri="{FF2B5EF4-FFF2-40B4-BE49-F238E27FC236}">
              <a16:creationId xmlns:a16="http://schemas.microsoft.com/office/drawing/2014/main" id="{E7BAB140-D59A-4F36-AF4B-5F4D1A6A66EC}"/>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0" name="n_2aveValue【公民館】&#10;一人当たり面積">
          <a:extLst>
            <a:ext uri="{FF2B5EF4-FFF2-40B4-BE49-F238E27FC236}">
              <a16:creationId xmlns:a16="http://schemas.microsoft.com/office/drawing/2014/main" id="{ABEB9F63-9C2D-48FE-B139-0E26953EFB99}"/>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1" name="n_3aveValue【公民館】&#10;一人当たり面積">
          <a:extLst>
            <a:ext uri="{FF2B5EF4-FFF2-40B4-BE49-F238E27FC236}">
              <a16:creationId xmlns:a16="http://schemas.microsoft.com/office/drawing/2014/main" id="{94E137D5-7E28-428F-BF7D-DB6E0BA182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2" name="n_4aveValue【公民館】&#10;一人当たり面積">
          <a:extLst>
            <a:ext uri="{FF2B5EF4-FFF2-40B4-BE49-F238E27FC236}">
              <a16:creationId xmlns:a16="http://schemas.microsoft.com/office/drawing/2014/main" id="{8E9C0B97-D3C2-4B0B-8482-D8713BDFCFF3}"/>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144797</xdr:rowOff>
    </xdr:from>
    <xdr:ext cx="469744" cy="259045"/>
    <xdr:sp macro="" textlink="">
      <xdr:nvSpPr>
        <xdr:cNvPr id="853" name="n_1mainValue【公民館】&#10;一人当たり面積">
          <a:extLst>
            <a:ext uri="{FF2B5EF4-FFF2-40B4-BE49-F238E27FC236}">
              <a16:creationId xmlns:a16="http://schemas.microsoft.com/office/drawing/2014/main" id="{0E1246EF-2C23-4A10-B725-4A6BF62CC85B}"/>
            </a:ext>
          </a:extLst>
        </xdr:cNvPr>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146702</xdr:rowOff>
    </xdr:from>
    <xdr:ext cx="469744" cy="259045"/>
    <xdr:sp macro="" textlink="">
      <xdr:nvSpPr>
        <xdr:cNvPr id="854" name="n_2mainValue【公民館】&#10;一人当たり面積">
          <a:extLst>
            <a:ext uri="{FF2B5EF4-FFF2-40B4-BE49-F238E27FC236}">
              <a16:creationId xmlns:a16="http://schemas.microsoft.com/office/drawing/2014/main" id="{00FF7940-7AA6-4548-9CEA-F79EBFE25236}"/>
            </a:ext>
          </a:extLst>
        </xdr:cNvPr>
        <xdr:cNvSpPr txBox="1"/>
      </xdr:nvSpPr>
      <xdr:spPr>
        <a:xfrm>
          <a:off x="20199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150513</xdr:rowOff>
    </xdr:from>
    <xdr:ext cx="469744" cy="259045"/>
    <xdr:sp macro="" textlink="">
      <xdr:nvSpPr>
        <xdr:cNvPr id="855" name="n_3mainValue【公民館】&#10;一人当たり面積">
          <a:extLst>
            <a:ext uri="{FF2B5EF4-FFF2-40B4-BE49-F238E27FC236}">
              <a16:creationId xmlns:a16="http://schemas.microsoft.com/office/drawing/2014/main" id="{34368DC2-93E7-493F-9669-E84F46C86C31}"/>
            </a:ext>
          </a:extLst>
        </xdr:cNvPr>
        <xdr:cNvSpPr txBox="1"/>
      </xdr:nvSpPr>
      <xdr:spPr>
        <a:xfrm>
          <a:off x="19310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856" name="n_4mainValue【公民館】&#10;一人当たり面積">
          <a:extLst>
            <a:ext uri="{FF2B5EF4-FFF2-40B4-BE49-F238E27FC236}">
              <a16:creationId xmlns:a16="http://schemas.microsoft.com/office/drawing/2014/main" id="{06C765E7-BFA6-4F56-B7E2-6C649EE3E8FB}"/>
            </a:ext>
          </a:extLst>
        </xdr:cNvPr>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2EA9E0C7-6500-4706-AC84-EDE30A92523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8D619929-1388-4D12-A251-D7966E72C82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E2850F86-33AC-4B79-977A-005D22924C5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有形固定資産減価償却率については、公営住宅及び児童館を除く施設が類似団体内平均値を下回っており、一人当たり面積も同様の状況である。公営住宅については令和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年度に策定した公営住宅等長寿命化計画に沿って更新等を図り、児童館については小学校の大規模改修に合わせて更新等を実施するとともに、人口動態に合わせて集約化も検討していく。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026BCB-BA04-41F9-8687-625704E9790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B432F5A-C998-4E3B-87A3-D6367B36112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B5284D-757D-4E60-8BF2-C96051CBBFE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418070B-FA9E-4D28-9C80-EA069B09F2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7EE5E5-4011-43E1-A78A-9BFF91E7E7C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77CEAE-6073-46B3-BC91-5B2A9CD169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240C10-F33B-4262-8761-63D8016C532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06A6F9-9CE0-4757-A924-96A2DD82875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F5852F5-49FB-4DC8-AC89-D5EFCE19647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036DB1-EB08-4B49-AAA2-9D90C9EB172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28,872
28,348
143.69
18,531,057
17,889,613
455,720
8,721,433
19,563,235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C442FB6-5157-4246-B10C-620097D6ABB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C6B0F5F-A336-4F13-A93B-68404FCE3D3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9124C8-E67A-497B-9E0C-FA29A8D138F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51A5D8-9BCA-4704-907B-1FBCD2A54F5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F84DAF-053B-47C1-B308-6C4FF25D6A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91D5847-5C8A-485F-8FDD-69230548697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9D79CAA-613A-43EB-A8E5-C3C109798D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8BB64B0-A057-441F-92AC-3ABE2DE495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301BA98-D936-4C1D-82B9-0CCD8ADF3B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BC7BF29-CEDE-4E53-92E8-3E1A5536EAF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D9122D-5C69-47EF-8BBE-EFEECEC991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47CE6D-AAE6-4FAD-931E-A0B9050CD81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CAA86A4-4D9A-4ABF-B706-F23CA22ACB7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A26C54C-15F0-43B3-8ACA-663704597B4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E847697-F902-4A6D-B096-72925B761A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E14CFC-EBDB-4206-B91F-2E63BE60D96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FDBFFE-C559-46DE-9622-FDA5EEEED50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0D6919-8B88-429E-936D-6E7A37B722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95D470F-DF31-4BDB-9963-25082BDE2E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4B2F155-1E89-42AB-ADC4-6FE734A4974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D2A6593-C36B-4EC4-AC36-4A2A9943E4C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BB1BED-3E5F-4956-BD34-77DF0BF9F6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D51C858-1C27-4FDF-A587-CB19894FF3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0FCDE9B-55C8-4732-8A3E-7E7DAFBEF16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7ADA197-C330-4685-AADB-EADEBB1340E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2924D69-33B7-4C95-B16C-D77AA4F17C0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5DBAF65-38E6-4647-B7AB-15C9B2928C4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80060AA-1758-4B74-9775-23D5A77B15B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F175080-9C71-47BE-BC35-7752A37A7E7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992D114-5A20-4BB4-95A0-D4466FBAFAC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168D5E-6F0F-4386-9A3D-DD6241D4537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DC24897-316E-491F-9F0D-7D557704106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587B8DF-95BE-487B-B745-396C970E407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6165315-C1BE-4465-96DC-43860DCF9C2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EBCF43A-95B1-492D-8953-21BA19F4791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D642A5E-C193-4274-90CB-3389C68F6A2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C4262CB-F9A0-4349-A096-0F504951BAC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F20B11C-CD17-4F48-A6EE-D2B30DB7BBF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B2CB164-5B2C-44DB-8461-0A697C92C70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E7328A8-7064-4B03-9535-080D4EF39B6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52874AB-4374-467D-A4EE-9C52FA0BE44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EE53E25-0B5F-48CC-B17E-C4388D1862B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A2B3ACE-17B9-4DF6-8F3A-71B35E52CB7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08A30B4-C29E-4A59-8595-03E0C93F417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C530744-72F9-478B-B468-2C7A279A599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6FFEBB1-832D-4AF8-B6D9-08BBEF88C61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BA5FC5F-F57F-4D98-98DF-D51707BF9968}"/>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AB705A9-5724-4C19-B428-484B2862D4C7}"/>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504A7F0C-5353-4074-A025-E9F5E125FEE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60175CBB-41DB-4D03-A789-EB8ADF891077}"/>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3FB3300D-F1D8-4310-B53E-3BA2C377D07A}"/>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a:extLst>
            <a:ext uri="{FF2B5EF4-FFF2-40B4-BE49-F238E27FC236}">
              <a16:creationId xmlns:a16="http://schemas.microsoft.com/office/drawing/2014/main" id="{9C3E7934-D91B-4107-BC7A-FAF8E0A3B084}"/>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CFCC03AA-5FD8-4CB5-B257-DA93A8477328}"/>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22FB1130-4F98-448E-AABB-F7546E7AE13E}"/>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7DB808D9-F0AF-483C-996E-948BF7CC124B}"/>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4B169A6E-A310-4939-9B54-65713B3066B6}"/>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E15900F-C4D5-48BC-A915-77C3C5481F1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16B8E5F-2439-4A5B-A9B9-0DA8C0F69A8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E6D0B7-04E3-4F42-B390-75F2654647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1CD6E66-C372-4328-9B6E-4F9A36D2228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969052D-5E4E-4B9B-A1BA-B2829738A55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4D15C00-422F-4A01-888D-460D0181072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107043</xdr:rowOff>
    </xdr:from>
    <xdr:to>
      <xdr:col>24</xdr:col>
      <xdr:colOff>114300</xdr:colOff>
      <xdr:row>35</xdr:row>
      <xdr:rowOff>37193</xdr:rowOff>
    </xdr:to>
    <xdr:sp macro="" textlink="">
      <xdr:nvSpPr>
        <xdr:cNvPr id="74" name="楕円 73">
          <a:extLst>
            <a:ext uri="{FF2B5EF4-FFF2-40B4-BE49-F238E27FC236}">
              <a16:creationId xmlns:a16="http://schemas.microsoft.com/office/drawing/2014/main" id="{33D7383E-62AB-49C8-B716-14029C5CD864}"/>
            </a:ext>
          </a:extLst>
        </xdr:cNvPr>
        <xdr:cNvSpPr/>
      </xdr:nvSpPr>
      <xdr:spPr>
        <a:xfrm>
          <a:off x="4584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129920</xdr:rowOff>
    </xdr:from>
    <xdr:ext cx="405111" cy="259045"/>
    <xdr:sp macro="" textlink="">
      <xdr:nvSpPr>
        <xdr:cNvPr id="75" name="【図書館】&#10;有形固定資産減価償却率該当値テキスト">
          <a:extLst>
            <a:ext uri="{FF2B5EF4-FFF2-40B4-BE49-F238E27FC236}">
              <a16:creationId xmlns:a16="http://schemas.microsoft.com/office/drawing/2014/main" id="{207F1ED6-3760-42E2-BC16-2220623E7D61}"/>
            </a:ext>
          </a:extLst>
        </xdr:cNvPr>
        <xdr:cNvSpPr txBox="1"/>
      </xdr:nvSpPr>
      <xdr:spPr>
        <a:xfrm>
          <a:off x="4673600"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71120</xdr:rowOff>
    </xdr:from>
    <xdr:to>
      <xdr:col>20</xdr:col>
      <xdr:colOff>38100</xdr:colOff>
      <xdr:row>35</xdr:row>
      <xdr:rowOff>1270</xdr:rowOff>
    </xdr:to>
    <xdr:sp macro="" textlink="">
      <xdr:nvSpPr>
        <xdr:cNvPr id="76" name="楕円 75">
          <a:extLst>
            <a:ext uri="{FF2B5EF4-FFF2-40B4-BE49-F238E27FC236}">
              <a16:creationId xmlns:a16="http://schemas.microsoft.com/office/drawing/2014/main" id="{37498787-B2C1-496C-B19A-DCFE78061E33}"/>
            </a:ext>
          </a:extLst>
        </xdr:cNvPr>
        <xdr:cNvSpPr/>
      </xdr:nvSpPr>
      <xdr:spPr>
        <a:xfrm>
          <a:off x="3746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121920</xdr:rowOff>
    </xdr:from>
    <xdr:to>
      <xdr:col>24</xdr:col>
      <xdr:colOff>63500</xdr:colOff>
      <xdr:row>34</xdr:row>
      <xdr:rowOff>157843</xdr:rowOff>
    </xdr:to>
    <xdr:cxnSp macro="">
      <xdr:nvCxnSpPr>
        <xdr:cNvPr id="77" name="直線コネクタ 76">
          <a:extLst>
            <a:ext uri="{FF2B5EF4-FFF2-40B4-BE49-F238E27FC236}">
              <a16:creationId xmlns:a16="http://schemas.microsoft.com/office/drawing/2014/main" id="{11E78F8D-F43B-4676-8E6D-E6E4B577A090}"/>
            </a:ext>
          </a:extLst>
        </xdr:cNvPr>
        <xdr:cNvCxnSpPr/>
      </xdr:nvCxnSpPr>
      <xdr:spPr>
        <a:xfrm>
          <a:off x="3797300" y="59512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35197</xdr:rowOff>
    </xdr:from>
    <xdr:to>
      <xdr:col>15</xdr:col>
      <xdr:colOff>101600</xdr:colOff>
      <xdr:row>34</xdr:row>
      <xdr:rowOff>136797</xdr:rowOff>
    </xdr:to>
    <xdr:sp macro="" textlink="">
      <xdr:nvSpPr>
        <xdr:cNvPr id="78" name="楕円 77">
          <a:extLst>
            <a:ext uri="{FF2B5EF4-FFF2-40B4-BE49-F238E27FC236}">
              <a16:creationId xmlns:a16="http://schemas.microsoft.com/office/drawing/2014/main" id="{26003055-559B-4FBD-BAB1-321E28F0FC33}"/>
            </a:ext>
          </a:extLst>
        </xdr:cNvPr>
        <xdr:cNvSpPr/>
      </xdr:nvSpPr>
      <xdr:spPr>
        <a:xfrm>
          <a:off x="2857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85997</xdr:rowOff>
    </xdr:from>
    <xdr:to>
      <xdr:col>19</xdr:col>
      <xdr:colOff>177800</xdr:colOff>
      <xdr:row>34</xdr:row>
      <xdr:rowOff>121920</xdr:rowOff>
    </xdr:to>
    <xdr:cxnSp macro="">
      <xdr:nvCxnSpPr>
        <xdr:cNvPr id="79" name="直線コネクタ 78">
          <a:extLst>
            <a:ext uri="{FF2B5EF4-FFF2-40B4-BE49-F238E27FC236}">
              <a16:creationId xmlns:a16="http://schemas.microsoft.com/office/drawing/2014/main" id="{7F88A8F4-7827-4467-8A52-05F90AF3B39D}"/>
            </a:ext>
          </a:extLst>
        </xdr:cNvPr>
        <xdr:cNvCxnSpPr/>
      </xdr:nvCxnSpPr>
      <xdr:spPr>
        <a:xfrm>
          <a:off x="2908300" y="59152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169092</xdr:rowOff>
    </xdr:from>
    <xdr:to>
      <xdr:col>10</xdr:col>
      <xdr:colOff>165100</xdr:colOff>
      <xdr:row>34</xdr:row>
      <xdr:rowOff>99242</xdr:rowOff>
    </xdr:to>
    <xdr:sp macro="" textlink="">
      <xdr:nvSpPr>
        <xdr:cNvPr id="80" name="楕円 79">
          <a:extLst>
            <a:ext uri="{FF2B5EF4-FFF2-40B4-BE49-F238E27FC236}">
              <a16:creationId xmlns:a16="http://schemas.microsoft.com/office/drawing/2014/main" id="{6CCB1AC1-C40B-4932-A415-903CB180AAC7}"/>
            </a:ext>
          </a:extLst>
        </xdr:cNvPr>
        <xdr:cNvSpPr/>
      </xdr:nvSpPr>
      <xdr:spPr>
        <a:xfrm>
          <a:off x="1968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48442</xdr:rowOff>
    </xdr:from>
    <xdr:to>
      <xdr:col>15</xdr:col>
      <xdr:colOff>50800</xdr:colOff>
      <xdr:row>34</xdr:row>
      <xdr:rowOff>85997</xdr:rowOff>
    </xdr:to>
    <xdr:cxnSp macro="">
      <xdr:nvCxnSpPr>
        <xdr:cNvPr id="81" name="直線コネクタ 80">
          <a:extLst>
            <a:ext uri="{FF2B5EF4-FFF2-40B4-BE49-F238E27FC236}">
              <a16:creationId xmlns:a16="http://schemas.microsoft.com/office/drawing/2014/main" id="{7F7EA6F6-E51F-492C-8B4B-4E06498F6FE9}"/>
            </a:ext>
          </a:extLst>
        </xdr:cNvPr>
        <xdr:cNvCxnSpPr/>
      </xdr:nvCxnSpPr>
      <xdr:spPr>
        <a:xfrm>
          <a:off x="2019300" y="587774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133169</xdr:rowOff>
    </xdr:from>
    <xdr:to>
      <xdr:col>6</xdr:col>
      <xdr:colOff>38100</xdr:colOff>
      <xdr:row>34</xdr:row>
      <xdr:rowOff>63319</xdr:rowOff>
    </xdr:to>
    <xdr:sp macro="" textlink="">
      <xdr:nvSpPr>
        <xdr:cNvPr id="82" name="楕円 81">
          <a:extLst>
            <a:ext uri="{FF2B5EF4-FFF2-40B4-BE49-F238E27FC236}">
              <a16:creationId xmlns:a16="http://schemas.microsoft.com/office/drawing/2014/main" id="{4F508705-77AA-46C0-93CF-916B27DD6D38}"/>
            </a:ext>
          </a:extLst>
        </xdr:cNvPr>
        <xdr:cNvSpPr/>
      </xdr:nvSpPr>
      <xdr:spPr>
        <a:xfrm>
          <a:off x="1079500" y="5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12519</xdr:rowOff>
    </xdr:from>
    <xdr:to>
      <xdr:col>10</xdr:col>
      <xdr:colOff>114300</xdr:colOff>
      <xdr:row>34</xdr:row>
      <xdr:rowOff>48442</xdr:rowOff>
    </xdr:to>
    <xdr:cxnSp macro="">
      <xdr:nvCxnSpPr>
        <xdr:cNvPr id="83" name="直線コネクタ 82">
          <a:extLst>
            <a:ext uri="{FF2B5EF4-FFF2-40B4-BE49-F238E27FC236}">
              <a16:creationId xmlns:a16="http://schemas.microsoft.com/office/drawing/2014/main" id="{D7647D51-845F-4B5D-B00F-E6091CFF3B96}"/>
            </a:ext>
          </a:extLst>
        </xdr:cNvPr>
        <xdr:cNvCxnSpPr/>
      </xdr:nvCxnSpPr>
      <xdr:spPr>
        <a:xfrm>
          <a:off x="1130300" y="58418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a:extLst>
            <a:ext uri="{FF2B5EF4-FFF2-40B4-BE49-F238E27FC236}">
              <a16:creationId xmlns:a16="http://schemas.microsoft.com/office/drawing/2014/main" id="{95F52C42-EB36-4EC6-B746-5CA46334F680}"/>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a:extLst>
            <a:ext uri="{FF2B5EF4-FFF2-40B4-BE49-F238E27FC236}">
              <a16:creationId xmlns:a16="http://schemas.microsoft.com/office/drawing/2014/main" id="{53A7CFB0-5F94-4484-B868-6BCC6430166B}"/>
            </a:ext>
          </a:extLst>
        </xdr:cNvPr>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63FE5B6B-050F-490F-8AE2-BD08BB686162}"/>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a:extLst>
            <a:ext uri="{FF2B5EF4-FFF2-40B4-BE49-F238E27FC236}">
              <a16:creationId xmlns:a16="http://schemas.microsoft.com/office/drawing/2014/main" id="{9433F6DC-94B6-435B-9F0B-499DE11A10F8}"/>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17797</xdr:rowOff>
    </xdr:from>
    <xdr:ext cx="405111" cy="259045"/>
    <xdr:sp macro="" textlink="">
      <xdr:nvSpPr>
        <xdr:cNvPr id="88" name="n_1mainValue【図書館】&#10;有形固定資産減価償却率">
          <a:extLst>
            <a:ext uri="{FF2B5EF4-FFF2-40B4-BE49-F238E27FC236}">
              <a16:creationId xmlns:a16="http://schemas.microsoft.com/office/drawing/2014/main" id="{A52FDDDE-0399-42B0-9DA2-BB1F0B073571}"/>
            </a:ext>
          </a:extLst>
        </xdr:cNvPr>
        <xdr:cNvSpPr txBox="1"/>
      </xdr:nvSpPr>
      <xdr:spPr>
        <a:xfrm>
          <a:off x="35820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153324</xdr:rowOff>
    </xdr:from>
    <xdr:ext cx="405111" cy="259045"/>
    <xdr:sp macro="" textlink="">
      <xdr:nvSpPr>
        <xdr:cNvPr id="89" name="n_2mainValue【図書館】&#10;有形固定資産減価償却率">
          <a:extLst>
            <a:ext uri="{FF2B5EF4-FFF2-40B4-BE49-F238E27FC236}">
              <a16:creationId xmlns:a16="http://schemas.microsoft.com/office/drawing/2014/main" id="{734AC928-4E79-4402-9647-6F435DFC4AAD}"/>
            </a:ext>
          </a:extLst>
        </xdr:cNvPr>
        <xdr:cNvSpPr txBox="1"/>
      </xdr:nvSpPr>
      <xdr:spPr>
        <a:xfrm>
          <a:off x="2705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115769</xdr:rowOff>
    </xdr:from>
    <xdr:ext cx="405111" cy="259045"/>
    <xdr:sp macro="" textlink="">
      <xdr:nvSpPr>
        <xdr:cNvPr id="90" name="n_3mainValue【図書館】&#10;有形固定資産減価償却率">
          <a:extLst>
            <a:ext uri="{FF2B5EF4-FFF2-40B4-BE49-F238E27FC236}">
              <a16:creationId xmlns:a16="http://schemas.microsoft.com/office/drawing/2014/main" id="{FD319397-C928-46B0-883F-F40AA6BB71AF}"/>
            </a:ext>
          </a:extLst>
        </xdr:cNvPr>
        <xdr:cNvSpPr txBox="1"/>
      </xdr:nvSpPr>
      <xdr:spPr>
        <a:xfrm>
          <a:off x="18167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79846</xdr:rowOff>
    </xdr:from>
    <xdr:ext cx="405111" cy="259045"/>
    <xdr:sp macro="" textlink="">
      <xdr:nvSpPr>
        <xdr:cNvPr id="91" name="n_4mainValue【図書館】&#10;有形固定資産減価償却率">
          <a:extLst>
            <a:ext uri="{FF2B5EF4-FFF2-40B4-BE49-F238E27FC236}">
              <a16:creationId xmlns:a16="http://schemas.microsoft.com/office/drawing/2014/main" id="{806B63E0-DD0E-4FE4-866F-40D10A550352}"/>
            </a:ext>
          </a:extLst>
        </xdr:cNvPr>
        <xdr:cNvSpPr txBox="1"/>
      </xdr:nvSpPr>
      <xdr:spPr>
        <a:xfrm>
          <a:off x="927744" y="556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37C1C35-84A1-4C88-AC41-E3A8AD408C9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14B62D8-B24C-4665-9BA0-0657DE4DDF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BF02087-9153-4B03-8ED5-B08D5FAA856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48C834F-735B-41B4-8F22-29F631E4826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C075951-BE67-43AC-9E9F-D4C44D84357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84CBA79-891E-473D-B53B-D9BC92CB000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8EFBE7A-2FB4-40F1-96CC-4F21CA54C95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5EC0E0F-36C2-4816-B278-31BBFF7E3D9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4151858-421A-46D3-995E-CF503DF673A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B0FEC34-4FBB-4972-86E4-08B528C9CB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88D923E2-1E64-49E8-85C4-5FFAB3EB977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3A0D700-D381-48D0-976C-5D473113B30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9D9112E-DD5E-49FC-B849-68B619BDDD4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507EE142-744E-4776-910D-53EDA31F53E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E439ADF-F1A3-46CC-8C57-617AD9DD487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8655709-6648-4471-BAAA-A9FDCD31ACF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1B0EC86-5918-411F-9E2E-9E97D786A3F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BEE9B3D-3FBD-4238-8236-9CB4238367F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A01F8A0-6D13-4111-82A9-AD1C81E60B2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BD969F0-8C6D-4C8E-9FC9-F250844E580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B7E561D-B1E7-416D-B72D-DA9C9A6FF7F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10D5084A-EED8-440E-BB41-E89C23BA9FD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9FCC116-6CB3-4C4F-B080-0D164261AB9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1570D094-50C1-4B86-9392-9960E2D40882}"/>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CD94DCF6-8222-4E33-AB28-DDBE7678A96F}"/>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1F21430-97AA-4235-BB21-96C06037D958}"/>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3E733206-8C30-487E-A530-BA492CFD3FA2}"/>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619F4A8B-628D-4045-8DA3-00C9B2E81A07}"/>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a16="http://schemas.microsoft.com/office/drawing/2014/main" id="{A5467C5D-A2CC-422B-878F-45E4D0025C26}"/>
            </a:ext>
          </a:extLst>
        </xdr:cNvPr>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600D22A2-EBD0-4ABA-9B11-55A64E398376}"/>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644E8D0A-1628-42A2-B281-6F12A3DDA7DB}"/>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71E17551-DCBD-46EC-9A7C-F9D49772D63B}"/>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1E2ED04-8AD6-42D1-9847-5970B11F2231}"/>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9A9617A4-94FD-4E6F-A0C0-6C5F7502398C}"/>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FF3CD84-3B3F-4698-BC81-6CB5E413D66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F008517-04FA-4F10-B5E6-22CE88475A7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B1DE9DD-D456-4171-AF63-050D0135BC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B75E3F4-3FEA-4509-8DBC-69291562993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1082CF8-A96F-4E64-A54E-74EF1577C4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109220</xdr:rowOff>
    </xdr:from>
    <xdr:to>
      <xdr:col>55</xdr:col>
      <xdr:colOff>50800</xdr:colOff>
      <xdr:row>40</xdr:row>
      <xdr:rowOff>39370</xdr:rowOff>
    </xdr:to>
    <xdr:sp macro="" textlink="">
      <xdr:nvSpPr>
        <xdr:cNvPr id="131" name="楕円 130">
          <a:extLst>
            <a:ext uri="{FF2B5EF4-FFF2-40B4-BE49-F238E27FC236}">
              <a16:creationId xmlns:a16="http://schemas.microsoft.com/office/drawing/2014/main" id="{0167EE89-EB25-4CF2-BE64-88561A490341}"/>
            </a:ext>
          </a:extLst>
        </xdr:cNvPr>
        <xdr:cNvSpPr/>
      </xdr:nvSpPr>
      <xdr:spPr>
        <a:xfrm>
          <a:off x="10426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132097</xdr:rowOff>
    </xdr:from>
    <xdr:ext cx="469744" cy="259045"/>
    <xdr:sp macro="" textlink="">
      <xdr:nvSpPr>
        <xdr:cNvPr id="132" name="【図書館】&#10;一人当たり面積該当値テキスト">
          <a:extLst>
            <a:ext uri="{FF2B5EF4-FFF2-40B4-BE49-F238E27FC236}">
              <a16:creationId xmlns:a16="http://schemas.microsoft.com/office/drawing/2014/main" id="{FB5A857B-E2B0-4C81-A164-72CC92C6688B}"/>
            </a:ext>
          </a:extLst>
        </xdr:cNvPr>
        <xdr:cNvSpPr txBox="1"/>
      </xdr:nvSpPr>
      <xdr:spPr>
        <a:xfrm>
          <a:off x="10515600"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116840</xdr:rowOff>
    </xdr:from>
    <xdr:to>
      <xdr:col>50</xdr:col>
      <xdr:colOff>165100</xdr:colOff>
      <xdr:row>40</xdr:row>
      <xdr:rowOff>46990</xdr:rowOff>
    </xdr:to>
    <xdr:sp macro="" textlink="">
      <xdr:nvSpPr>
        <xdr:cNvPr id="133" name="楕円 132">
          <a:extLst>
            <a:ext uri="{FF2B5EF4-FFF2-40B4-BE49-F238E27FC236}">
              <a16:creationId xmlns:a16="http://schemas.microsoft.com/office/drawing/2014/main" id="{7041DAE2-BB82-4CBB-A262-E6D5DF373427}"/>
            </a:ext>
          </a:extLst>
        </xdr:cNvPr>
        <xdr:cNvSpPr/>
      </xdr:nvSpPr>
      <xdr:spPr>
        <a:xfrm>
          <a:off x="958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160020</xdr:rowOff>
    </xdr:from>
    <xdr:to>
      <xdr:col>55</xdr:col>
      <xdr:colOff>0</xdr:colOff>
      <xdr:row>39</xdr:row>
      <xdr:rowOff>167640</xdr:rowOff>
    </xdr:to>
    <xdr:cxnSp macro="">
      <xdr:nvCxnSpPr>
        <xdr:cNvPr id="134" name="直線コネクタ 133">
          <a:extLst>
            <a:ext uri="{FF2B5EF4-FFF2-40B4-BE49-F238E27FC236}">
              <a16:creationId xmlns:a16="http://schemas.microsoft.com/office/drawing/2014/main" id="{36D8C837-E61F-4A1F-BED2-27E23FB12311}"/>
            </a:ext>
          </a:extLst>
        </xdr:cNvPr>
        <xdr:cNvCxnSpPr/>
      </xdr:nvCxnSpPr>
      <xdr:spPr>
        <a:xfrm flipV="1">
          <a:off x="9639300" y="68465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35" name="楕円 134">
          <a:extLst>
            <a:ext uri="{FF2B5EF4-FFF2-40B4-BE49-F238E27FC236}">
              <a16:creationId xmlns:a16="http://schemas.microsoft.com/office/drawing/2014/main" id="{178844F3-F5FD-494C-A0E9-7A40268A28CB}"/>
            </a:ext>
          </a:extLst>
        </xdr:cNvPr>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167640</xdr:rowOff>
    </xdr:from>
    <xdr:to>
      <xdr:col>50</xdr:col>
      <xdr:colOff>114300</xdr:colOff>
      <xdr:row>40</xdr:row>
      <xdr:rowOff>0</xdr:rowOff>
    </xdr:to>
    <xdr:cxnSp macro="">
      <xdr:nvCxnSpPr>
        <xdr:cNvPr id="136" name="直線コネクタ 135">
          <a:extLst>
            <a:ext uri="{FF2B5EF4-FFF2-40B4-BE49-F238E27FC236}">
              <a16:creationId xmlns:a16="http://schemas.microsoft.com/office/drawing/2014/main" id="{E85985C0-5B8C-4484-B3C2-34BFD4718305}"/>
            </a:ext>
          </a:extLst>
        </xdr:cNvPr>
        <xdr:cNvCxnSpPr/>
      </xdr:nvCxnSpPr>
      <xdr:spPr>
        <a:xfrm flipV="1">
          <a:off x="8750300" y="685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124460</xdr:rowOff>
    </xdr:from>
    <xdr:to>
      <xdr:col>41</xdr:col>
      <xdr:colOff>101600</xdr:colOff>
      <xdr:row>40</xdr:row>
      <xdr:rowOff>54610</xdr:rowOff>
    </xdr:to>
    <xdr:sp macro="" textlink="">
      <xdr:nvSpPr>
        <xdr:cNvPr id="137" name="楕円 136">
          <a:extLst>
            <a:ext uri="{FF2B5EF4-FFF2-40B4-BE49-F238E27FC236}">
              <a16:creationId xmlns:a16="http://schemas.microsoft.com/office/drawing/2014/main" id="{6F5B8065-8F76-4950-980B-63E9272BABBE}"/>
            </a:ext>
          </a:extLst>
        </xdr:cNvPr>
        <xdr:cNvSpPr/>
      </xdr:nvSpPr>
      <xdr:spPr>
        <a:xfrm>
          <a:off x="7810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3810</xdr:rowOff>
    </xdr:to>
    <xdr:cxnSp macro="">
      <xdr:nvCxnSpPr>
        <xdr:cNvPr id="138" name="直線コネクタ 137">
          <a:extLst>
            <a:ext uri="{FF2B5EF4-FFF2-40B4-BE49-F238E27FC236}">
              <a16:creationId xmlns:a16="http://schemas.microsoft.com/office/drawing/2014/main" id="{F4BBAEBF-276D-491C-B0A8-386F82CBDF68}"/>
            </a:ext>
          </a:extLst>
        </xdr:cNvPr>
        <xdr:cNvCxnSpPr/>
      </xdr:nvCxnSpPr>
      <xdr:spPr>
        <a:xfrm flipV="1">
          <a:off x="7861300" y="685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9" name="楕円 138">
          <a:extLst>
            <a:ext uri="{FF2B5EF4-FFF2-40B4-BE49-F238E27FC236}">
              <a16:creationId xmlns:a16="http://schemas.microsoft.com/office/drawing/2014/main" id="{F8CBD81B-8758-4C20-9AA7-4D28E6979856}"/>
            </a:ext>
          </a:extLst>
        </xdr:cNvPr>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xdr:rowOff>
    </xdr:from>
    <xdr:to>
      <xdr:col>41</xdr:col>
      <xdr:colOff>50800</xdr:colOff>
      <xdr:row>40</xdr:row>
      <xdr:rowOff>7620</xdr:rowOff>
    </xdr:to>
    <xdr:cxnSp macro="">
      <xdr:nvCxnSpPr>
        <xdr:cNvPr id="140" name="直線コネクタ 139">
          <a:extLst>
            <a:ext uri="{FF2B5EF4-FFF2-40B4-BE49-F238E27FC236}">
              <a16:creationId xmlns:a16="http://schemas.microsoft.com/office/drawing/2014/main" id="{F2EC7799-E98A-44CE-8D40-D65D14AF2F39}"/>
            </a:ext>
          </a:extLst>
        </xdr:cNvPr>
        <xdr:cNvCxnSpPr/>
      </xdr:nvCxnSpPr>
      <xdr:spPr>
        <a:xfrm flipV="1">
          <a:off x="6972300" y="6861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013815B2-2E92-4F82-8C80-C22F141C75EB}"/>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0E5AFC13-2A2C-4FDB-95BD-949CDE2683C3}"/>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08371709-76BA-4719-BD8C-E7A09C2FC963}"/>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12AD4115-2715-40EF-B10C-75CC1A17072D}"/>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63517</xdr:rowOff>
    </xdr:from>
    <xdr:ext cx="469744" cy="259045"/>
    <xdr:sp macro="" textlink="">
      <xdr:nvSpPr>
        <xdr:cNvPr id="145" name="n_1mainValue【図書館】&#10;一人当たり面積">
          <a:extLst>
            <a:ext uri="{FF2B5EF4-FFF2-40B4-BE49-F238E27FC236}">
              <a16:creationId xmlns:a16="http://schemas.microsoft.com/office/drawing/2014/main" id="{9B5ADD8E-2208-4B41-B5DF-9CB43584E337}"/>
            </a:ext>
          </a:extLst>
        </xdr:cNvPr>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67327</xdr:rowOff>
    </xdr:from>
    <xdr:ext cx="469744" cy="259045"/>
    <xdr:sp macro="" textlink="">
      <xdr:nvSpPr>
        <xdr:cNvPr id="146" name="n_2mainValue【図書館】&#10;一人当たり面積">
          <a:extLst>
            <a:ext uri="{FF2B5EF4-FFF2-40B4-BE49-F238E27FC236}">
              <a16:creationId xmlns:a16="http://schemas.microsoft.com/office/drawing/2014/main" id="{916971A2-D767-43A9-874B-00711550FCC4}"/>
            </a:ext>
          </a:extLst>
        </xdr:cNvPr>
        <xdr:cNvSpPr txBox="1"/>
      </xdr:nvSpPr>
      <xdr:spPr>
        <a:xfrm>
          <a:off x="8515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71137</xdr:rowOff>
    </xdr:from>
    <xdr:ext cx="469744" cy="259045"/>
    <xdr:sp macro="" textlink="">
      <xdr:nvSpPr>
        <xdr:cNvPr id="147" name="n_3mainValue【図書館】&#10;一人当たり面積">
          <a:extLst>
            <a:ext uri="{FF2B5EF4-FFF2-40B4-BE49-F238E27FC236}">
              <a16:creationId xmlns:a16="http://schemas.microsoft.com/office/drawing/2014/main" id="{345FA5C3-87E9-44B5-BD5F-149E5AAFEF01}"/>
            </a:ext>
          </a:extLst>
        </xdr:cNvPr>
        <xdr:cNvSpPr txBox="1"/>
      </xdr:nvSpPr>
      <xdr:spPr>
        <a:xfrm>
          <a:off x="76264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74947</xdr:rowOff>
    </xdr:from>
    <xdr:ext cx="469744" cy="259045"/>
    <xdr:sp macro="" textlink="">
      <xdr:nvSpPr>
        <xdr:cNvPr id="148" name="n_4mainValue【図書館】&#10;一人当たり面積">
          <a:extLst>
            <a:ext uri="{FF2B5EF4-FFF2-40B4-BE49-F238E27FC236}">
              <a16:creationId xmlns:a16="http://schemas.microsoft.com/office/drawing/2014/main" id="{F9465C26-B443-48A2-8162-E541BA6F8784}"/>
            </a:ext>
          </a:extLst>
        </xdr:cNvPr>
        <xdr:cNvSpPr txBox="1"/>
      </xdr:nvSpPr>
      <xdr:spPr>
        <a:xfrm>
          <a:off x="6737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D259D93-D6AB-4573-8A66-DB04DA69481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91EF4DF-967C-4AA3-84EC-D146440934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455B748-D950-4C98-944C-A88E7BB08F4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A4F2E64-1359-400C-A7B2-B54268D468D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15055D2-1518-4DA6-BF9C-1019E5DC9E0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79CA278-A73F-446C-9AE7-BD8270B68E5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AC3EAB8-9C51-4664-AD61-476F689AB8E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3005F74-00EB-4AD0-B320-F058B153C19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8BB5DF8-BA10-4BB2-91F5-59E557D9FA7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B60706D-91AC-4C12-A01A-81BC3134D46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14D7091-F362-4916-AD48-3B9609008AA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ECED512D-6444-4D0F-8C11-2AAC8066573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ED3076F8-9E5C-4B9A-BD4F-372F3923D84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C214C2BE-89D4-4E94-A823-170F1B12E4F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BAD565DB-789E-4897-ADC1-AA2AB205E58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EA685B1A-5CD7-45EF-B520-9C546A33A69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260B5F9-BBDE-4D57-BFAF-3C49947D37C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E8E8E765-6668-46B4-B519-A0B90265E53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225BA596-D8A5-4C24-87BF-DBEDC6F0542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B67486DF-E045-4CBA-A9C1-731C901A786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D002ABB7-8E6C-45BF-8506-440A5465464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A225E61D-FE5C-41AC-AD04-F11084C694B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A6D94094-A92A-4064-8D04-A2A8A19285D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B2A1B13D-5D3C-496D-B54B-B610A601E21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EF7A5A88-B791-4771-BD9E-A9F3581687C5}"/>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BC656C58-7395-4701-A1FB-95F83DA92F0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D7EBCD1F-2630-4CE5-B88A-64DF81A05F7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DA20E495-D9B7-4513-AAB5-4B3802BB0A59}"/>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6DC62C0D-4CF8-4B5A-A7A0-630B9D5E1F12}"/>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61A5EFA8-58A3-4D71-B492-884BDE8F24B8}"/>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F7A94049-632D-4B73-9878-F0C5F45B033E}"/>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6874B585-57C4-4E87-B044-0E3EBE4AAEF1}"/>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6E430554-9F74-45C9-A380-B11CBA848429}"/>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EE15F355-9C25-4487-AA61-1A32671FDD9E}"/>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AFEE7DF3-6EF4-430A-9813-0950AFBB8F6B}"/>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7A6A379-C8CF-4931-8F3C-09A237570E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9985AC1-8DC0-43E6-BB66-9AEC25C4913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1DF5CA8-F685-4212-8606-9C224FE0F5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C99CCCD-6995-4A31-997B-AB8ED6CDB2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86380A8-5E50-4537-994F-66C910294D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93980</xdr:rowOff>
    </xdr:from>
    <xdr:to>
      <xdr:col>24</xdr:col>
      <xdr:colOff>114300</xdr:colOff>
      <xdr:row>61</xdr:row>
      <xdr:rowOff>24130</xdr:rowOff>
    </xdr:to>
    <xdr:sp macro="" textlink="">
      <xdr:nvSpPr>
        <xdr:cNvPr id="189" name="楕円 188">
          <a:extLst>
            <a:ext uri="{FF2B5EF4-FFF2-40B4-BE49-F238E27FC236}">
              <a16:creationId xmlns:a16="http://schemas.microsoft.com/office/drawing/2014/main" id="{40994247-E752-48D8-A691-4F4574E02C27}"/>
            </a:ext>
          </a:extLst>
        </xdr:cNvPr>
        <xdr:cNvSpPr/>
      </xdr:nvSpPr>
      <xdr:spPr>
        <a:xfrm>
          <a:off x="4584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72407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5A79241-3842-48B3-B5CB-7C1DEFEF0A3C}"/>
            </a:ext>
          </a:extLst>
        </xdr:cNvPr>
        <xdr:cNvSpPr txBox="1"/>
      </xdr:nvSpPr>
      <xdr:spPr>
        <a:xfrm>
          <a:off x="46736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95885</xdr:rowOff>
    </xdr:from>
    <xdr:to>
      <xdr:col>20</xdr:col>
      <xdr:colOff>38100</xdr:colOff>
      <xdr:row>62</xdr:row>
      <xdr:rowOff>26035</xdr:rowOff>
    </xdr:to>
    <xdr:sp macro="" textlink="">
      <xdr:nvSpPr>
        <xdr:cNvPr id="191" name="楕円 190">
          <a:extLst>
            <a:ext uri="{FF2B5EF4-FFF2-40B4-BE49-F238E27FC236}">
              <a16:creationId xmlns:a16="http://schemas.microsoft.com/office/drawing/2014/main" id="{196DA198-FAC1-4137-A5B2-16D6D7046AAC}"/>
            </a:ext>
          </a:extLst>
        </xdr:cNvPr>
        <xdr:cNvSpPr/>
      </xdr:nvSpPr>
      <xdr:spPr>
        <a:xfrm>
          <a:off x="3746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144780</xdr:rowOff>
    </xdr:from>
    <xdr:to>
      <xdr:col>24</xdr:col>
      <xdr:colOff>63500</xdr:colOff>
      <xdr:row>61</xdr:row>
      <xdr:rowOff>146685</xdr:rowOff>
    </xdr:to>
    <xdr:cxnSp macro="">
      <xdr:nvCxnSpPr>
        <xdr:cNvPr id="192" name="直線コネクタ 191">
          <a:extLst>
            <a:ext uri="{FF2B5EF4-FFF2-40B4-BE49-F238E27FC236}">
              <a16:creationId xmlns:a16="http://schemas.microsoft.com/office/drawing/2014/main" id="{A9403BD1-5204-49EF-8FEC-CDF8EFCAE4BB}"/>
            </a:ext>
          </a:extLst>
        </xdr:cNvPr>
        <xdr:cNvCxnSpPr/>
      </xdr:nvCxnSpPr>
      <xdr:spPr>
        <a:xfrm flipV="1">
          <a:off x="3797300" y="10431780"/>
          <a:ext cx="8382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124460</xdr:rowOff>
    </xdr:from>
    <xdr:to>
      <xdr:col>15</xdr:col>
      <xdr:colOff>101600</xdr:colOff>
      <xdr:row>63</xdr:row>
      <xdr:rowOff>54610</xdr:rowOff>
    </xdr:to>
    <xdr:sp macro="" textlink="">
      <xdr:nvSpPr>
        <xdr:cNvPr id="193" name="楕円 192">
          <a:extLst>
            <a:ext uri="{FF2B5EF4-FFF2-40B4-BE49-F238E27FC236}">
              <a16:creationId xmlns:a16="http://schemas.microsoft.com/office/drawing/2014/main" id="{1DCF5FC4-FB84-41D6-9866-26EE4CB52E08}"/>
            </a:ext>
          </a:extLst>
        </xdr:cNvPr>
        <xdr:cNvSpPr/>
      </xdr:nvSpPr>
      <xdr:spPr>
        <a:xfrm>
          <a:off x="2857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146685</xdr:rowOff>
    </xdr:from>
    <xdr:to>
      <xdr:col>19</xdr:col>
      <xdr:colOff>177800</xdr:colOff>
      <xdr:row>63</xdr:row>
      <xdr:rowOff>3810</xdr:rowOff>
    </xdr:to>
    <xdr:cxnSp macro="">
      <xdr:nvCxnSpPr>
        <xdr:cNvPr id="194" name="直線コネクタ 193">
          <a:extLst>
            <a:ext uri="{FF2B5EF4-FFF2-40B4-BE49-F238E27FC236}">
              <a16:creationId xmlns:a16="http://schemas.microsoft.com/office/drawing/2014/main" id="{0500C862-6BA1-4BDB-BAC5-3AB28D17798C}"/>
            </a:ext>
          </a:extLst>
        </xdr:cNvPr>
        <xdr:cNvCxnSpPr/>
      </xdr:nvCxnSpPr>
      <xdr:spPr>
        <a:xfrm flipV="1">
          <a:off x="2908300" y="1060513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107315</xdr:rowOff>
    </xdr:from>
    <xdr:to>
      <xdr:col>10</xdr:col>
      <xdr:colOff>165100</xdr:colOff>
      <xdr:row>63</xdr:row>
      <xdr:rowOff>37465</xdr:rowOff>
    </xdr:to>
    <xdr:sp macro="" textlink="">
      <xdr:nvSpPr>
        <xdr:cNvPr id="195" name="楕円 194">
          <a:extLst>
            <a:ext uri="{FF2B5EF4-FFF2-40B4-BE49-F238E27FC236}">
              <a16:creationId xmlns:a16="http://schemas.microsoft.com/office/drawing/2014/main" id="{94B98709-5609-4644-A161-CAB977296728}"/>
            </a:ext>
          </a:extLst>
        </xdr:cNvPr>
        <xdr:cNvSpPr/>
      </xdr:nvSpPr>
      <xdr:spPr>
        <a:xfrm>
          <a:off x="1968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158115</xdr:rowOff>
    </xdr:from>
    <xdr:to>
      <xdr:col>15</xdr:col>
      <xdr:colOff>50800</xdr:colOff>
      <xdr:row>63</xdr:row>
      <xdr:rowOff>3810</xdr:rowOff>
    </xdr:to>
    <xdr:cxnSp macro="">
      <xdr:nvCxnSpPr>
        <xdr:cNvPr id="196" name="直線コネクタ 195">
          <a:extLst>
            <a:ext uri="{FF2B5EF4-FFF2-40B4-BE49-F238E27FC236}">
              <a16:creationId xmlns:a16="http://schemas.microsoft.com/office/drawing/2014/main" id="{A6EEA415-BEF6-49AE-994B-4A975863498B}"/>
            </a:ext>
          </a:extLst>
        </xdr:cNvPr>
        <xdr:cNvCxnSpPr/>
      </xdr:nvCxnSpPr>
      <xdr:spPr>
        <a:xfrm>
          <a:off x="2019300" y="107880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109220</xdr:rowOff>
    </xdr:from>
    <xdr:to>
      <xdr:col>6</xdr:col>
      <xdr:colOff>38100</xdr:colOff>
      <xdr:row>63</xdr:row>
      <xdr:rowOff>39370</xdr:rowOff>
    </xdr:to>
    <xdr:sp macro="" textlink="">
      <xdr:nvSpPr>
        <xdr:cNvPr id="197" name="楕円 196">
          <a:extLst>
            <a:ext uri="{FF2B5EF4-FFF2-40B4-BE49-F238E27FC236}">
              <a16:creationId xmlns:a16="http://schemas.microsoft.com/office/drawing/2014/main" id="{A68F939D-D813-4469-9110-2155D580464A}"/>
            </a:ext>
          </a:extLst>
        </xdr:cNvPr>
        <xdr:cNvSpPr/>
      </xdr:nvSpPr>
      <xdr:spPr>
        <a:xfrm>
          <a:off x="107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158115</xdr:rowOff>
    </xdr:from>
    <xdr:to>
      <xdr:col>10</xdr:col>
      <xdr:colOff>114300</xdr:colOff>
      <xdr:row>62</xdr:row>
      <xdr:rowOff>160020</xdr:rowOff>
    </xdr:to>
    <xdr:cxnSp macro="">
      <xdr:nvCxnSpPr>
        <xdr:cNvPr id="198" name="直線コネクタ 197">
          <a:extLst>
            <a:ext uri="{FF2B5EF4-FFF2-40B4-BE49-F238E27FC236}">
              <a16:creationId xmlns:a16="http://schemas.microsoft.com/office/drawing/2014/main" id="{01C592A6-30B6-4D16-908C-B3352868EE77}"/>
            </a:ext>
          </a:extLst>
        </xdr:cNvPr>
        <xdr:cNvCxnSpPr/>
      </xdr:nvCxnSpPr>
      <xdr:spPr>
        <a:xfrm flipV="1">
          <a:off x="1130300" y="107880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BD10E86B-9117-4AB9-B6B2-25FD30D1C6C5}"/>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B447868-D1AF-4D84-8C49-90CC55442BDE}"/>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4B446CCA-6390-4407-8304-2341D27AFFD3}"/>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86DD0235-6D2C-4A20-99C7-D22BAD12EBD2}"/>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17162</xdr:rowOff>
    </xdr:from>
    <xdr:ext cx="405111" cy="259045"/>
    <xdr:sp macro="" textlink="">
      <xdr:nvSpPr>
        <xdr:cNvPr id="203" name="n_1mainValue【体育館・プール】&#10;有形固定資産減価償却率">
          <a:extLst>
            <a:ext uri="{FF2B5EF4-FFF2-40B4-BE49-F238E27FC236}">
              <a16:creationId xmlns:a16="http://schemas.microsoft.com/office/drawing/2014/main" id="{FB53C9C8-DA13-4904-B1A2-ADAD9329E978}"/>
            </a:ext>
          </a:extLst>
        </xdr:cNvPr>
        <xdr:cNvSpPr txBox="1"/>
      </xdr:nvSpPr>
      <xdr:spPr>
        <a:xfrm>
          <a:off x="35820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45737</xdr:rowOff>
    </xdr:from>
    <xdr:ext cx="405111" cy="259045"/>
    <xdr:sp macro="" textlink="">
      <xdr:nvSpPr>
        <xdr:cNvPr id="204" name="n_2mainValue【体育館・プール】&#10;有形固定資産減価償却率">
          <a:extLst>
            <a:ext uri="{FF2B5EF4-FFF2-40B4-BE49-F238E27FC236}">
              <a16:creationId xmlns:a16="http://schemas.microsoft.com/office/drawing/2014/main" id="{859A9220-C61C-450C-83B1-A3F3F85E228A}"/>
            </a:ext>
          </a:extLst>
        </xdr:cNvPr>
        <xdr:cNvSpPr txBox="1"/>
      </xdr:nvSpPr>
      <xdr:spPr>
        <a:xfrm>
          <a:off x="2705744"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28592</xdr:rowOff>
    </xdr:from>
    <xdr:ext cx="405111" cy="259045"/>
    <xdr:sp macro="" textlink="">
      <xdr:nvSpPr>
        <xdr:cNvPr id="205" name="n_3mainValue【体育館・プール】&#10;有形固定資産減価償却率">
          <a:extLst>
            <a:ext uri="{FF2B5EF4-FFF2-40B4-BE49-F238E27FC236}">
              <a16:creationId xmlns:a16="http://schemas.microsoft.com/office/drawing/2014/main" id="{A0A48FF9-28EE-43C7-8321-E28E174BF146}"/>
            </a:ext>
          </a:extLst>
        </xdr:cNvPr>
        <xdr:cNvSpPr txBox="1"/>
      </xdr:nvSpPr>
      <xdr:spPr>
        <a:xfrm>
          <a:off x="18167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30497</xdr:rowOff>
    </xdr:from>
    <xdr:ext cx="405111" cy="259045"/>
    <xdr:sp macro="" textlink="">
      <xdr:nvSpPr>
        <xdr:cNvPr id="206" name="n_4mainValue【体育館・プール】&#10;有形固定資産減価償却率">
          <a:extLst>
            <a:ext uri="{FF2B5EF4-FFF2-40B4-BE49-F238E27FC236}">
              <a16:creationId xmlns:a16="http://schemas.microsoft.com/office/drawing/2014/main" id="{E3FB59D8-8CCC-4C23-BC58-B84BBDE3769D}"/>
            </a:ext>
          </a:extLst>
        </xdr:cNvPr>
        <xdr:cNvSpPr txBox="1"/>
      </xdr:nvSpPr>
      <xdr:spPr>
        <a:xfrm>
          <a:off x="927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1DC8617-7303-4275-AD61-4ABFAF3771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CF8A65B-B36F-4256-A7FF-B62F3528CE2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39B73C2-51E3-4820-BF69-107674AE386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E7A6672-9BBC-42CA-BC3C-88B3798718F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87FB061-8A56-42C2-8C73-D3FCA280A9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9BB3700-6F1E-45AB-9179-8B9DD31551B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993216A-2283-490B-916A-EAD0F28F89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8FEBC31-D6D7-4FE7-8377-5A352C93E68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5D4F8B4-5F73-404E-B90C-D86BA3CA0D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A8B3710-D7B1-4E5E-9EAA-DE34604DC9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E5B1BFAE-1EEE-4095-A190-3344D5019E1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AEAAB86F-77CA-41B5-A2D9-C1939D3AC09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49995D0F-97E4-4343-835F-159E48F1181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269F746E-CA3E-427D-8CB5-481E99D0156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8D4A8C45-1357-449D-A879-7FD66AD3A3F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B5A89112-B910-4E48-9621-C77BD05842E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9D67D3C-EA6C-4895-922E-6734D2ACE1C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84AA6D78-1ECF-4F88-ABF1-8B89B1B3E03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559AC25-BCEA-4E02-8235-18C45EC6657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336242E4-4DE6-4D02-8D33-A19D2C247B7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97FB6EF-59E6-477C-A66B-5B72219022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201EFBB9-9CD6-4525-858E-B5E72D8A7FB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CA802D1-91A4-4F5F-A341-C49511AD6F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BA9534BA-7479-4FE0-A12E-F5F8C5A39D94}"/>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A13121E9-CA83-4553-A8B4-9D84A838053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3297CE13-EBE2-4C10-969E-745EFDA8A21A}"/>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B4A6E170-2881-477A-8AF4-5099EC805167}"/>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26941EC4-3594-4D10-86F1-4E67BF362133}"/>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4AA9D6BD-E78C-4504-A8A9-1CBDE25A88D8}"/>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5AC53F32-F8F2-482C-B4CE-F0A1D6EC7A9F}"/>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C68A6A8B-DFE3-400C-8B77-3B5682119467}"/>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D09B4262-991F-4CDF-AB1A-4988EFCDB495}"/>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62B907A2-6AE0-4371-9FFA-B8D31595CDB7}"/>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8D2A0F0E-30BC-489E-95A9-28C16E756167}"/>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FCDDEAE-E895-4963-A5DE-16CDB3C0F2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EE01AB6-C4D3-4B91-BF6B-018822D6693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2A373D4-32FA-430F-AEF9-EDFF8FF47F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0DA6598-59F8-4380-88BC-416F6636B0A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B1230E0-F6E4-4498-B2F5-C2E7BACF1FD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74930</xdr:rowOff>
    </xdr:from>
    <xdr:to>
      <xdr:col>55</xdr:col>
      <xdr:colOff>50800</xdr:colOff>
      <xdr:row>64</xdr:row>
      <xdr:rowOff>5080</xdr:rowOff>
    </xdr:to>
    <xdr:sp macro="" textlink="">
      <xdr:nvSpPr>
        <xdr:cNvPr id="246" name="楕円 245">
          <a:extLst>
            <a:ext uri="{FF2B5EF4-FFF2-40B4-BE49-F238E27FC236}">
              <a16:creationId xmlns:a16="http://schemas.microsoft.com/office/drawing/2014/main" id="{60550CFA-2BD9-422B-A19C-99A0A0D269E4}"/>
            </a:ext>
          </a:extLst>
        </xdr:cNvPr>
        <xdr:cNvSpPr/>
      </xdr:nvSpPr>
      <xdr:spPr>
        <a:xfrm>
          <a:off x="10426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a:extLst>
            <a:ext uri="{FF2B5EF4-FFF2-40B4-BE49-F238E27FC236}">
              <a16:creationId xmlns:a16="http://schemas.microsoft.com/office/drawing/2014/main" id="{F20CFD20-2FCF-45CA-ABA7-A83AB233D3AF}"/>
            </a:ext>
          </a:extLst>
        </xdr:cNvPr>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83312</xdr:rowOff>
    </xdr:from>
    <xdr:to>
      <xdr:col>50</xdr:col>
      <xdr:colOff>165100</xdr:colOff>
      <xdr:row>64</xdr:row>
      <xdr:rowOff>13462</xdr:rowOff>
    </xdr:to>
    <xdr:sp macro="" textlink="">
      <xdr:nvSpPr>
        <xdr:cNvPr id="248" name="楕円 247">
          <a:extLst>
            <a:ext uri="{FF2B5EF4-FFF2-40B4-BE49-F238E27FC236}">
              <a16:creationId xmlns:a16="http://schemas.microsoft.com/office/drawing/2014/main" id="{A9937811-8C0D-4F4C-8E6B-31F7D75CD503}"/>
            </a:ext>
          </a:extLst>
        </xdr:cNvPr>
        <xdr:cNvSpPr/>
      </xdr:nvSpPr>
      <xdr:spPr>
        <a:xfrm>
          <a:off x="9588500" y="108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125730</xdr:rowOff>
    </xdr:from>
    <xdr:to>
      <xdr:col>55</xdr:col>
      <xdr:colOff>0</xdr:colOff>
      <xdr:row>63</xdr:row>
      <xdr:rowOff>134112</xdr:rowOff>
    </xdr:to>
    <xdr:cxnSp macro="">
      <xdr:nvCxnSpPr>
        <xdr:cNvPr id="249" name="直線コネクタ 248">
          <a:extLst>
            <a:ext uri="{FF2B5EF4-FFF2-40B4-BE49-F238E27FC236}">
              <a16:creationId xmlns:a16="http://schemas.microsoft.com/office/drawing/2014/main" id="{F8E7818E-E537-44E7-B113-3E4A9ACBB7B8}"/>
            </a:ext>
          </a:extLst>
        </xdr:cNvPr>
        <xdr:cNvCxnSpPr/>
      </xdr:nvCxnSpPr>
      <xdr:spPr>
        <a:xfrm flipV="1">
          <a:off x="9639300" y="1092708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87503</xdr:rowOff>
    </xdr:from>
    <xdr:to>
      <xdr:col>46</xdr:col>
      <xdr:colOff>38100</xdr:colOff>
      <xdr:row>64</xdr:row>
      <xdr:rowOff>17653</xdr:rowOff>
    </xdr:to>
    <xdr:sp macro="" textlink="">
      <xdr:nvSpPr>
        <xdr:cNvPr id="250" name="楕円 249">
          <a:extLst>
            <a:ext uri="{FF2B5EF4-FFF2-40B4-BE49-F238E27FC236}">
              <a16:creationId xmlns:a16="http://schemas.microsoft.com/office/drawing/2014/main" id="{2A048D19-93AA-42FA-AF4B-3F463F40D06E}"/>
            </a:ext>
          </a:extLst>
        </xdr:cNvPr>
        <xdr:cNvSpPr/>
      </xdr:nvSpPr>
      <xdr:spPr>
        <a:xfrm>
          <a:off x="8699500" y="108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134112</xdr:rowOff>
    </xdr:from>
    <xdr:to>
      <xdr:col>50</xdr:col>
      <xdr:colOff>114300</xdr:colOff>
      <xdr:row>63</xdr:row>
      <xdr:rowOff>138303</xdr:rowOff>
    </xdr:to>
    <xdr:cxnSp macro="">
      <xdr:nvCxnSpPr>
        <xdr:cNvPr id="251" name="直線コネクタ 250">
          <a:extLst>
            <a:ext uri="{FF2B5EF4-FFF2-40B4-BE49-F238E27FC236}">
              <a16:creationId xmlns:a16="http://schemas.microsoft.com/office/drawing/2014/main" id="{A70E9C79-F3CC-4E89-AA07-B575AAB76591}"/>
            </a:ext>
          </a:extLst>
        </xdr:cNvPr>
        <xdr:cNvCxnSpPr/>
      </xdr:nvCxnSpPr>
      <xdr:spPr>
        <a:xfrm flipV="1">
          <a:off x="8750300" y="1093546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83312</xdr:rowOff>
    </xdr:from>
    <xdr:to>
      <xdr:col>41</xdr:col>
      <xdr:colOff>101600</xdr:colOff>
      <xdr:row>64</xdr:row>
      <xdr:rowOff>13462</xdr:rowOff>
    </xdr:to>
    <xdr:sp macro="" textlink="">
      <xdr:nvSpPr>
        <xdr:cNvPr id="252" name="楕円 251">
          <a:extLst>
            <a:ext uri="{FF2B5EF4-FFF2-40B4-BE49-F238E27FC236}">
              <a16:creationId xmlns:a16="http://schemas.microsoft.com/office/drawing/2014/main" id="{62C33F04-DCDC-4763-8FAA-2BF7E63C88C0}"/>
            </a:ext>
          </a:extLst>
        </xdr:cNvPr>
        <xdr:cNvSpPr/>
      </xdr:nvSpPr>
      <xdr:spPr>
        <a:xfrm>
          <a:off x="7810500" y="108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134112</xdr:rowOff>
    </xdr:from>
    <xdr:to>
      <xdr:col>45</xdr:col>
      <xdr:colOff>177800</xdr:colOff>
      <xdr:row>63</xdr:row>
      <xdr:rowOff>138303</xdr:rowOff>
    </xdr:to>
    <xdr:cxnSp macro="">
      <xdr:nvCxnSpPr>
        <xdr:cNvPr id="253" name="直線コネクタ 252">
          <a:extLst>
            <a:ext uri="{FF2B5EF4-FFF2-40B4-BE49-F238E27FC236}">
              <a16:creationId xmlns:a16="http://schemas.microsoft.com/office/drawing/2014/main" id="{AF9D07F9-FD58-4F92-8B4A-AFC1B77C1C85}"/>
            </a:ext>
          </a:extLst>
        </xdr:cNvPr>
        <xdr:cNvCxnSpPr/>
      </xdr:nvCxnSpPr>
      <xdr:spPr>
        <a:xfrm>
          <a:off x="7861300" y="1093546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84074</xdr:rowOff>
    </xdr:from>
    <xdr:to>
      <xdr:col>36</xdr:col>
      <xdr:colOff>165100</xdr:colOff>
      <xdr:row>64</xdr:row>
      <xdr:rowOff>14224</xdr:rowOff>
    </xdr:to>
    <xdr:sp macro="" textlink="">
      <xdr:nvSpPr>
        <xdr:cNvPr id="254" name="楕円 253">
          <a:extLst>
            <a:ext uri="{FF2B5EF4-FFF2-40B4-BE49-F238E27FC236}">
              <a16:creationId xmlns:a16="http://schemas.microsoft.com/office/drawing/2014/main" id="{86232FFD-BF59-48C7-8B33-70FA2D856FF7}"/>
            </a:ext>
          </a:extLst>
        </xdr:cNvPr>
        <xdr:cNvSpPr/>
      </xdr:nvSpPr>
      <xdr:spPr>
        <a:xfrm>
          <a:off x="6921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134112</xdr:rowOff>
    </xdr:from>
    <xdr:to>
      <xdr:col>41</xdr:col>
      <xdr:colOff>50800</xdr:colOff>
      <xdr:row>63</xdr:row>
      <xdr:rowOff>134874</xdr:rowOff>
    </xdr:to>
    <xdr:cxnSp macro="">
      <xdr:nvCxnSpPr>
        <xdr:cNvPr id="255" name="直線コネクタ 254">
          <a:extLst>
            <a:ext uri="{FF2B5EF4-FFF2-40B4-BE49-F238E27FC236}">
              <a16:creationId xmlns:a16="http://schemas.microsoft.com/office/drawing/2014/main" id="{B11B294B-9948-4350-ADF3-D4A6EF56BED8}"/>
            </a:ext>
          </a:extLst>
        </xdr:cNvPr>
        <xdr:cNvCxnSpPr/>
      </xdr:nvCxnSpPr>
      <xdr:spPr>
        <a:xfrm flipV="1">
          <a:off x="6972300" y="109354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EDB56185-2413-42BF-A78C-C870F76AB521}"/>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356B68CF-AA23-42BA-B5A1-404F07CB2519}"/>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8B444C8C-CF62-48FB-9F7D-8EB6FAF6A007}"/>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CD1A43BC-0EB5-4EC1-B553-08FB537ECC75}"/>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4589</xdr:rowOff>
    </xdr:from>
    <xdr:ext cx="469744" cy="259045"/>
    <xdr:sp macro="" textlink="">
      <xdr:nvSpPr>
        <xdr:cNvPr id="260" name="n_1mainValue【体育館・プール】&#10;一人当たり面積">
          <a:extLst>
            <a:ext uri="{FF2B5EF4-FFF2-40B4-BE49-F238E27FC236}">
              <a16:creationId xmlns:a16="http://schemas.microsoft.com/office/drawing/2014/main" id="{8B177F5A-3E3A-4D2E-9A10-E68A557BA817}"/>
            </a:ext>
          </a:extLst>
        </xdr:cNvPr>
        <xdr:cNvSpPr txBox="1"/>
      </xdr:nvSpPr>
      <xdr:spPr>
        <a:xfrm>
          <a:off x="9391727" y="1097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8780</xdr:rowOff>
    </xdr:from>
    <xdr:ext cx="469744" cy="259045"/>
    <xdr:sp macro="" textlink="">
      <xdr:nvSpPr>
        <xdr:cNvPr id="261" name="n_2mainValue【体育館・プール】&#10;一人当たり面積">
          <a:extLst>
            <a:ext uri="{FF2B5EF4-FFF2-40B4-BE49-F238E27FC236}">
              <a16:creationId xmlns:a16="http://schemas.microsoft.com/office/drawing/2014/main" id="{7CE781C2-6E92-4AFA-BEE4-6E1EAB5B729E}"/>
            </a:ext>
          </a:extLst>
        </xdr:cNvPr>
        <xdr:cNvSpPr txBox="1"/>
      </xdr:nvSpPr>
      <xdr:spPr>
        <a:xfrm>
          <a:off x="8515427" y="1098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4589</xdr:rowOff>
    </xdr:from>
    <xdr:ext cx="469744" cy="259045"/>
    <xdr:sp macro="" textlink="">
      <xdr:nvSpPr>
        <xdr:cNvPr id="262" name="n_3mainValue【体育館・プール】&#10;一人当たり面積">
          <a:extLst>
            <a:ext uri="{FF2B5EF4-FFF2-40B4-BE49-F238E27FC236}">
              <a16:creationId xmlns:a16="http://schemas.microsoft.com/office/drawing/2014/main" id="{DADE695E-6E99-4F56-8EF0-85F2CE9D88FB}"/>
            </a:ext>
          </a:extLst>
        </xdr:cNvPr>
        <xdr:cNvSpPr txBox="1"/>
      </xdr:nvSpPr>
      <xdr:spPr>
        <a:xfrm>
          <a:off x="7626427" y="1097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5351</xdr:rowOff>
    </xdr:from>
    <xdr:ext cx="469744" cy="259045"/>
    <xdr:sp macro="" textlink="">
      <xdr:nvSpPr>
        <xdr:cNvPr id="263" name="n_4mainValue【体育館・プール】&#10;一人当たり面積">
          <a:extLst>
            <a:ext uri="{FF2B5EF4-FFF2-40B4-BE49-F238E27FC236}">
              <a16:creationId xmlns:a16="http://schemas.microsoft.com/office/drawing/2014/main" id="{B7BA9FC1-6B86-425D-96DF-A3C0F7079381}"/>
            </a:ext>
          </a:extLst>
        </xdr:cNvPr>
        <xdr:cNvSpPr txBox="1"/>
      </xdr:nvSpPr>
      <xdr:spPr>
        <a:xfrm>
          <a:off x="6737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55B53106-1074-4667-9662-26EA49C9BEB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E0FFC04D-A49C-42DC-8B16-CE7877589C4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5D4967F-3D62-4D70-A8C6-8C974984E6E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4BE95F76-64FB-4BA5-A1F8-848D280EC0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2472996-CFE0-4B70-BF8A-F58929CA24C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25B04E4-1CB4-4A1F-BE78-9F9C52B5874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B6AC4E3-9326-42F1-8C99-CA0FBC61F4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73EB61A7-869A-4D7B-A772-DC126E0CAD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89C1D50B-11BA-41C1-8C62-A03CCD5079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273B663-1E85-45AC-887D-9ED8B6EEF4A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CD0C7F7-4A5A-4A37-9EAE-985D6FA2510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6DED29-7977-4485-9966-57C454C0704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A5AA8E14-5AA0-41A9-A52A-E3A3929C931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5EC06FDD-97DD-4DA0-8EEA-0E3F480EBEE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24ED2A68-2B0D-4813-90D1-AC31B1ED80C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5F416897-123D-4E1D-BCE1-B4363297654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E6AC8521-2EAD-479F-A694-F9AD15A12C7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F852C8E9-B2FD-49A8-873D-FA16934F14F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57A76D9C-406A-49EB-B951-87767961ABB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1B4FA2A9-84C0-41B6-8293-2F55C0B58B6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8E967EB3-5147-4AAB-999A-FF53DD13357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C4238704-74AD-4BED-B0C4-83869F2D3F6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68722D89-C776-40DC-B16D-BF35D4F6D31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279D055D-B90B-4C83-9078-7CA85CDBC90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CB2B14D3-A04F-4580-B58C-2DD13E6EFDF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8A7EFE46-3623-4658-8F81-99F2FC83E62B}"/>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4F63A45E-5600-49DE-BC6C-D64CE021548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9A73D9E9-247D-4F90-B0FF-3D423FACA3D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EB789D49-E272-46D7-AF8D-6221A814A5FD}"/>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69388D05-57EA-4185-8617-6B5931A54AD7}"/>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230524E8-AF8A-498E-90E2-088EDDD34C4C}"/>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112E0702-F11F-4317-B549-5E6BA550D11A}"/>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2D6AB723-18BB-41BD-8651-B2AD9E70272F}"/>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8730264C-2903-4FFA-8688-360C2FB36723}"/>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7B97571C-B8C2-4441-A77C-4BA1EFBAA0B9}"/>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37CC78C6-68EA-4CF5-A4A5-86931EAD9F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0C41F05-C79B-45FE-89AC-90417B0D41E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B0A5E5A-67DC-4CF9-849C-48AC3386702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F92BA8B-11A0-4D2C-BF39-3E0A03250A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BC7750E-2229-4AB9-9A8F-FBA076D482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543DC37-C438-461A-AE10-3F55A9FD61A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130992</xdr:rowOff>
    </xdr:from>
    <xdr:to>
      <xdr:col>24</xdr:col>
      <xdr:colOff>114300</xdr:colOff>
      <xdr:row>84</xdr:row>
      <xdr:rowOff>61142</xdr:rowOff>
    </xdr:to>
    <xdr:sp macro="" textlink="">
      <xdr:nvSpPr>
        <xdr:cNvPr id="305" name="楕円 304">
          <a:extLst>
            <a:ext uri="{FF2B5EF4-FFF2-40B4-BE49-F238E27FC236}">
              <a16:creationId xmlns:a16="http://schemas.microsoft.com/office/drawing/2014/main" id="{6EBDCBC2-BD56-4C8C-9FFA-544A5102806B}"/>
            </a:ext>
          </a:extLst>
        </xdr:cNvPr>
        <xdr:cNvSpPr/>
      </xdr:nvSpPr>
      <xdr:spPr>
        <a:xfrm>
          <a:off x="4584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109419</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41F368CF-4032-40EF-8063-FC144DB95C46}"/>
            </a:ext>
          </a:extLst>
        </xdr:cNvPr>
        <xdr:cNvSpPr txBox="1"/>
      </xdr:nvSpPr>
      <xdr:spPr>
        <a:xfrm>
          <a:off x="4673600"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98334</xdr:rowOff>
    </xdr:from>
    <xdr:to>
      <xdr:col>20</xdr:col>
      <xdr:colOff>38100</xdr:colOff>
      <xdr:row>84</xdr:row>
      <xdr:rowOff>28484</xdr:rowOff>
    </xdr:to>
    <xdr:sp macro="" textlink="">
      <xdr:nvSpPr>
        <xdr:cNvPr id="307" name="楕円 306">
          <a:extLst>
            <a:ext uri="{FF2B5EF4-FFF2-40B4-BE49-F238E27FC236}">
              <a16:creationId xmlns:a16="http://schemas.microsoft.com/office/drawing/2014/main" id="{39680D00-629F-411B-B01C-8728F9F941B2}"/>
            </a:ext>
          </a:extLst>
        </xdr:cNvPr>
        <xdr:cNvSpPr/>
      </xdr:nvSpPr>
      <xdr:spPr>
        <a:xfrm>
          <a:off x="3746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149134</xdr:rowOff>
    </xdr:from>
    <xdr:to>
      <xdr:col>24</xdr:col>
      <xdr:colOff>63500</xdr:colOff>
      <xdr:row>84</xdr:row>
      <xdr:rowOff>10342</xdr:rowOff>
    </xdr:to>
    <xdr:cxnSp macro="">
      <xdr:nvCxnSpPr>
        <xdr:cNvPr id="308" name="直線コネクタ 307">
          <a:extLst>
            <a:ext uri="{FF2B5EF4-FFF2-40B4-BE49-F238E27FC236}">
              <a16:creationId xmlns:a16="http://schemas.microsoft.com/office/drawing/2014/main" id="{00EBB79F-1F69-478E-B917-6CCA1721CEBA}"/>
            </a:ext>
          </a:extLst>
        </xdr:cNvPr>
        <xdr:cNvCxnSpPr/>
      </xdr:nvCxnSpPr>
      <xdr:spPr>
        <a:xfrm>
          <a:off x="3797300" y="143794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64044</xdr:rowOff>
    </xdr:from>
    <xdr:to>
      <xdr:col>15</xdr:col>
      <xdr:colOff>101600</xdr:colOff>
      <xdr:row>83</xdr:row>
      <xdr:rowOff>165644</xdr:rowOff>
    </xdr:to>
    <xdr:sp macro="" textlink="">
      <xdr:nvSpPr>
        <xdr:cNvPr id="309" name="楕円 308">
          <a:extLst>
            <a:ext uri="{FF2B5EF4-FFF2-40B4-BE49-F238E27FC236}">
              <a16:creationId xmlns:a16="http://schemas.microsoft.com/office/drawing/2014/main" id="{63A67A8D-B6BF-4223-812C-905FA001B999}"/>
            </a:ext>
          </a:extLst>
        </xdr:cNvPr>
        <xdr:cNvSpPr/>
      </xdr:nvSpPr>
      <xdr:spPr>
        <a:xfrm>
          <a:off x="2857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114844</xdr:rowOff>
    </xdr:from>
    <xdr:to>
      <xdr:col>19</xdr:col>
      <xdr:colOff>177800</xdr:colOff>
      <xdr:row>83</xdr:row>
      <xdr:rowOff>149134</xdr:rowOff>
    </xdr:to>
    <xdr:cxnSp macro="">
      <xdr:nvCxnSpPr>
        <xdr:cNvPr id="310" name="直線コネクタ 309">
          <a:extLst>
            <a:ext uri="{FF2B5EF4-FFF2-40B4-BE49-F238E27FC236}">
              <a16:creationId xmlns:a16="http://schemas.microsoft.com/office/drawing/2014/main" id="{D36F8B19-7D12-4C09-A61C-2B69B7F08658}"/>
            </a:ext>
          </a:extLst>
        </xdr:cNvPr>
        <xdr:cNvCxnSpPr/>
      </xdr:nvCxnSpPr>
      <xdr:spPr>
        <a:xfrm>
          <a:off x="2908300" y="143451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11" name="楕円 310">
          <a:extLst>
            <a:ext uri="{FF2B5EF4-FFF2-40B4-BE49-F238E27FC236}">
              <a16:creationId xmlns:a16="http://schemas.microsoft.com/office/drawing/2014/main" id="{2AA6DC46-4743-4D60-95BA-6067B5B88AA6}"/>
            </a:ext>
          </a:extLst>
        </xdr:cNvPr>
        <xdr:cNvSpPr/>
      </xdr:nvSpPr>
      <xdr:spPr>
        <a:xfrm>
          <a:off x="1968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78921</xdr:rowOff>
    </xdr:from>
    <xdr:to>
      <xdr:col>15</xdr:col>
      <xdr:colOff>50800</xdr:colOff>
      <xdr:row>83</xdr:row>
      <xdr:rowOff>114844</xdr:rowOff>
    </xdr:to>
    <xdr:cxnSp macro="">
      <xdr:nvCxnSpPr>
        <xdr:cNvPr id="312" name="直線コネクタ 311">
          <a:extLst>
            <a:ext uri="{FF2B5EF4-FFF2-40B4-BE49-F238E27FC236}">
              <a16:creationId xmlns:a16="http://schemas.microsoft.com/office/drawing/2014/main" id="{42ABEF0A-270C-4AB2-8AF8-FF2B428813EB}"/>
            </a:ext>
          </a:extLst>
        </xdr:cNvPr>
        <xdr:cNvCxnSpPr/>
      </xdr:nvCxnSpPr>
      <xdr:spPr>
        <a:xfrm>
          <a:off x="2019300" y="143092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163649</xdr:rowOff>
    </xdr:from>
    <xdr:to>
      <xdr:col>6</xdr:col>
      <xdr:colOff>38100</xdr:colOff>
      <xdr:row>83</xdr:row>
      <xdr:rowOff>93799</xdr:rowOff>
    </xdr:to>
    <xdr:sp macro="" textlink="">
      <xdr:nvSpPr>
        <xdr:cNvPr id="313" name="楕円 312">
          <a:extLst>
            <a:ext uri="{FF2B5EF4-FFF2-40B4-BE49-F238E27FC236}">
              <a16:creationId xmlns:a16="http://schemas.microsoft.com/office/drawing/2014/main" id="{504D3D83-37EF-4E78-A26D-7FAC85E450BA}"/>
            </a:ext>
          </a:extLst>
        </xdr:cNvPr>
        <xdr:cNvSpPr/>
      </xdr:nvSpPr>
      <xdr:spPr>
        <a:xfrm>
          <a:off x="1079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42999</xdr:rowOff>
    </xdr:from>
    <xdr:to>
      <xdr:col>10</xdr:col>
      <xdr:colOff>114300</xdr:colOff>
      <xdr:row>83</xdr:row>
      <xdr:rowOff>78921</xdr:rowOff>
    </xdr:to>
    <xdr:cxnSp macro="">
      <xdr:nvCxnSpPr>
        <xdr:cNvPr id="314" name="直線コネクタ 313">
          <a:extLst>
            <a:ext uri="{FF2B5EF4-FFF2-40B4-BE49-F238E27FC236}">
              <a16:creationId xmlns:a16="http://schemas.microsoft.com/office/drawing/2014/main" id="{6101C7F8-67C2-4C69-ABA8-1745F4A2B16E}"/>
            </a:ext>
          </a:extLst>
        </xdr:cNvPr>
        <xdr:cNvCxnSpPr/>
      </xdr:nvCxnSpPr>
      <xdr:spPr>
        <a:xfrm>
          <a:off x="1130300" y="142733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a16="http://schemas.microsoft.com/office/drawing/2014/main" id="{BA4A8B64-1EA7-4F39-BF29-0FF001ACD8C4}"/>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a16="http://schemas.microsoft.com/office/drawing/2014/main" id="{9C23116E-7CEA-49BD-BE52-96B014DE397F}"/>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a16="http://schemas.microsoft.com/office/drawing/2014/main" id="{FBF1757D-5887-433D-BF33-536A56C97C3C}"/>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a16="http://schemas.microsoft.com/office/drawing/2014/main" id="{89280E94-2018-4FF2-A309-9C1548794C44}"/>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19611</xdr:rowOff>
    </xdr:from>
    <xdr:ext cx="405111" cy="259045"/>
    <xdr:sp macro="" textlink="">
      <xdr:nvSpPr>
        <xdr:cNvPr id="319" name="n_1mainValue【福祉施設】&#10;有形固定資産減価償却率">
          <a:extLst>
            <a:ext uri="{FF2B5EF4-FFF2-40B4-BE49-F238E27FC236}">
              <a16:creationId xmlns:a16="http://schemas.microsoft.com/office/drawing/2014/main" id="{D769C652-692F-48DF-A307-A6FE06D51872}"/>
            </a:ext>
          </a:extLst>
        </xdr:cNvPr>
        <xdr:cNvSpPr txBox="1"/>
      </xdr:nvSpPr>
      <xdr:spPr>
        <a:xfrm>
          <a:off x="35820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156771</xdr:rowOff>
    </xdr:from>
    <xdr:ext cx="405111" cy="259045"/>
    <xdr:sp macro="" textlink="">
      <xdr:nvSpPr>
        <xdr:cNvPr id="320" name="n_2mainValue【福祉施設】&#10;有形固定資産減価償却率">
          <a:extLst>
            <a:ext uri="{FF2B5EF4-FFF2-40B4-BE49-F238E27FC236}">
              <a16:creationId xmlns:a16="http://schemas.microsoft.com/office/drawing/2014/main" id="{482F6204-C942-4C27-A95C-65C203B7A4DE}"/>
            </a:ext>
          </a:extLst>
        </xdr:cNvPr>
        <xdr:cNvSpPr txBox="1"/>
      </xdr:nvSpPr>
      <xdr:spPr>
        <a:xfrm>
          <a:off x="2705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21" name="n_3mainValue【福祉施設】&#10;有形固定資産減価償却率">
          <a:extLst>
            <a:ext uri="{FF2B5EF4-FFF2-40B4-BE49-F238E27FC236}">
              <a16:creationId xmlns:a16="http://schemas.microsoft.com/office/drawing/2014/main" id="{AB6F958F-757F-440F-A633-70087B74C75C}"/>
            </a:ext>
          </a:extLst>
        </xdr:cNvPr>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84926</xdr:rowOff>
    </xdr:from>
    <xdr:ext cx="405111" cy="259045"/>
    <xdr:sp macro="" textlink="">
      <xdr:nvSpPr>
        <xdr:cNvPr id="322" name="n_4mainValue【福祉施設】&#10;有形固定資産減価償却率">
          <a:extLst>
            <a:ext uri="{FF2B5EF4-FFF2-40B4-BE49-F238E27FC236}">
              <a16:creationId xmlns:a16="http://schemas.microsoft.com/office/drawing/2014/main" id="{37528834-1880-484A-91C3-FC5ADAC4DF99}"/>
            </a:ext>
          </a:extLst>
        </xdr:cNvPr>
        <xdr:cNvSpPr txBox="1"/>
      </xdr:nvSpPr>
      <xdr:spPr>
        <a:xfrm>
          <a:off x="927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A44B592-522F-4BAA-B7EF-7B063BC3C71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CDFBBCE-580B-4458-B336-F7608BAE29D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76CD569-037A-4D96-9F39-53F7AB3F5BD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CA5339C-114C-4CB4-8645-6BB2C48202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51F30F0-D6A0-4E2B-9928-9DA6991771A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987429F-BD0D-4976-86B5-D2ED41A347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2ADB84F-C922-4288-9E2C-DAF448241C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753A77F-471E-4FF3-93C7-FE7D47E5DA9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795EA38-B607-426D-A57B-C2341E5418F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8C55677B-1E02-4DA9-9C80-2C390E205A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B29AB65D-BC50-4769-A7D4-87123E150EF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F4F283A6-8377-485F-9C84-6BB2CE1C6D5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B89DAC4-6D96-4214-A5BF-D95BA2BAA0E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87CDD696-D50D-44C2-B655-229F3D4B1D7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F4C07254-C140-4D66-832A-DEA72C29EDF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F0B83105-F255-4F9D-B229-16127B52985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17AACB82-170E-4346-A165-6CA3E8408AC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9E04CAE4-6FF5-429B-AEA2-08D305588A5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D297625-87CA-4BD8-A187-7BAEC102543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2D9A7217-772A-490C-B0B0-D94FAEC651E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A0FEA18C-E99B-48C1-81AB-C9D1B1C8158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C8699B62-638B-4078-835E-B757C76A9A2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DEEF897E-00FE-4450-BBC6-7B697154C36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C0620B79-C9F6-43EB-A3F8-6300617E2F65}"/>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977AD15C-256D-4444-9B7F-A28993157307}"/>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8AE8FB0C-BCDE-4BF0-9DDC-4A8325E607C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828904FC-5A8E-4E29-81AD-6A0107402A9B}"/>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C7E69E3C-61E9-4F27-80A5-A4E75AB8E7D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C442A434-C51E-4D77-BBF8-D2D7D63D9007}"/>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6A2183F4-CE7B-47A0-9481-D11F483E6F94}"/>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395C49C4-2BA8-4183-A77C-47E531E590D4}"/>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C22250EF-2FA8-41AA-A778-4F089F78F06D}"/>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15600D72-7F93-4145-BC36-46E9C72A37CE}"/>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E5C8C5F1-8568-49CB-A363-0FD720AA09B8}"/>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E83678A-24A1-437F-B2CE-721E66E7D2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9403B33-533A-4796-B6C3-3A644128B9B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A4AE75F-32C6-416A-B6B9-FF0731760E0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B69B9C1-69D6-4321-B25E-A9107C370B4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F8A93D4-E3AD-4734-8441-EEBFE79359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69850</xdr:rowOff>
    </xdr:from>
    <xdr:to>
      <xdr:col>55</xdr:col>
      <xdr:colOff>50800</xdr:colOff>
      <xdr:row>86</xdr:row>
      <xdr:rowOff>0</xdr:rowOff>
    </xdr:to>
    <xdr:sp macro="" textlink="">
      <xdr:nvSpPr>
        <xdr:cNvPr id="362" name="楕円 361">
          <a:extLst>
            <a:ext uri="{FF2B5EF4-FFF2-40B4-BE49-F238E27FC236}">
              <a16:creationId xmlns:a16="http://schemas.microsoft.com/office/drawing/2014/main" id="{88F30C17-1F40-40D2-8FB2-42022C80B26D}"/>
            </a:ext>
          </a:extLst>
        </xdr:cNvPr>
        <xdr:cNvSpPr/>
      </xdr:nvSpPr>
      <xdr:spPr>
        <a:xfrm>
          <a:off x="10426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48277</xdr:rowOff>
    </xdr:from>
    <xdr:ext cx="469744" cy="259045"/>
    <xdr:sp macro="" textlink="">
      <xdr:nvSpPr>
        <xdr:cNvPr id="363" name="【福祉施設】&#10;一人当たり面積該当値テキスト">
          <a:extLst>
            <a:ext uri="{FF2B5EF4-FFF2-40B4-BE49-F238E27FC236}">
              <a16:creationId xmlns:a16="http://schemas.microsoft.com/office/drawing/2014/main" id="{85A62B1F-CDE7-484B-90EE-893F03F84D1F}"/>
            </a:ext>
          </a:extLst>
        </xdr:cNvPr>
        <xdr:cNvSpPr txBox="1"/>
      </xdr:nvSpPr>
      <xdr:spPr>
        <a:xfrm>
          <a:off x="10515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73661</xdr:rowOff>
    </xdr:from>
    <xdr:to>
      <xdr:col>50</xdr:col>
      <xdr:colOff>165100</xdr:colOff>
      <xdr:row>86</xdr:row>
      <xdr:rowOff>3811</xdr:rowOff>
    </xdr:to>
    <xdr:sp macro="" textlink="">
      <xdr:nvSpPr>
        <xdr:cNvPr id="364" name="楕円 363">
          <a:extLst>
            <a:ext uri="{FF2B5EF4-FFF2-40B4-BE49-F238E27FC236}">
              <a16:creationId xmlns:a16="http://schemas.microsoft.com/office/drawing/2014/main" id="{5464422E-5F58-478B-8D2D-B46864144978}"/>
            </a:ext>
          </a:extLst>
        </xdr:cNvPr>
        <xdr:cNvSpPr/>
      </xdr:nvSpPr>
      <xdr:spPr>
        <a:xfrm>
          <a:off x="95885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120650</xdr:rowOff>
    </xdr:from>
    <xdr:to>
      <xdr:col>55</xdr:col>
      <xdr:colOff>0</xdr:colOff>
      <xdr:row>85</xdr:row>
      <xdr:rowOff>124461</xdr:rowOff>
    </xdr:to>
    <xdr:cxnSp macro="">
      <xdr:nvCxnSpPr>
        <xdr:cNvPr id="365" name="直線コネクタ 364">
          <a:extLst>
            <a:ext uri="{FF2B5EF4-FFF2-40B4-BE49-F238E27FC236}">
              <a16:creationId xmlns:a16="http://schemas.microsoft.com/office/drawing/2014/main" id="{071817FC-F85D-4B8D-B348-65E9E3A6B782}"/>
            </a:ext>
          </a:extLst>
        </xdr:cNvPr>
        <xdr:cNvCxnSpPr/>
      </xdr:nvCxnSpPr>
      <xdr:spPr>
        <a:xfrm flipV="1">
          <a:off x="9639300" y="14693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74930</xdr:rowOff>
    </xdr:from>
    <xdr:to>
      <xdr:col>46</xdr:col>
      <xdr:colOff>38100</xdr:colOff>
      <xdr:row>86</xdr:row>
      <xdr:rowOff>5080</xdr:rowOff>
    </xdr:to>
    <xdr:sp macro="" textlink="">
      <xdr:nvSpPr>
        <xdr:cNvPr id="366" name="楕円 365">
          <a:extLst>
            <a:ext uri="{FF2B5EF4-FFF2-40B4-BE49-F238E27FC236}">
              <a16:creationId xmlns:a16="http://schemas.microsoft.com/office/drawing/2014/main" id="{E37985A7-0A9D-4B52-A57D-B6CABECECF7D}"/>
            </a:ext>
          </a:extLst>
        </xdr:cNvPr>
        <xdr:cNvSpPr/>
      </xdr:nvSpPr>
      <xdr:spPr>
        <a:xfrm>
          <a:off x="8699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124461</xdr:rowOff>
    </xdr:from>
    <xdr:to>
      <xdr:col>50</xdr:col>
      <xdr:colOff>114300</xdr:colOff>
      <xdr:row>85</xdr:row>
      <xdr:rowOff>125730</xdr:rowOff>
    </xdr:to>
    <xdr:cxnSp macro="">
      <xdr:nvCxnSpPr>
        <xdr:cNvPr id="367" name="直線コネクタ 366">
          <a:extLst>
            <a:ext uri="{FF2B5EF4-FFF2-40B4-BE49-F238E27FC236}">
              <a16:creationId xmlns:a16="http://schemas.microsoft.com/office/drawing/2014/main" id="{0D1D2524-3C11-4BDC-B18B-FE93E56672E8}"/>
            </a:ext>
          </a:extLst>
        </xdr:cNvPr>
        <xdr:cNvCxnSpPr/>
      </xdr:nvCxnSpPr>
      <xdr:spPr>
        <a:xfrm flipV="1">
          <a:off x="8750300" y="146977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77470</xdr:rowOff>
    </xdr:from>
    <xdr:to>
      <xdr:col>41</xdr:col>
      <xdr:colOff>101600</xdr:colOff>
      <xdr:row>86</xdr:row>
      <xdr:rowOff>7620</xdr:rowOff>
    </xdr:to>
    <xdr:sp macro="" textlink="">
      <xdr:nvSpPr>
        <xdr:cNvPr id="368" name="楕円 367">
          <a:extLst>
            <a:ext uri="{FF2B5EF4-FFF2-40B4-BE49-F238E27FC236}">
              <a16:creationId xmlns:a16="http://schemas.microsoft.com/office/drawing/2014/main" id="{60762E04-A557-40B0-84AD-984562DCF9AA}"/>
            </a:ext>
          </a:extLst>
        </xdr:cNvPr>
        <xdr:cNvSpPr/>
      </xdr:nvSpPr>
      <xdr:spPr>
        <a:xfrm>
          <a:off x="78105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125730</xdr:rowOff>
    </xdr:from>
    <xdr:to>
      <xdr:col>45</xdr:col>
      <xdr:colOff>177800</xdr:colOff>
      <xdr:row>85</xdr:row>
      <xdr:rowOff>128270</xdr:rowOff>
    </xdr:to>
    <xdr:cxnSp macro="">
      <xdr:nvCxnSpPr>
        <xdr:cNvPr id="369" name="直線コネクタ 368">
          <a:extLst>
            <a:ext uri="{FF2B5EF4-FFF2-40B4-BE49-F238E27FC236}">
              <a16:creationId xmlns:a16="http://schemas.microsoft.com/office/drawing/2014/main" id="{9966A01B-50CF-4843-ADCD-76DA4AC5CBD3}"/>
            </a:ext>
          </a:extLst>
        </xdr:cNvPr>
        <xdr:cNvCxnSpPr/>
      </xdr:nvCxnSpPr>
      <xdr:spPr>
        <a:xfrm flipV="1">
          <a:off x="7861300" y="146989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78739</xdr:rowOff>
    </xdr:from>
    <xdr:to>
      <xdr:col>36</xdr:col>
      <xdr:colOff>165100</xdr:colOff>
      <xdr:row>86</xdr:row>
      <xdr:rowOff>8889</xdr:rowOff>
    </xdr:to>
    <xdr:sp macro="" textlink="">
      <xdr:nvSpPr>
        <xdr:cNvPr id="370" name="楕円 369">
          <a:extLst>
            <a:ext uri="{FF2B5EF4-FFF2-40B4-BE49-F238E27FC236}">
              <a16:creationId xmlns:a16="http://schemas.microsoft.com/office/drawing/2014/main" id="{4B728BFC-EB3E-4D2E-B38F-71A88409E2EA}"/>
            </a:ext>
          </a:extLst>
        </xdr:cNvPr>
        <xdr:cNvSpPr/>
      </xdr:nvSpPr>
      <xdr:spPr>
        <a:xfrm>
          <a:off x="692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128270</xdr:rowOff>
    </xdr:from>
    <xdr:to>
      <xdr:col>41</xdr:col>
      <xdr:colOff>50800</xdr:colOff>
      <xdr:row>85</xdr:row>
      <xdr:rowOff>129539</xdr:rowOff>
    </xdr:to>
    <xdr:cxnSp macro="">
      <xdr:nvCxnSpPr>
        <xdr:cNvPr id="371" name="直線コネクタ 370">
          <a:extLst>
            <a:ext uri="{FF2B5EF4-FFF2-40B4-BE49-F238E27FC236}">
              <a16:creationId xmlns:a16="http://schemas.microsoft.com/office/drawing/2014/main" id="{69C6E8C7-0307-4A89-86D3-8BD005CFF8C5}"/>
            </a:ext>
          </a:extLst>
        </xdr:cNvPr>
        <xdr:cNvCxnSpPr/>
      </xdr:nvCxnSpPr>
      <xdr:spPr>
        <a:xfrm flipV="1">
          <a:off x="6972300" y="147015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5D313163-AE72-404B-95DD-12504EAAFF52}"/>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8B15891E-A678-4E0A-BF9D-7FAFBE453BC8}"/>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817DCFE9-8348-4F85-8687-9BE114969C94}"/>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6703AA8E-CCA5-4437-9999-9BE5A43C4F07}"/>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166388</xdr:rowOff>
    </xdr:from>
    <xdr:ext cx="469744" cy="259045"/>
    <xdr:sp macro="" textlink="">
      <xdr:nvSpPr>
        <xdr:cNvPr id="376" name="n_1mainValue【福祉施設】&#10;一人当たり面積">
          <a:extLst>
            <a:ext uri="{FF2B5EF4-FFF2-40B4-BE49-F238E27FC236}">
              <a16:creationId xmlns:a16="http://schemas.microsoft.com/office/drawing/2014/main" id="{0732A73E-6EB7-49B6-B0A1-4D9A47FB8AE3}"/>
            </a:ext>
          </a:extLst>
        </xdr:cNvPr>
        <xdr:cNvSpPr txBox="1"/>
      </xdr:nvSpPr>
      <xdr:spPr>
        <a:xfrm>
          <a:off x="9391727" y="1473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167657</xdr:rowOff>
    </xdr:from>
    <xdr:ext cx="469744" cy="259045"/>
    <xdr:sp macro="" textlink="">
      <xdr:nvSpPr>
        <xdr:cNvPr id="377" name="n_2mainValue【福祉施設】&#10;一人当たり面積">
          <a:extLst>
            <a:ext uri="{FF2B5EF4-FFF2-40B4-BE49-F238E27FC236}">
              <a16:creationId xmlns:a16="http://schemas.microsoft.com/office/drawing/2014/main" id="{732FDB5E-F4F7-4AE9-BF8E-76D1785CB578}"/>
            </a:ext>
          </a:extLst>
        </xdr:cNvPr>
        <xdr:cNvSpPr txBox="1"/>
      </xdr:nvSpPr>
      <xdr:spPr>
        <a:xfrm>
          <a:off x="8515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170197</xdr:rowOff>
    </xdr:from>
    <xdr:ext cx="469744" cy="259045"/>
    <xdr:sp macro="" textlink="">
      <xdr:nvSpPr>
        <xdr:cNvPr id="378" name="n_3mainValue【福祉施設】&#10;一人当たり面積">
          <a:extLst>
            <a:ext uri="{FF2B5EF4-FFF2-40B4-BE49-F238E27FC236}">
              <a16:creationId xmlns:a16="http://schemas.microsoft.com/office/drawing/2014/main" id="{12E1E33D-6901-459F-A375-60F369B1E879}"/>
            </a:ext>
          </a:extLst>
        </xdr:cNvPr>
        <xdr:cNvSpPr txBox="1"/>
      </xdr:nvSpPr>
      <xdr:spPr>
        <a:xfrm>
          <a:off x="7626427"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379" name="n_4mainValue【福祉施設】&#10;一人当たり面積">
          <a:extLst>
            <a:ext uri="{FF2B5EF4-FFF2-40B4-BE49-F238E27FC236}">
              <a16:creationId xmlns:a16="http://schemas.microsoft.com/office/drawing/2014/main" id="{F2137A00-E765-437F-BE40-2E84E976CEE7}"/>
            </a:ext>
          </a:extLst>
        </xdr:cNvPr>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3564D394-AB02-49C3-8FF5-2FF80D35566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5397643-3670-4FC9-A0F9-D4A9840757E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13B319BB-D906-46F8-B882-28F1E7AC373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65984F4A-2A46-45A1-87A9-6A0EAAF0CEE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04C5E32-0907-44D2-BF03-95AF160A780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AB901EA-CFF9-4BB1-9F96-E023C4D0B31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671C827-333A-4134-93A7-D4474B8EE4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7F3762F4-0B70-4502-B23E-A555C971299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FB8EB50E-A93B-4916-903F-2053E0AA361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BEAF1A07-78F4-4DA2-B6C2-26374B7EE6B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8AAB9EC5-9125-406F-B3EE-5BFF7A194C6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AB1EBD2D-E42A-4ACE-8ADC-ED28E4E8B4F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15036627-BE87-4F43-A7D4-56E378E6E02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177D8EAF-8D7F-4E96-8489-18765D2FEDF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2F213796-DEE3-4311-8394-535FD42FFEF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793D9E1D-476C-4624-BA65-F58325DC3FF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163C69A4-3EAC-4B58-954F-430BA0CB3E4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F1C6C691-7785-47A9-A9B0-C385BBA1FB5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ECDFC248-A400-4B37-848E-6BCB20ADE33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44A35FF9-AE24-4DBE-94AA-55D1E72B6D9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F485128E-7516-4344-8A1B-C38FAA0600F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B58BD287-4739-48D6-B5E0-0CD04DA9605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16284F9F-A9C9-4C4A-BD6F-E51591EA354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6CC7F099-2120-4476-B453-4A65737F8CB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5931C2A-A471-4108-A2C8-2E201B959AB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EE04F8D-EB05-482A-9362-6FE96E294E5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165B2491-44FD-4830-A0A4-DE1FEE60703F}"/>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36694D80-425D-4585-A36F-99E7CF7FE64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36C6BE10-DE0C-4A07-9B8F-6AD644C56048}"/>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B9F9A10D-A26C-492F-A4F1-D938342FD18D}"/>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C0E7811B-1A80-457D-9217-701C36FA25EA}"/>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EFB166F4-2F0A-4867-BE11-7F15EE82A019}"/>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19A9480F-CEC9-4A06-ACEF-1F95C8621B7D}"/>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D7109A87-7445-4484-8EEB-D41608FDC144}"/>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7BEB2746-D3C8-4436-B3E5-F0E259680274}"/>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D220E7D-581B-4F4F-AA1D-3F5E00DB7D4F}"/>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6A6DC75-1E14-4601-A4C9-5DBB74FAD37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85D0D82-E3F9-4548-B1CA-5CD7B5803AE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958960A-912D-484C-8EDF-2F61E79DA81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DC70127-6DC3-48E8-8E10-5AB81ECF4A1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196DB349-25BD-42EA-B98F-3C81710CB40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54792</xdr:rowOff>
    </xdr:from>
    <xdr:to>
      <xdr:col>24</xdr:col>
      <xdr:colOff>114300</xdr:colOff>
      <xdr:row>103</xdr:row>
      <xdr:rowOff>156392</xdr:rowOff>
    </xdr:to>
    <xdr:sp macro="" textlink="">
      <xdr:nvSpPr>
        <xdr:cNvPr id="421" name="楕円 420">
          <a:extLst>
            <a:ext uri="{FF2B5EF4-FFF2-40B4-BE49-F238E27FC236}">
              <a16:creationId xmlns:a16="http://schemas.microsoft.com/office/drawing/2014/main" id="{A5C7FFFC-BE65-4230-85A5-6AC921013F8A}"/>
            </a:ext>
          </a:extLst>
        </xdr:cNvPr>
        <xdr:cNvSpPr/>
      </xdr:nvSpPr>
      <xdr:spPr>
        <a:xfrm>
          <a:off x="4584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77669</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E2DD0891-3B83-423E-8D58-0E4C60D748EE}"/>
            </a:ext>
          </a:extLst>
        </xdr:cNvPr>
        <xdr:cNvSpPr txBox="1"/>
      </xdr:nvSpPr>
      <xdr:spPr>
        <a:xfrm>
          <a:off x="4673600" y="1756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30299</xdr:rowOff>
    </xdr:from>
    <xdr:to>
      <xdr:col>20</xdr:col>
      <xdr:colOff>38100</xdr:colOff>
      <xdr:row>103</xdr:row>
      <xdr:rowOff>131899</xdr:rowOff>
    </xdr:to>
    <xdr:sp macro="" textlink="">
      <xdr:nvSpPr>
        <xdr:cNvPr id="423" name="楕円 422">
          <a:extLst>
            <a:ext uri="{FF2B5EF4-FFF2-40B4-BE49-F238E27FC236}">
              <a16:creationId xmlns:a16="http://schemas.microsoft.com/office/drawing/2014/main" id="{B9722897-B3FE-49FF-9F09-2F1AE141879E}"/>
            </a:ext>
          </a:extLst>
        </xdr:cNvPr>
        <xdr:cNvSpPr/>
      </xdr:nvSpPr>
      <xdr:spPr>
        <a:xfrm>
          <a:off x="3746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81099</xdr:rowOff>
    </xdr:from>
    <xdr:to>
      <xdr:col>24</xdr:col>
      <xdr:colOff>63500</xdr:colOff>
      <xdr:row>103</xdr:row>
      <xdr:rowOff>105592</xdr:rowOff>
    </xdr:to>
    <xdr:cxnSp macro="">
      <xdr:nvCxnSpPr>
        <xdr:cNvPr id="424" name="直線コネクタ 423">
          <a:extLst>
            <a:ext uri="{FF2B5EF4-FFF2-40B4-BE49-F238E27FC236}">
              <a16:creationId xmlns:a16="http://schemas.microsoft.com/office/drawing/2014/main" id="{CF800BBA-D676-4A30-A620-1E4008AABB3B}"/>
            </a:ext>
          </a:extLst>
        </xdr:cNvPr>
        <xdr:cNvCxnSpPr/>
      </xdr:nvCxnSpPr>
      <xdr:spPr>
        <a:xfrm>
          <a:off x="3797300" y="1774044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7438</xdr:rowOff>
    </xdr:from>
    <xdr:to>
      <xdr:col>15</xdr:col>
      <xdr:colOff>101600</xdr:colOff>
      <xdr:row>103</xdr:row>
      <xdr:rowOff>109038</xdr:rowOff>
    </xdr:to>
    <xdr:sp macro="" textlink="">
      <xdr:nvSpPr>
        <xdr:cNvPr id="425" name="楕円 424">
          <a:extLst>
            <a:ext uri="{FF2B5EF4-FFF2-40B4-BE49-F238E27FC236}">
              <a16:creationId xmlns:a16="http://schemas.microsoft.com/office/drawing/2014/main" id="{D063C427-1CFB-4111-96D9-5A085C8166FB}"/>
            </a:ext>
          </a:extLst>
        </xdr:cNvPr>
        <xdr:cNvSpPr/>
      </xdr:nvSpPr>
      <xdr:spPr>
        <a:xfrm>
          <a:off x="2857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58238</xdr:rowOff>
    </xdr:from>
    <xdr:to>
      <xdr:col>19</xdr:col>
      <xdr:colOff>177800</xdr:colOff>
      <xdr:row>103</xdr:row>
      <xdr:rowOff>81099</xdr:rowOff>
    </xdr:to>
    <xdr:cxnSp macro="">
      <xdr:nvCxnSpPr>
        <xdr:cNvPr id="426" name="直線コネクタ 425">
          <a:extLst>
            <a:ext uri="{FF2B5EF4-FFF2-40B4-BE49-F238E27FC236}">
              <a16:creationId xmlns:a16="http://schemas.microsoft.com/office/drawing/2014/main" id="{368923C4-C9E4-4D91-977C-846B3A75655B}"/>
            </a:ext>
          </a:extLst>
        </xdr:cNvPr>
        <xdr:cNvCxnSpPr/>
      </xdr:nvCxnSpPr>
      <xdr:spPr>
        <a:xfrm>
          <a:off x="2908300" y="177175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151130</xdr:rowOff>
    </xdr:from>
    <xdr:to>
      <xdr:col>10</xdr:col>
      <xdr:colOff>165100</xdr:colOff>
      <xdr:row>103</xdr:row>
      <xdr:rowOff>81280</xdr:rowOff>
    </xdr:to>
    <xdr:sp macro="" textlink="">
      <xdr:nvSpPr>
        <xdr:cNvPr id="427" name="楕円 426">
          <a:extLst>
            <a:ext uri="{FF2B5EF4-FFF2-40B4-BE49-F238E27FC236}">
              <a16:creationId xmlns:a16="http://schemas.microsoft.com/office/drawing/2014/main" id="{725ACE7A-32E8-46D8-8F6B-9BECB8086B60}"/>
            </a:ext>
          </a:extLst>
        </xdr:cNvPr>
        <xdr:cNvSpPr/>
      </xdr:nvSpPr>
      <xdr:spPr>
        <a:xfrm>
          <a:off x="1968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30480</xdr:rowOff>
    </xdr:from>
    <xdr:to>
      <xdr:col>15</xdr:col>
      <xdr:colOff>50800</xdr:colOff>
      <xdr:row>103</xdr:row>
      <xdr:rowOff>58238</xdr:rowOff>
    </xdr:to>
    <xdr:cxnSp macro="">
      <xdr:nvCxnSpPr>
        <xdr:cNvPr id="428" name="直線コネクタ 427">
          <a:extLst>
            <a:ext uri="{FF2B5EF4-FFF2-40B4-BE49-F238E27FC236}">
              <a16:creationId xmlns:a16="http://schemas.microsoft.com/office/drawing/2014/main" id="{88F2ECD3-E858-4E75-A090-0E5A7F3135B4}"/>
            </a:ext>
          </a:extLst>
        </xdr:cNvPr>
        <xdr:cNvCxnSpPr/>
      </xdr:nvCxnSpPr>
      <xdr:spPr>
        <a:xfrm>
          <a:off x="2019300" y="176898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115207</xdr:rowOff>
    </xdr:from>
    <xdr:to>
      <xdr:col>6</xdr:col>
      <xdr:colOff>38100</xdr:colOff>
      <xdr:row>103</xdr:row>
      <xdr:rowOff>45357</xdr:rowOff>
    </xdr:to>
    <xdr:sp macro="" textlink="">
      <xdr:nvSpPr>
        <xdr:cNvPr id="429" name="楕円 428">
          <a:extLst>
            <a:ext uri="{FF2B5EF4-FFF2-40B4-BE49-F238E27FC236}">
              <a16:creationId xmlns:a16="http://schemas.microsoft.com/office/drawing/2014/main" id="{471D3DE6-BC14-4760-8F7A-A39B5FD1D6EB}"/>
            </a:ext>
          </a:extLst>
        </xdr:cNvPr>
        <xdr:cNvSpPr/>
      </xdr:nvSpPr>
      <xdr:spPr>
        <a:xfrm>
          <a:off x="1079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166007</xdr:rowOff>
    </xdr:from>
    <xdr:to>
      <xdr:col>10</xdr:col>
      <xdr:colOff>114300</xdr:colOff>
      <xdr:row>103</xdr:row>
      <xdr:rowOff>30480</xdr:rowOff>
    </xdr:to>
    <xdr:cxnSp macro="">
      <xdr:nvCxnSpPr>
        <xdr:cNvPr id="430" name="直線コネクタ 429">
          <a:extLst>
            <a:ext uri="{FF2B5EF4-FFF2-40B4-BE49-F238E27FC236}">
              <a16:creationId xmlns:a16="http://schemas.microsoft.com/office/drawing/2014/main" id="{AFEB9C6E-CD7C-4CF1-B020-6014F80B87C5}"/>
            </a:ext>
          </a:extLst>
        </xdr:cNvPr>
        <xdr:cNvCxnSpPr/>
      </xdr:nvCxnSpPr>
      <xdr:spPr>
        <a:xfrm>
          <a:off x="1130300" y="176539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a:extLst>
            <a:ext uri="{FF2B5EF4-FFF2-40B4-BE49-F238E27FC236}">
              <a16:creationId xmlns:a16="http://schemas.microsoft.com/office/drawing/2014/main" id="{AF434F6C-4DEA-47C4-85F4-71C213A9AB54}"/>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a:extLst>
            <a:ext uri="{FF2B5EF4-FFF2-40B4-BE49-F238E27FC236}">
              <a16:creationId xmlns:a16="http://schemas.microsoft.com/office/drawing/2014/main" id="{F5BC7AFA-09C3-4F80-A669-821BED349540}"/>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3" name="n_3aveValue【市民会館】&#10;有形固定資産減価償却率">
          <a:extLst>
            <a:ext uri="{FF2B5EF4-FFF2-40B4-BE49-F238E27FC236}">
              <a16:creationId xmlns:a16="http://schemas.microsoft.com/office/drawing/2014/main" id="{D44AD9B7-FD7E-471F-BE82-04C4408BC331}"/>
            </a:ext>
          </a:extLst>
        </xdr:cNvPr>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4" name="n_4aveValue【市民会館】&#10;有形固定資産減価償却率">
          <a:extLst>
            <a:ext uri="{FF2B5EF4-FFF2-40B4-BE49-F238E27FC236}">
              <a16:creationId xmlns:a16="http://schemas.microsoft.com/office/drawing/2014/main" id="{37663957-C61D-4331-AACA-6583EDFFDEB0}"/>
            </a:ext>
          </a:extLst>
        </xdr:cNvPr>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148426</xdr:rowOff>
    </xdr:from>
    <xdr:ext cx="405111" cy="259045"/>
    <xdr:sp macro="" textlink="">
      <xdr:nvSpPr>
        <xdr:cNvPr id="435" name="n_1mainValue【市民会館】&#10;有形固定資産減価償却率">
          <a:extLst>
            <a:ext uri="{FF2B5EF4-FFF2-40B4-BE49-F238E27FC236}">
              <a16:creationId xmlns:a16="http://schemas.microsoft.com/office/drawing/2014/main" id="{E6ED32A3-17C5-4650-8B62-2F540280837F}"/>
            </a:ext>
          </a:extLst>
        </xdr:cNvPr>
        <xdr:cNvSpPr txBox="1"/>
      </xdr:nvSpPr>
      <xdr:spPr>
        <a:xfrm>
          <a:off x="35820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125565</xdr:rowOff>
    </xdr:from>
    <xdr:ext cx="405111" cy="259045"/>
    <xdr:sp macro="" textlink="">
      <xdr:nvSpPr>
        <xdr:cNvPr id="436" name="n_2mainValue【市民会館】&#10;有形固定資産減価償却率">
          <a:extLst>
            <a:ext uri="{FF2B5EF4-FFF2-40B4-BE49-F238E27FC236}">
              <a16:creationId xmlns:a16="http://schemas.microsoft.com/office/drawing/2014/main" id="{344A449E-04D8-4D11-A459-7744F27F32EC}"/>
            </a:ext>
          </a:extLst>
        </xdr:cNvPr>
        <xdr:cNvSpPr txBox="1"/>
      </xdr:nvSpPr>
      <xdr:spPr>
        <a:xfrm>
          <a:off x="2705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97807</xdr:rowOff>
    </xdr:from>
    <xdr:ext cx="405111" cy="259045"/>
    <xdr:sp macro="" textlink="">
      <xdr:nvSpPr>
        <xdr:cNvPr id="437" name="n_3mainValue【市民会館】&#10;有形固定資産減価償却率">
          <a:extLst>
            <a:ext uri="{FF2B5EF4-FFF2-40B4-BE49-F238E27FC236}">
              <a16:creationId xmlns:a16="http://schemas.microsoft.com/office/drawing/2014/main" id="{AED62219-281C-4E09-BACF-EE160FECCBBC}"/>
            </a:ext>
          </a:extLst>
        </xdr:cNvPr>
        <xdr:cNvSpPr txBox="1"/>
      </xdr:nvSpPr>
      <xdr:spPr>
        <a:xfrm>
          <a:off x="1816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61884</xdr:rowOff>
    </xdr:from>
    <xdr:ext cx="405111" cy="259045"/>
    <xdr:sp macro="" textlink="">
      <xdr:nvSpPr>
        <xdr:cNvPr id="438" name="n_4mainValue【市民会館】&#10;有形固定資産減価償却率">
          <a:extLst>
            <a:ext uri="{FF2B5EF4-FFF2-40B4-BE49-F238E27FC236}">
              <a16:creationId xmlns:a16="http://schemas.microsoft.com/office/drawing/2014/main" id="{CB33D92D-FF54-4A9C-B705-9D8057C90840}"/>
            </a:ext>
          </a:extLst>
        </xdr:cNvPr>
        <xdr:cNvSpPr txBox="1"/>
      </xdr:nvSpPr>
      <xdr:spPr>
        <a:xfrm>
          <a:off x="927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19B6E426-3993-466C-B3F0-54BF9B0E73B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FD7B1022-A7C0-4CE3-8F50-FB99EB20676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1BB81615-9D3C-4B2D-99BA-691099D03D4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86AC87FC-8A07-4954-BF37-03FE9F33E57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31FA9CF4-7A3E-47F2-A814-38C5234AB4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ACE394EC-CA55-479F-B6F7-9820B662AF8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7BEEBED-90F4-4D24-8723-AC1E3536D47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81D246CA-5155-480A-9689-8D37CCABB3A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D43B59F9-A720-440A-AA55-6EFF54DB11F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1021DA84-C198-42FC-B352-74376A4AEC4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8BCB391D-26BC-4CE1-BDF9-FDA5D96C777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B6520878-569C-4AE4-A605-DFCAC2A679D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E30C9E49-66CA-4696-8E5E-B71930B8B99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9F80ABF6-2000-4D9B-A0B5-C878FB9BE78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7DEC7FB7-72DA-4688-8B4C-C35302BBBF0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47117640-D6D8-4E27-983D-2D276ECD19E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6BB9151B-E888-4ACC-9914-69A4FA9C998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23F608F3-5346-47C2-BD50-2CEA03C2D76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17B5775D-72AF-4626-BE84-A9715C8B76E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136AD8DA-7C53-4079-86E7-74BBBE65FB9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3635D510-F4D4-4C29-8259-FC9573A0966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F59908B6-721A-49B8-A3B5-BA4D7A7FFD8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792C7C1B-23A3-44CA-8200-A05394BC208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5F95B3F8-F8F8-4DC0-9EF0-5CC341F6074C}"/>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45B8C1A7-5690-4FDD-8D86-A1F1573831D2}"/>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86BD7B55-9D64-413E-A964-CB9DC157A9E6}"/>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1A9AAE35-29ED-42A7-A652-B64FE4CF042B}"/>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EDB8E2E4-20D1-4CB0-AE8D-D1C8A1CD7857}"/>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a:extLst>
            <a:ext uri="{FF2B5EF4-FFF2-40B4-BE49-F238E27FC236}">
              <a16:creationId xmlns:a16="http://schemas.microsoft.com/office/drawing/2014/main" id="{AD332E8C-0D88-489A-99C0-811550EB048E}"/>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6427EF27-F8AD-4364-89D6-9762CEB53246}"/>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E9D2350C-B6C0-40D7-820F-5F7B0B6BF44D}"/>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65BB9223-5132-4785-8F2B-41FD3031C1A8}"/>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37E55F91-4F2D-438E-8101-DA9B70D3C7E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3813F30-8575-4E54-AFCB-19304E7665F3}"/>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FEEB8C2-2B76-4414-B1E7-B1927A433DD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9F2B5C8-DA3C-46A6-891F-AD378D97AEB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5DC5D50-FDAB-4D24-93AB-DA4F12EFF83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E8696AA-5A21-41B2-8162-329810F1B0F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4083E8B8-9825-406A-B2E3-B0AB9C6CB79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95886</xdr:rowOff>
    </xdr:from>
    <xdr:to>
      <xdr:col>55</xdr:col>
      <xdr:colOff>50800</xdr:colOff>
      <xdr:row>100</xdr:row>
      <xdr:rowOff>26036</xdr:rowOff>
    </xdr:to>
    <xdr:sp macro="" textlink="">
      <xdr:nvSpPr>
        <xdr:cNvPr id="478" name="楕円 477">
          <a:extLst>
            <a:ext uri="{FF2B5EF4-FFF2-40B4-BE49-F238E27FC236}">
              <a16:creationId xmlns:a16="http://schemas.microsoft.com/office/drawing/2014/main" id="{8230B020-B2B5-49DC-9245-743CD896E1C5}"/>
            </a:ext>
          </a:extLst>
        </xdr:cNvPr>
        <xdr:cNvSpPr/>
      </xdr:nvSpPr>
      <xdr:spPr>
        <a:xfrm>
          <a:off x="10426700" y="170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48913</xdr:rowOff>
    </xdr:from>
    <xdr:ext cx="469744" cy="259045"/>
    <xdr:sp macro="" textlink="">
      <xdr:nvSpPr>
        <xdr:cNvPr id="479" name="【市民会館】&#10;一人当たり面積該当値テキスト">
          <a:extLst>
            <a:ext uri="{FF2B5EF4-FFF2-40B4-BE49-F238E27FC236}">
              <a16:creationId xmlns:a16="http://schemas.microsoft.com/office/drawing/2014/main" id="{63287AC1-8DAA-4450-9C26-B5B89BA6E8BD}"/>
            </a:ext>
          </a:extLst>
        </xdr:cNvPr>
        <xdr:cNvSpPr txBox="1"/>
      </xdr:nvSpPr>
      <xdr:spPr>
        <a:xfrm>
          <a:off x="10515600" y="1702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120650</xdr:rowOff>
    </xdr:from>
    <xdr:to>
      <xdr:col>50</xdr:col>
      <xdr:colOff>165100</xdr:colOff>
      <xdr:row>100</xdr:row>
      <xdr:rowOff>50800</xdr:rowOff>
    </xdr:to>
    <xdr:sp macro="" textlink="">
      <xdr:nvSpPr>
        <xdr:cNvPr id="480" name="楕円 479">
          <a:extLst>
            <a:ext uri="{FF2B5EF4-FFF2-40B4-BE49-F238E27FC236}">
              <a16:creationId xmlns:a16="http://schemas.microsoft.com/office/drawing/2014/main" id="{A51A02E6-2FEA-4DA6-B069-A30B3C55A4EA}"/>
            </a:ext>
          </a:extLst>
        </xdr:cNvPr>
        <xdr:cNvSpPr/>
      </xdr:nvSpPr>
      <xdr:spPr>
        <a:xfrm>
          <a:off x="958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146686</xdr:rowOff>
    </xdr:from>
    <xdr:to>
      <xdr:col>55</xdr:col>
      <xdr:colOff>0</xdr:colOff>
      <xdr:row>100</xdr:row>
      <xdr:rowOff>0</xdr:rowOff>
    </xdr:to>
    <xdr:cxnSp macro="">
      <xdr:nvCxnSpPr>
        <xdr:cNvPr id="481" name="直線コネクタ 480">
          <a:extLst>
            <a:ext uri="{FF2B5EF4-FFF2-40B4-BE49-F238E27FC236}">
              <a16:creationId xmlns:a16="http://schemas.microsoft.com/office/drawing/2014/main" id="{6FC29C1E-F4EE-4FE6-93D4-CD80D82768FC}"/>
            </a:ext>
          </a:extLst>
        </xdr:cNvPr>
        <xdr:cNvCxnSpPr/>
      </xdr:nvCxnSpPr>
      <xdr:spPr>
        <a:xfrm flipV="1">
          <a:off x="9639300" y="171202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141605</xdr:rowOff>
    </xdr:from>
    <xdr:to>
      <xdr:col>46</xdr:col>
      <xdr:colOff>38100</xdr:colOff>
      <xdr:row>100</xdr:row>
      <xdr:rowOff>71755</xdr:rowOff>
    </xdr:to>
    <xdr:sp macro="" textlink="">
      <xdr:nvSpPr>
        <xdr:cNvPr id="482" name="楕円 481">
          <a:extLst>
            <a:ext uri="{FF2B5EF4-FFF2-40B4-BE49-F238E27FC236}">
              <a16:creationId xmlns:a16="http://schemas.microsoft.com/office/drawing/2014/main" id="{903A5E0A-3087-40F4-9137-1982B0448FB5}"/>
            </a:ext>
          </a:extLst>
        </xdr:cNvPr>
        <xdr:cNvSpPr/>
      </xdr:nvSpPr>
      <xdr:spPr>
        <a:xfrm>
          <a:off x="8699500" y="171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0</xdr:rowOff>
    </xdr:from>
    <xdr:to>
      <xdr:col>50</xdr:col>
      <xdr:colOff>114300</xdr:colOff>
      <xdr:row>100</xdr:row>
      <xdr:rowOff>20955</xdr:rowOff>
    </xdr:to>
    <xdr:cxnSp macro="">
      <xdr:nvCxnSpPr>
        <xdr:cNvPr id="483" name="直線コネクタ 482">
          <a:extLst>
            <a:ext uri="{FF2B5EF4-FFF2-40B4-BE49-F238E27FC236}">
              <a16:creationId xmlns:a16="http://schemas.microsoft.com/office/drawing/2014/main" id="{FB890542-6195-4428-80A4-CF6BC1AFEC32}"/>
            </a:ext>
          </a:extLst>
        </xdr:cNvPr>
        <xdr:cNvCxnSpPr/>
      </xdr:nvCxnSpPr>
      <xdr:spPr>
        <a:xfrm flipV="1">
          <a:off x="8750300" y="171450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156845</xdr:rowOff>
    </xdr:from>
    <xdr:to>
      <xdr:col>41</xdr:col>
      <xdr:colOff>101600</xdr:colOff>
      <xdr:row>100</xdr:row>
      <xdr:rowOff>86995</xdr:rowOff>
    </xdr:to>
    <xdr:sp macro="" textlink="">
      <xdr:nvSpPr>
        <xdr:cNvPr id="484" name="楕円 483">
          <a:extLst>
            <a:ext uri="{FF2B5EF4-FFF2-40B4-BE49-F238E27FC236}">
              <a16:creationId xmlns:a16="http://schemas.microsoft.com/office/drawing/2014/main" id="{E10F3DE0-4045-455B-B3E6-FAED58C80FB1}"/>
            </a:ext>
          </a:extLst>
        </xdr:cNvPr>
        <xdr:cNvSpPr/>
      </xdr:nvSpPr>
      <xdr:spPr>
        <a:xfrm>
          <a:off x="7810500" y="171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20955</xdr:rowOff>
    </xdr:from>
    <xdr:to>
      <xdr:col>45</xdr:col>
      <xdr:colOff>177800</xdr:colOff>
      <xdr:row>100</xdr:row>
      <xdr:rowOff>36195</xdr:rowOff>
    </xdr:to>
    <xdr:cxnSp macro="">
      <xdr:nvCxnSpPr>
        <xdr:cNvPr id="485" name="直線コネクタ 484">
          <a:extLst>
            <a:ext uri="{FF2B5EF4-FFF2-40B4-BE49-F238E27FC236}">
              <a16:creationId xmlns:a16="http://schemas.microsoft.com/office/drawing/2014/main" id="{B21BA6F6-459C-499A-A67F-A94B850970C1}"/>
            </a:ext>
          </a:extLst>
        </xdr:cNvPr>
        <xdr:cNvCxnSpPr/>
      </xdr:nvCxnSpPr>
      <xdr:spPr>
        <a:xfrm flipV="1">
          <a:off x="7861300" y="171659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170180</xdr:rowOff>
    </xdr:from>
    <xdr:to>
      <xdr:col>36</xdr:col>
      <xdr:colOff>165100</xdr:colOff>
      <xdr:row>100</xdr:row>
      <xdr:rowOff>100330</xdr:rowOff>
    </xdr:to>
    <xdr:sp macro="" textlink="">
      <xdr:nvSpPr>
        <xdr:cNvPr id="486" name="楕円 485">
          <a:extLst>
            <a:ext uri="{FF2B5EF4-FFF2-40B4-BE49-F238E27FC236}">
              <a16:creationId xmlns:a16="http://schemas.microsoft.com/office/drawing/2014/main" id="{E332B6F7-2257-4DD2-8348-9A98AACEAF5F}"/>
            </a:ext>
          </a:extLst>
        </xdr:cNvPr>
        <xdr:cNvSpPr/>
      </xdr:nvSpPr>
      <xdr:spPr>
        <a:xfrm>
          <a:off x="69215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36195</xdr:rowOff>
    </xdr:from>
    <xdr:to>
      <xdr:col>41</xdr:col>
      <xdr:colOff>50800</xdr:colOff>
      <xdr:row>100</xdr:row>
      <xdr:rowOff>49530</xdr:rowOff>
    </xdr:to>
    <xdr:cxnSp macro="">
      <xdr:nvCxnSpPr>
        <xdr:cNvPr id="487" name="直線コネクタ 486">
          <a:extLst>
            <a:ext uri="{FF2B5EF4-FFF2-40B4-BE49-F238E27FC236}">
              <a16:creationId xmlns:a16="http://schemas.microsoft.com/office/drawing/2014/main" id="{7E7FA0BE-ABB0-4383-AF3D-32E79FF9FC33}"/>
            </a:ext>
          </a:extLst>
        </xdr:cNvPr>
        <xdr:cNvCxnSpPr/>
      </xdr:nvCxnSpPr>
      <xdr:spPr>
        <a:xfrm flipV="1">
          <a:off x="6972300" y="171811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a:extLst>
            <a:ext uri="{FF2B5EF4-FFF2-40B4-BE49-F238E27FC236}">
              <a16:creationId xmlns:a16="http://schemas.microsoft.com/office/drawing/2014/main" id="{7D23C2D6-5254-4DE8-BB74-E178AA9F4EE0}"/>
            </a:ext>
          </a:extLst>
        </xdr:cNvPr>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a:extLst>
            <a:ext uri="{FF2B5EF4-FFF2-40B4-BE49-F238E27FC236}">
              <a16:creationId xmlns:a16="http://schemas.microsoft.com/office/drawing/2014/main" id="{5EEBC46D-EF4F-42D8-951A-503F46F7FB52}"/>
            </a:ext>
          </a:extLst>
        </xdr:cNvPr>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a:extLst>
            <a:ext uri="{FF2B5EF4-FFF2-40B4-BE49-F238E27FC236}">
              <a16:creationId xmlns:a16="http://schemas.microsoft.com/office/drawing/2014/main" id="{8E2535AB-2A7C-4338-9ED7-6D72C22246AF}"/>
            </a:ext>
          </a:extLst>
        </xdr:cNvPr>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a:extLst>
            <a:ext uri="{FF2B5EF4-FFF2-40B4-BE49-F238E27FC236}">
              <a16:creationId xmlns:a16="http://schemas.microsoft.com/office/drawing/2014/main" id="{334FC53C-B629-42A6-8D63-AD91BBD7E491}"/>
            </a:ext>
          </a:extLst>
        </xdr:cNvPr>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67327</xdr:rowOff>
    </xdr:from>
    <xdr:ext cx="469744" cy="259045"/>
    <xdr:sp macro="" textlink="">
      <xdr:nvSpPr>
        <xdr:cNvPr id="492" name="n_1mainValue【市民会館】&#10;一人当たり面積">
          <a:extLst>
            <a:ext uri="{FF2B5EF4-FFF2-40B4-BE49-F238E27FC236}">
              <a16:creationId xmlns:a16="http://schemas.microsoft.com/office/drawing/2014/main" id="{D9D45AAB-4F2E-45E0-8C44-23BAABB80976}"/>
            </a:ext>
          </a:extLst>
        </xdr:cNvPr>
        <xdr:cNvSpPr txBox="1"/>
      </xdr:nvSpPr>
      <xdr:spPr>
        <a:xfrm>
          <a:off x="9391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88282</xdr:rowOff>
    </xdr:from>
    <xdr:ext cx="469744" cy="259045"/>
    <xdr:sp macro="" textlink="">
      <xdr:nvSpPr>
        <xdr:cNvPr id="493" name="n_2mainValue【市民会館】&#10;一人当たり面積">
          <a:extLst>
            <a:ext uri="{FF2B5EF4-FFF2-40B4-BE49-F238E27FC236}">
              <a16:creationId xmlns:a16="http://schemas.microsoft.com/office/drawing/2014/main" id="{BF38EB90-BE0F-4771-A26E-33755D6C1BB6}"/>
            </a:ext>
          </a:extLst>
        </xdr:cNvPr>
        <xdr:cNvSpPr txBox="1"/>
      </xdr:nvSpPr>
      <xdr:spPr>
        <a:xfrm>
          <a:off x="8515427" y="1689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103522</xdr:rowOff>
    </xdr:from>
    <xdr:ext cx="469744" cy="259045"/>
    <xdr:sp macro="" textlink="">
      <xdr:nvSpPr>
        <xdr:cNvPr id="494" name="n_3mainValue【市民会館】&#10;一人当たり面積">
          <a:extLst>
            <a:ext uri="{FF2B5EF4-FFF2-40B4-BE49-F238E27FC236}">
              <a16:creationId xmlns:a16="http://schemas.microsoft.com/office/drawing/2014/main" id="{04A2B4CD-B69B-49E5-942A-AEB776211F1F}"/>
            </a:ext>
          </a:extLst>
        </xdr:cNvPr>
        <xdr:cNvSpPr txBox="1"/>
      </xdr:nvSpPr>
      <xdr:spPr>
        <a:xfrm>
          <a:off x="7626427" y="1690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116857</xdr:rowOff>
    </xdr:from>
    <xdr:ext cx="469744" cy="259045"/>
    <xdr:sp macro="" textlink="">
      <xdr:nvSpPr>
        <xdr:cNvPr id="495" name="n_4mainValue【市民会館】&#10;一人当たり面積">
          <a:extLst>
            <a:ext uri="{FF2B5EF4-FFF2-40B4-BE49-F238E27FC236}">
              <a16:creationId xmlns:a16="http://schemas.microsoft.com/office/drawing/2014/main" id="{D908B24A-8051-4D44-95D8-AC4D2D77CCF9}"/>
            </a:ext>
          </a:extLst>
        </xdr:cNvPr>
        <xdr:cNvSpPr txBox="1"/>
      </xdr:nvSpPr>
      <xdr:spPr>
        <a:xfrm>
          <a:off x="6737427"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A3DA8EE3-0CC1-41F1-A8C8-EA51060BF3D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93C5C8D6-46E7-4FCD-A6FF-072EEE0CF2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A6224A1E-3A98-40C9-BD78-A6F04714011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B752C522-EFFC-444F-9507-252F8B7EC43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30C855EF-47D0-4E27-BAD3-8207CD86E93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B2B192B3-7B1D-4667-B464-1B73D26862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E21E9C90-8F68-4A53-B7CE-1437126B87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623A395E-8DB4-4383-93AC-FBA303F0B9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809581E3-9179-4226-812E-87568591F4F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C9A5620A-2F2F-4509-A503-67F2941A81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7CC758C9-31CD-46E9-95CA-07EE7E35295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4A661131-FCC6-4014-B5E6-F72E1917F86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4E9C507C-6819-4217-955B-2E618C77708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37E83E8-6B83-4FF6-AE67-88F0C62B9E4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559EECD-0EFB-42B0-875D-D694AE1982F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B3B714AE-C026-40B3-9070-3F043C9113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72071959-2CDC-4065-B4D4-2B4692A8F90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CE7F6EEA-6A11-4755-A50A-09E447CFC19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9E85DA73-B6FE-4A52-BE32-BED5C5AE5D4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ECD42494-F54B-4AC3-9590-4F515AFBFB2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6C0FCC44-EEF1-4245-9665-35A528A8B45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832C48E-983F-48C8-A41E-93691F7AEB5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2FD5F8B8-CE74-4CA7-AF38-82B697CAFC4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3231D9F-0670-499D-84CC-9CF934AAEB7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2873CE6A-FE47-498D-BB89-05BD18FE426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91A07497-80EF-41C8-B89D-FF1F6E15B078}"/>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9071F8F9-9D50-4123-BA53-881DE0E58BF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79B47D21-5592-4C95-ABC3-BCA4FC2288B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1CE3C5FE-5AF9-476B-B7DB-98BFBC21BFE8}"/>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DCE3CE0D-E3AD-4C85-9F4F-0270BF54FF16}"/>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B702775F-909A-4CFE-8969-91C194BCCC78}"/>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6610B307-D318-4A2C-AF6F-FA3BFC62B90F}"/>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B89124DD-7018-42A7-9B80-19262F406313}"/>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9BDCD5F4-72B0-407E-8ED2-449520905D37}"/>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7904C3CC-5E4C-4610-91D3-97433277895A}"/>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A2866A80-50C5-4D0A-B2A9-6B76599A98CB}"/>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AD63362-2BBD-4F0E-999D-8A33984823A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FAEC281-3B65-4FC1-BDB6-44B95B93A53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DBCD175-4FF2-400E-A038-3422F545D42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24E0850-4BA5-4092-8DC2-7A8F7EA8320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1F4BAE31-F23A-472F-AD58-5D8C76ABC75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xdr:rowOff>
    </xdr:from>
    <xdr:to>
      <xdr:col>85</xdr:col>
      <xdr:colOff>177800</xdr:colOff>
      <xdr:row>37</xdr:row>
      <xdr:rowOff>112304</xdr:rowOff>
    </xdr:to>
    <xdr:sp macro="" textlink="">
      <xdr:nvSpPr>
        <xdr:cNvPr id="537" name="楕円 536">
          <a:extLst>
            <a:ext uri="{FF2B5EF4-FFF2-40B4-BE49-F238E27FC236}">
              <a16:creationId xmlns:a16="http://schemas.microsoft.com/office/drawing/2014/main" id="{6211A560-85EA-4FCE-9951-083535F0D392}"/>
            </a:ext>
          </a:extLst>
        </xdr:cNvPr>
        <xdr:cNvSpPr/>
      </xdr:nvSpPr>
      <xdr:spPr>
        <a:xfrm>
          <a:off x="16268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33581</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E0D037C-CBDB-4798-9353-B93365C3B176}"/>
            </a:ext>
          </a:extLst>
        </xdr:cNvPr>
        <xdr:cNvSpPr txBox="1"/>
      </xdr:nvSpPr>
      <xdr:spPr>
        <a:xfrm>
          <a:off x="16357600"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539" name="楕円 538">
          <a:extLst>
            <a:ext uri="{FF2B5EF4-FFF2-40B4-BE49-F238E27FC236}">
              <a16:creationId xmlns:a16="http://schemas.microsoft.com/office/drawing/2014/main" id="{952069D3-DD86-446E-A96D-7970DDD1F48F}"/>
            </a:ext>
          </a:extLst>
        </xdr:cNvPr>
        <xdr:cNvSpPr/>
      </xdr:nvSpPr>
      <xdr:spPr>
        <a:xfrm>
          <a:off x="15430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23949</xdr:rowOff>
    </xdr:from>
    <xdr:to>
      <xdr:col>85</xdr:col>
      <xdr:colOff>127000</xdr:colOff>
      <xdr:row>37</xdr:row>
      <xdr:rowOff>61504</xdr:rowOff>
    </xdr:to>
    <xdr:cxnSp macro="">
      <xdr:nvCxnSpPr>
        <xdr:cNvPr id="540" name="直線コネクタ 539">
          <a:extLst>
            <a:ext uri="{FF2B5EF4-FFF2-40B4-BE49-F238E27FC236}">
              <a16:creationId xmlns:a16="http://schemas.microsoft.com/office/drawing/2014/main" id="{7AFDEA68-98D1-4874-AFF7-ED57DCDDB99F}"/>
            </a:ext>
          </a:extLst>
        </xdr:cNvPr>
        <xdr:cNvCxnSpPr/>
      </xdr:nvCxnSpPr>
      <xdr:spPr>
        <a:xfrm>
          <a:off x="15481300" y="636759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107043</xdr:rowOff>
    </xdr:from>
    <xdr:to>
      <xdr:col>76</xdr:col>
      <xdr:colOff>165100</xdr:colOff>
      <xdr:row>37</xdr:row>
      <xdr:rowOff>37193</xdr:rowOff>
    </xdr:to>
    <xdr:sp macro="" textlink="">
      <xdr:nvSpPr>
        <xdr:cNvPr id="541" name="楕円 540">
          <a:extLst>
            <a:ext uri="{FF2B5EF4-FFF2-40B4-BE49-F238E27FC236}">
              <a16:creationId xmlns:a16="http://schemas.microsoft.com/office/drawing/2014/main" id="{E14EA896-18CC-465B-B862-B4DAE3D98974}"/>
            </a:ext>
          </a:extLst>
        </xdr:cNvPr>
        <xdr:cNvSpPr/>
      </xdr:nvSpPr>
      <xdr:spPr>
        <a:xfrm>
          <a:off x="14541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157843</xdr:rowOff>
    </xdr:from>
    <xdr:to>
      <xdr:col>81</xdr:col>
      <xdr:colOff>50800</xdr:colOff>
      <xdr:row>37</xdr:row>
      <xdr:rowOff>23949</xdr:rowOff>
    </xdr:to>
    <xdr:cxnSp macro="">
      <xdr:nvCxnSpPr>
        <xdr:cNvPr id="542" name="直線コネクタ 541">
          <a:extLst>
            <a:ext uri="{FF2B5EF4-FFF2-40B4-BE49-F238E27FC236}">
              <a16:creationId xmlns:a16="http://schemas.microsoft.com/office/drawing/2014/main" id="{BE930BE3-4CE6-49E2-8A2D-9CCDFD61E214}"/>
            </a:ext>
          </a:extLst>
        </xdr:cNvPr>
        <xdr:cNvCxnSpPr/>
      </xdr:nvCxnSpPr>
      <xdr:spPr>
        <a:xfrm>
          <a:off x="14592300" y="63300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543" name="楕円 542">
          <a:extLst>
            <a:ext uri="{FF2B5EF4-FFF2-40B4-BE49-F238E27FC236}">
              <a16:creationId xmlns:a16="http://schemas.microsoft.com/office/drawing/2014/main" id="{BD14151A-FA8C-44F1-BF38-29D411B01E11}"/>
            </a:ext>
          </a:extLst>
        </xdr:cNvPr>
        <xdr:cNvSpPr/>
      </xdr:nvSpPr>
      <xdr:spPr>
        <a:xfrm>
          <a:off x="1365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36</xdr:row>
      <xdr:rowOff>157843</xdr:rowOff>
    </xdr:to>
    <xdr:cxnSp macro="">
      <xdr:nvCxnSpPr>
        <xdr:cNvPr id="544" name="直線コネクタ 543">
          <a:extLst>
            <a:ext uri="{FF2B5EF4-FFF2-40B4-BE49-F238E27FC236}">
              <a16:creationId xmlns:a16="http://schemas.microsoft.com/office/drawing/2014/main" id="{53B0CDB8-B432-483E-A94D-F5A33FD0EA89}"/>
            </a:ext>
          </a:extLst>
        </xdr:cNvPr>
        <xdr:cNvCxnSpPr/>
      </xdr:nvCxnSpPr>
      <xdr:spPr>
        <a:xfrm>
          <a:off x="13703300" y="628269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46627</xdr:rowOff>
    </xdr:from>
    <xdr:to>
      <xdr:col>67</xdr:col>
      <xdr:colOff>101600</xdr:colOff>
      <xdr:row>38</xdr:row>
      <xdr:rowOff>148227</xdr:rowOff>
    </xdr:to>
    <xdr:sp macro="" textlink="">
      <xdr:nvSpPr>
        <xdr:cNvPr id="545" name="楕円 544">
          <a:extLst>
            <a:ext uri="{FF2B5EF4-FFF2-40B4-BE49-F238E27FC236}">
              <a16:creationId xmlns:a16="http://schemas.microsoft.com/office/drawing/2014/main" id="{A17BE912-B519-40FC-85EF-2E0B189EF459}"/>
            </a:ext>
          </a:extLst>
        </xdr:cNvPr>
        <xdr:cNvSpPr/>
      </xdr:nvSpPr>
      <xdr:spPr>
        <a:xfrm>
          <a:off x="12763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110490</xdr:rowOff>
    </xdr:from>
    <xdr:to>
      <xdr:col>71</xdr:col>
      <xdr:colOff>177800</xdr:colOff>
      <xdr:row>38</xdr:row>
      <xdr:rowOff>97427</xdr:rowOff>
    </xdr:to>
    <xdr:cxnSp macro="">
      <xdr:nvCxnSpPr>
        <xdr:cNvPr id="546" name="直線コネクタ 545">
          <a:extLst>
            <a:ext uri="{FF2B5EF4-FFF2-40B4-BE49-F238E27FC236}">
              <a16:creationId xmlns:a16="http://schemas.microsoft.com/office/drawing/2014/main" id="{412027FE-0132-4946-AD94-CB9D32052C53}"/>
            </a:ext>
          </a:extLst>
        </xdr:cNvPr>
        <xdr:cNvCxnSpPr/>
      </xdr:nvCxnSpPr>
      <xdr:spPr>
        <a:xfrm flipV="1">
          <a:off x="12814300" y="6282690"/>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B92485D3-4BA5-426D-9212-168C2F9B6CA2}"/>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D31E1897-45D9-4533-A62D-225258A896C2}"/>
            </a:ext>
          </a:extLst>
        </xdr:cNvPr>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B3489291-3C06-40A9-83C1-84118AFCFC5D}"/>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36E50F5D-AFF8-41C9-9B80-D2448FB7CC54}"/>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91276</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D77C3DBC-1CB0-4CC3-BB44-C6CA1155A2C2}"/>
            </a:ext>
          </a:extLst>
        </xdr:cNvPr>
        <xdr:cNvSpPr txBox="1"/>
      </xdr:nvSpPr>
      <xdr:spPr>
        <a:xfrm>
          <a:off x="15266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53720</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E6A6CB8C-E189-4689-91EB-9D14D2D97C9C}"/>
            </a:ext>
          </a:extLst>
        </xdr:cNvPr>
        <xdr:cNvSpPr txBox="1"/>
      </xdr:nvSpPr>
      <xdr:spPr>
        <a:xfrm>
          <a:off x="14389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152417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EDF7ACA5-D21B-48C7-A1FB-21F8325FE10D}"/>
            </a:ext>
          </a:extLst>
        </xdr:cNvPr>
        <xdr:cNvSpPr txBox="1"/>
      </xdr:nvSpPr>
      <xdr:spPr>
        <a:xfrm>
          <a:off x="13500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139354</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6F852AC5-898E-49E5-B68E-27215A955B43}"/>
            </a:ext>
          </a:extLst>
        </xdr:cNvPr>
        <xdr:cNvSpPr txBox="1"/>
      </xdr:nvSpPr>
      <xdr:spPr>
        <a:xfrm>
          <a:off x="12611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2340AFF1-2F98-4AF1-BE99-98B5F5E36C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4CF5160D-9D92-4934-A81A-A429F77E95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8088A3CB-CB92-4762-B7AE-8E3259E274A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17AE8C18-A406-4EAF-9099-CE23AAAE88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62612ABC-F821-46AA-9659-BB22A5615C6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ADC4E482-8B1A-4E12-8B99-7DDD9668DED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A9A78D58-EB6E-413C-93FD-96D8F27533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A546E19B-DDC7-4114-9570-D03783CB145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6E666D79-078A-41CC-9D6E-7CD7E14E9FE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91074228-E6C7-4B82-9F55-C6EEA9AAF7A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92C9E975-5286-44D1-8B1C-3263568B56E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B8F114C-A6C1-4FC8-AD01-D5783C4B90C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774212EA-63F4-4052-972B-7EE005B4D08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B0F55AF7-2AB4-4E4C-9344-B77866BD171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B9546899-7847-473A-B4AB-011CC8D6107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1793258B-A8F5-49B8-8337-4A610777147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D782A-D4B0-4039-975C-CDF9A8132F6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8B9EAACE-AB4B-4390-8B45-9A75F1C593E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EB5CDB67-8BA0-4FCD-BD5A-D6E7E17F43E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884FB415-8678-4438-BFC0-FD3796EC2AB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535E76C0-08E8-4281-A785-CBD40BD0ED5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5FDD7539-3F79-4944-9860-54D1EB285E56}"/>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C45C34A6-D37D-40C7-BCFF-4F86BB38151D}"/>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E2286CBD-4573-40A0-B1DA-8B4827F67D84}"/>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7A993F51-8169-4186-B078-54389CA855A9}"/>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A7F0E680-FD5C-430A-ACF0-89AAA9F446B2}"/>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95FC8863-094D-470B-A56B-B906138A61D7}"/>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3F8B981D-60ED-448B-AB62-418238FCAEEB}"/>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79767961-6433-4F31-9D3D-C5BD1611F51A}"/>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ECA6E9A5-08B1-407B-ADEE-2EA330695CFE}"/>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461F9601-601D-44A4-99AE-7AEBF329434D}"/>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523F5CDC-5AAB-48CC-B0B4-3064C2C14E8C}"/>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5CDDD23-3F7F-41D4-AB64-E7C99CAA10C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13C2FD7B-079B-4F6F-A189-F6E87C0BA23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F3D68D2C-538D-46B2-8F2A-37FB7C68FC2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C82B7A5-AB36-4AD1-A841-9C71111E557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122744A2-C5B4-4E07-98A9-BC2B090F888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141728</xdr:rowOff>
    </xdr:from>
    <xdr:to>
      <xdr:col>116</xdr:col>
      <xdr:colOff>114300</xdr:colOff>
      <xdr:row>40</xdr:row>
      <xdr:rowOff>71878</xdr:rowOff>
    </xdr:to>
    <xdr:sp macro="" textlink="">
      <xdr:nvSpPr>
        <xdr:cNvPr id="592" name="楕円 591">
          <a:extLst>
            <a:ext uri="{FF2B5EF4-FFF2-40B4-BE49-F238E27FC236}">
              <a16:creationId xmlns:a16="http://schemas.microsoft.com/office/drawing/2014/main" id="{52B753D7-421F-4E61-95FD-7A9B4286EB9E}"/>
            </a:ext>
          </a:extLst>
        </xdr:cNvPr>
        <xdr:cNvSpPr/>
      </xdr:nvSpPr>
      <xdr:spPr>
        <a:xfrm>
          <a:off x="22110700" y="68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164605</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53613EF3-C0FD-4F26-82A3-54674D330114}"/>
            </a:ext>
          </a:extLst>
        </xdr:cNvPr>
        <xdr:cNvSpPr txBox="1"/>
      </xdr:nvSpPr>
      <xdr:spPr>
        <a:xfrm>
          <a:off x="22199600" y="66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139266</xdr:rowOff>
    </xdr:from>
    <xdr:to>
      <xdr:col>112</xdr:col>
      <xdr:colOff>38100</xdr:colOff>
      <xdr:row>40</xdr:row>
      <xdr:rowOff>69416</xdr:rowOff>
    </xdr:to>
    <xdr:sp macro="" textlink="">
      <xdr:nvSpPr>
        <xdr:cNvPr id="594" name="楕円 593">
          <a:extLst>
            <a:ext uri="{FF2B5EF4-FFF2-40B4-BE49-F238E27FC236}">
              <a16:creationId xmlns:a16="http://schemas.microsoft.com/office/drawing/2014/main" id="{684B6DA6-4A3E-46A4-A5BF-49BF652D51A4}"/>
            </a:ext>
          </a:extLst>
        </xdr:cNvPr>
        <xdr:cNvSpPr/>
      </xdr:nvSpPr>
      <xdr:spPr>
        <a:xfrm>
          <a:off x="21272500" y="68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18616</xdr:rowOff>
    </xdr:from>
    <xdr:to>
      <xdr:col>116</xdr:col>
      <xdr:colOff>63500</xdr:colOff>
      <xdr:row>40</xdr:row>
      <xdr:rowOff>21078</xdr:rowOff>
    </xdr:to>
    <xdr:cxnSp macro="">
      <xdr:nvCxnSpPr>
        <xdr:cNvPr id="595" name="直線コネクタ 594">
          <a:extLst>
            <a:ext uri="{FF2B5EF4-FFF2-40B4-BE49-F238E27FC236}">
              <a16:creationId xmlns:a16="http://schemas.microsoft.com/office/drawing/2014/main" id="{1B655E44-A677-4504-844E-34EBA341C46D}"/>
            </a:ext>
          </a:extLst>
        </xdr:cNvPr>
        <xdr:cNvCxnSpPr/>
      </xdr:nvCxnSpPr>
      <xdr:spPr>
        <a:xfrm>
          <a:off x="21323300" y="6876616"/>
          <a:ext cx="8382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17559</xdr:rowOff>
    </xdr:from>
    <xdr:to>
      <xdr:col>107</xdr:col>
      <xdr:colOff>101600</xdr:colOff>
      <xdr:row>40</xdr:row>
      <xdr:rowOff>119159</xdr:rowOff>
    </xdr:to>
    <xdr:sp macro="" textlink="">
      <xdr:nvSpPr>
        <xdr:cNvPr id="596" name="楕円 595">
          <a:extLst>
            <a:ext uri="{FF2B5EF4-FFF2-40B4-BE49-F238E27FC236}">
              <a16:creationId xmlns:a16="http://schemas.microsoft.com/office/drawing/2014/main" id="{64AAFD39-461D-49F1-A09C-6CC6C6D5ED41}"/>
            </a:ext>
          </a:extLst>
        </xdr:cNvPr>
        <xdr:cNvSpPr/>
      </xdr:nvSpPr>
      <xdr:spPr>
        <a:xfrm>
          <a:off x="20383500" y="6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18616</xdr:rowOff>
    </xdr:from>
    <xdr:to>
      <xdr:col>111</xdr:col>
      <xdr:colOff>177800</xdr:colOff>
      <xdr:row>40</xdr:row>
      <xdr:rowOff>68359</xdr:rowOff>
    </xdr:to>
    <xdr:cxnSp macro="">
      <xdr:nvCxnSpPr>
        <xdr:cNvPr id="597" name="直線コネクタ 596">
          <a:extLst>
            <a:ext uri="{FF2B5EF4-FFF2-40B4-BE49-F238E27FC236}">
              <a16:creationId xmlns:a16="http://schemas.microsoft.com/office/drawing/2014/main" id="{96A8289C-D35A-4122-B728-D1DE790DA02F}"/>
            </a:ext>
          </a:extLst>
        </xdr:cNvPr>
        <xdr:cNvCxnSpPr/>
      </xdr:nvCxnSpPr>
      <xdr:spPr>
        <a:xfrm flipV="1">
          <a:off x="20434300" y="6876616"/>
          <a:ext cx="8890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135370</xdr:rowOff>
    </xdr:from>
    <xdr:to>
      <xdr:col>102</xdr:col>
      <xdr:colOff>165100</xdr:colOff>
      <xdr:row>40</xdr:row>
      <xdr:rowOff>65520</xdr:rowOff>
    </xdr:to>
    <xdr:sp macro="" textlink="">
      <xdr:nvSpPr>
        <xdr:cNvPr id="598" name="楕円 597">
          <a:extLst>
            <a:ext uri="{FF2B5EF4-FFF2-40B4-BE49-F238E27FC236}">
              <a16:creationId xmlns:a16="http://schemas.microsoft.com/office/drawing/2014/main" id="{C96EE612-A5D3-4D38-A0FE-440D7A82D885}"/>
            </a:ext>
          </a:extLst>
        </xdr:cNvPr>
        <xdr:cNvSpPr/>
      </xdr:nvSpPr>
      <xdr:spPr>
        <a:xfrm>
          <a:off x="19494500" y="68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14720</xdr:rowOff>
    </xdr:from>
    <xdr:to>
      <xdr:col>107</xdr:col>
      <xdr:colOff>50800</xdr:colOff>
      <xdr:row>40</xdr:row>
      <xdr:rowOff>68359</xdr:rowOff>
    </xdr:to>
    <xdr:cxnSp macro="">
      <xdr:nvCxnSpPr>
        <xdr:cNvPr id="599" name="直線コネクタ 598">
          <a:extLst>
            <a:ext uri="{FF2B5EF4-FFF2-40B4-BE49-F238E27FC236}">
              <a16:creationId xmlns:a16="http://schemas.microsoft.com/office/drawing/2014/main" id="{EE62AAE2-4B12-43BF-BCC6-47FDEAC3C3B2}"/>
            </a:ext>
          </a:extLst>
        </xdr:cNvPr>
        <xdr:cNvCxnSpPr/>
      </xdr:nvCxnSpPr>
      <xdr:spPr>
        <a:xfrm>
          <a:off x="19545300" y="6872720"/>
          <a:ext cx="889000" cy="5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65666</xdr:rowOff>
    </xdr:from>
    <xdr:to>
      <xdr:col>98</xdr:col>
      <xdr:colOff>38100</xdr:colOff>
      <xdr:row>39</xdr:row>
      <xdr:rowOff>167266</xdr:rowOff>
    </xdr:to>
    <xdr:sp macro="" textlink="">
      <xdr:nvSpPr>
        <xdr:cNvPr id="600" name="楕円 599">
          <a:extLst>
            <a:ext uri="{FF2B5EF4-FFF2-40B4-BE49-F238E27FC236}">
              <a16:creationId xmlns:a16="http://schemas.microsoft.com/office/drawing/2014/main" id="{6D07F3EF-0ADA-4238-90A4-3C7985330CD7}"/>
            </a:ext>
          </a:extLst>
        </xdr:cNvPr>
        <xdr:cNvSpPr/>
      </xdr:nvSpPr>
      <xdr:spPr>
        <a:xfrm>
          <a:off x="18605500" y="67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116466</xdr:rowOff>
    </xdr:from>
    <xdr:to>
      <xdr:col>102</xdr:col>
      <xdr:colOff>114300</xdr:colOff>
      <xdr:row>40</xdr:row>
      <xdr:rowOff>14720</xdr:rowOff>
    </xdr:to>
    <xdr:cxnSp macro="">
      <xdr:nvCxnSpPr>
        <xdr:cNvPr id="601" name="直線コネクタ 600">
          <a:extLst>
            <a:ext uri="{FF2B5EF4-FFF2-40B4-BE49-F238E27FC236}">
              <a16:creationId xmlns:a16="http://schemas.microsoft.com/office/drawing/2014/main" id="{768DD25E-70AC-44AA-B40D-8BE1B07141F1}"/>
            </a:ext>
          </a:extLst>
        </xdr:cNvPr>
        <xdr:cNvCxnSpPr/>
      </xdr:nvCxnSpPr>
      <xdr:spPr>
        <a:xfrm>
          <a:off x="18656300" y="6803016"/>
          <a:ext cx="889000" cy="6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D5DA002C-A721-487B-B0D5-1ECAC6170049}"/>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B999A96D-A8DD-4E9A-B16B-EF7BB6694461}"/>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21795550-D433-4FE2-9AB4-3A145E6F6FB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732F174B-24B7-4B1D-B678-B6D9705AF66D}"/>
            </a:ext>
          </a:extLst>
        </xdr:cNvPr>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85943</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B1DAD2B5-2BF6-434E-8765-F17928AACEFC}"/>
            </a:ext>
          </a:extLst>
        </xdr:cNvPr>
        <xdr:cNvSpPr txBox="1"/>
      </xdr:nvSpPr>
      <xdr:spPr>
        <a:xfrm>
          <a:off x="21011095" y="660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110286</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E47759B1-1916-4560-93B9-A0F5E7F010A5}"/>
            </a:ext>
          </a:extLst>
        </xdr:cNvPr>
        <xdr:cNvSpPr txBox="1"/>
      </xdr:nvSpPr>
      <xdr:spPr>
        <a:xfrm>
          <a:off x="20134795" y="696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56647</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1ACCBFB1-51FF-416A-B4D1-A127C3067A47}"/>
            </a:ext>
          </a:extLst>
        </xdr:cNvPr>
        <xdr:cNvSpPr txBox="1"/>
      </xdr:nvSpPr>
      <xdr:spPr>
        <a:xfrm>
          <a:off x="19245795" y="691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12343</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E7E244D6-4678-487C-A16C-2DB544DB7CFA}"/>
            </a:ext>
          </a:extLst>
        </xdr:cNvPr>
        <xdr:cNvSpPr txBox="1"/>
      </xdr:nvSpPr>
      <xdr:spPr>
        <a:xfrm>
          <a:off x="18356795" y="652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519DF7BC-683A-467B-9D22-12A29EAE8E1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91F8351B-F3B9-4E03-9514-9AAC2674AA9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5EA3F9AA-1FAF-450E-9DA4-5526BF7C64C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1C360EE2-F733-4FBF-9E24-DC67EFB5E2B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260B652C-E301-49E1-B203-30E2957ED2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743575D2-5CE1-4BF7-A408-48A789E3BAE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1D25E1DD-005B-4044-9E48-66586FCF1E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9E12E4A2-E373-469F-AB78-0926711176D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447D95FE-C40E-4C00-B2F4-4224D3E843C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E6B4420A-1FDC-415B-B07B-675912A38BC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C8CC64C5-0DFC-47E9-8CFB-4AD6F81B2C6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82C78E10-EC1B-451C-A1AC-7D2BE0518B6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4AB98825-44D4-4CA4-84F2-B13C9C7432C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336A8F04-05F2-4E64-AA0D-369CBA7865F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3C3A51B-A28E-4250-A868-4C3C567F525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CF8722EA-0C6F-445F-A2BA-2033DF3A8AD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56AD5E04-9F32-43B1-B751-B6F5D1A39AE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5B629F8C-B6DD-459A-90EB-6D8143ED952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91218AEC-FFFE-4010-BC78-2E4C7EBC087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97AE0C-E4B6-47A9-A23A-5A635B240C1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7FEF3A80-6286-43BA-A4C4-BDD6703BDF0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5080CEAB-CC20-4474-AD1C-48DDC49D761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2FDF34B3-141B-4E52-B327-FEBB7B4F5D1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17CC1EB1-59C6-4121-90A6-E8EC863A9EC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3F150566-8C0A-4EE1-A023-41E4639785A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3DDFC883-77B6-4DAF-AF5D-D0D7329071EE}"/>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9EA74B1F-CAB9-405F-9F6E-9B0D6B9B639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59A2D74F-493A-465A-A401-C71E1007709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48A25582-7BDE-4864-81D5-55BA981227C7}"/>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DEE96B6A-A888-4E98-A8E2-3EDAAA0B2075}"/>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7FFDFD51-324F-465B-A38E-B7A0D8FD2A8F}"/>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906BA72-06D5-4CF2-A131-8700D4267592}"/>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5BA95161-063D-4EE7-B502-4B9D6D1628BF}"/>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110C820C-3954-4A37-BAF7-0335A40EB7B7}"/>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F473D51B-A3C7-4715-A235-9577D0375254}"/>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B86864BF-660A-4DED-B703-3687D05E4A37}"/>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2422884D-B606-4C67-B1E0-E5D542094D8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12E8B909-4AA4-4AC6-8721-B2082ECC70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AE28C6F1-DA6B-4C57-9757-8B45FFC38BA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9E0BFAAA-993F-423E-9DF5-82F2CA63A80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95DC4ADB-B0FD-44D5-B679-3846E4B2152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145143</xdr:rowOff>
    </xdr:from>
    <xdr:to>
      <xdr:col>85</xdr:col>
      <xdr:colOff>177800</xdr:colOff>
      <xdr:row>59</xdr:row>
      <xdr:rowOff>75293</xdr:rowOff>
    </xdr:to>
    <xdr:sp macro="" textlink="">
      <xdr:nvSpPr>
        <xdr:cNvPr id="651" name="楕円 650">
          <a:extLst>
            <a:ext uri="{FF2B5EF4-FFF2-40B4-BE49-F238E27FC236}">
              <a16:creationId xmlns:a16="http://schemas.microsoft.com/office/drawing/2014/main" id="{5CD73F36-2534-4747-BB66-B1AC8C048D79}"/>
            </a:ext>
          </a:extLst>
        </xdr:cNvPr>
        <xdr:cNvSpPr/>
      </xdr:nvSpPr>
      <xdr:spPr>
        <a:xfrm>
          <a:off x="16268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168020</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6457F808-46F3-4102-AEF8-03E5E26E9086}"/>
            </a:ext>
          </a:extLst>
        </xdr:cNvPr>
        <xdr:cNvSpPr txBox="1"/>
      </xdr:nvSpPr>
      <xdr:spPr>
        <a:xfrm>
          <a:off x="16357600" y="99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653" name="楕円 652">
          <a:extLst>
            <a:ext uri="{FF2B5EF4-FFF2-40B4-BE49-F238E27FC236}">
              <a16:creationId xmlns:a16="http://schemas.microsoft.com/office/drawing/2014/main" id="{3CCE5EB1-DED9-40B9-A9A4-742E1F4CDE04}"/>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24493</xdr:rowOff>
    </xdr:to>
    <xdr:cxnSp macro="">
      <xdr:nvCxnSpPr>
        <xdr:cNvPr id="654" name="直線コネクタ 653">
          <a:extLst>
            <a:ext uri="{FF2B5EF4-FFF2-40B4-BE49-F238E27FC236}">
              <a16:creationId xmlns:a16="http://schemas.microsoft.com/office/drawing/2014/main" id="{B978720C-47A5-42AE-A60D-C35957FAFB74}"/>
            </a:ext>
          </a:extLst>
        </xdr:cNvPr>
        <xdr:cNvCxnSpPr/>
      </xdr:nvCxnSpPr>
      <xdr:spPr>
        <a:xfrm>
          <a:off x="15481300" y="101041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655" name="楕円 654">
          <a:extLst>
            <a:ext uri="{FF2B5EF4-FFF2-40B4-BE49-F238E27FC236}">
              <a16:creationId xmlns:a16="http://schemas.microsoft.com/office/drawing/2014/main" id="{8A8AE1A0-9FA6-4D1F-812E-FF6CCCA81508}"/>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58</xdr:row>
      <xdr:rowOff>160020</xdr:rowOff>
    </xdr:to>
    <xdr:cxnSp macro="">
      <xdr:nvCxnSpPr>
        <xdr:cNvPr id="656" name="直線コネクタ 655">
          <a:extLst>
            <a:ext uri="{FF2B5EF4-FFF2-40B4-BE49-F238E27FC236}">
              <a16:creationId xmlns:a16="http://schemas.microsoft.com/office/drawing/2014/main" id="{5DCAC1AD-2BE4-4E91-A487-77FB8652BF14}"/>
            </a:ext>
          </a:extLst>
        </xdr:cNvPr>
        <xdr:cNvCxnSpPr/>
      </xdr:nvCxnSpPr>
      <xdr:spPr>
        <a:xfrm>
          <a:off x="14592300" y="100910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57" name="楕円 656">
          <a:extLst>
            <a:ext uri="{FF2B5EF4-FFF2-40B4-BE49-F238E27FC236}">
              <a16:creationId xmlns:a16="http://schemas.microsoft.com/office/drawing/2014/main" id="{F6AAD032-5DCE-4AAB-A6FE-2DA738871A8D}"/>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658" name="直線コネクタ 657">
          <a:extLst>
            <a:ext uri="{FF2B5EF4-FFF2-40B4-BE49-F238E27FC236}">
              <a16:creationId xmlns:a16="http://schemas.microsoft.com/office/drawing/2014/main" id="{80F58117-63BC-42E9-8C5B-195BD63B8573}"/>
            </a:ext>
          </a:extLst>
        </xdr:cNvPr>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659" name="楕円 658">
          <a:extLst>
            <a:ext uri="{FF2B5EF4-FFF2-40B4-BE49-F238E27FC236}">
              <a16:creationId xmlns:a16="http://schemas.microsoft.com/office/drawing/2014/main" id="{A6277B02-9D7D-42CB-ACBA-CCC398442EB2}"/>
            </a:ext>
          </a:extLst>
        </xdr:cNvPr>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660" name="直線コネクタ 659">
          <a:extLst>
            <a:ext uri="{FF2B5EF4-FFF2-40B4-BE49-F238E27FC236}">
              <a16:creationId xmlns:a16="http://schemas.microsoft.com/office/drawing/2014/main" id="{40030377-98F5-4844-98B8-6C4E6F98E897}"/>
            </a:ext>
          </a:extLst>
        </xdr:cNvPr>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F0E6AD42-898E-4F6C-BB79-24EAB4EA29CB}"/>
            </a:ext>
          </a:extLst>
        </xdr:cNvPr>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7F70ECBE-B462-4A80-8A2E-B117375C0383}"/>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CE91681A-DFDA-4D7D-9B2F-CC873B571CA1}"/>
            </a:ext>
          </a:extLst>
        </xdr:cNvPr>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D142CBF5-7AF4-4ED7-ABD4-DD9427FE024C}"/>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AD3DA291-8EDE-409E-9999-D3AD5EB3AB5B}"/>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E2E3E5AB-AAEB-4985-A52A-08167BE51653}"/>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C05CC8A4-EDA8-47FE-B802-DD2E4F466522}"/>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AF598EDA-3353-472F-A578-44D230ED47F7}"/>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C7F1B5E7-3BCC-4823-BF17-A9908325B1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9731C545-347D-4A11-99F4-D84169D6916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477AA80B-F420-4292-9D04-5F0ABE9D4E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C4A4907A-3067-4353-83DB-01A9E5CA64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EC597FC4-5C64-4036-9AC5-C9552DA07B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2B578024-5EC8-4A85-A942-597AA15B0D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25888ACB-75CB-4C20-AF49-9D0BCF9087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21B436C6-BD65-47AD-9DEE-5C92DCD4C3F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E2447740-5264-4CD1-B2AD-06DC72E4EF4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48EE5DF4-1178-4533-BEAE-4BB0AF6F45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949CCDD0-D242-4268-ACF4-D21FFD70D37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48200E24-18EB-4BB6-A272-87D6097449E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A365679-CDC3-4694-A6A8-7FC7769940E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BC7875E6-D789-4EE6-8EC5-64A90129F66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D4580461-75B3-40F3-BB5D-8571E619A52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388C193D-A0F3-4F88-A61D-FD3358C87C0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8D6C1907-47FD-45E0-879C-91C1F11D90C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3C3D1BD6-0DF9-4060-ADD9-75E9BE61C8D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472F5D3-1F8A-4380-B5A6-5298A9B5233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9D42B60-78D0-4B61-A3A8-9DFFE4EA24C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3FF28E01-ABE9-4456-A67C-24152DD0381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878A6B2E-4CA3-41AB-A291-51715FF0E8E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BD7AEDD3-4AD1-438C-B921-A60AD171C82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F18589AE-3D57-4E7C-8129-347AC71F31DB}"/>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73A1CCF3-A74D-434D-83FF-447A0B1B9F7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E4AD25EC-E4F0-4823-9B10-5598DCD4EE75}"/>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BDB7C0A8-B405-4029-9933-FADC9A4601F3}"/>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DDF31817-26FF-482A-813A-46B4FE5FE04A}"/>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8C1F60A1-0C3B-4CD2-B3AD-6F7481AE9D3B}"/>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29683498-3C80-4B0B-AF8A-F161A40E9BCB}"/>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1A15F754-C360-41FE-A6D3-A579559E6BF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DAE53402-738C-45EF-AFD9-7D0F0A94B2E7}"/>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20EE9EB7-FFC6-4A5A-B66E-8A601E9D7C9F}"/>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B8F89C88-54EA-4809-962B-11F1525216D2}"/>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3CC1FBDA-2D73-4CDE-BBE6-812634ED0E2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3ADD3E1E-27D8-4336-B5F8-549738DCEAC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8C9C628-18F7-41D1-998D-C9A38CA17BC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6B07382D-8EA1-4F3E-BE1D-8E1F95B669C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F1F68FF9-9FD5-4E86-BDE0-DF4820ADE9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708" name="楕円 707">
          <a:extLst>
            <a:ext uri="{FF2B5EF4-FFF2-40B4-BE49-F238E27FC236}">
              <a16:creationId xmlns:a16="http://schemas.microsoft.com/office/drawing/2014/main" id="{E6B45F7D-4523-43A6-A855-F907D2CDA6FB}"/>
            </a:ext>
          </a:extLst>
        </xdr:cNvPr>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912B355C-C638-40C7-B7D7-CB21A7D808A8}"/>
            </a:ext>
          </a:extLst>
        </xdr:cNvPr>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710" name="楕円 709">
          <a:extLst>
            <a:ext uri="{FF2B5EF4-FFF2-40B4-BE49-F238E27FC236}">
              <a16:creationId xmlns:a16="http://schemas.microsoft.com/office/drawing/2014/main" id="{41811CA1-1870-4C9D-B39B-58CE05CC612E}"/>
            </a:ext>
          </a:extLst>
        </xdr:cNvPr>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34290</xdr:rowOff>
    </xdr:to>
    <xdr:cxnSp macro="">
      <xdr:nvCxnSpPr>
        <xdr:cNvPr id="711" name="直線コネクタ 710">
          <a:extLst>
            <a:ext uri="{FF2B5EF4-FFF2-40B4-BE49-F238E27FC236}">
              <a16:creationId xmlns:a16="http://schemas.microsoft.com/office/drawing/2014/main" id="{9F367AA3-18F1-407B-9759-D19E3A2C061E}"/>
            </a:ext>
          </a:extLst>
        </xdr:cNvPr>
        <xdr:cNvCxnSpPr/>
      </xdr:nvCxnSpPr>
      <xdr:spPr>
        <a:xfrm flipV="1">
          <a:off x="21323300" y="10831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712" name="楕円 711">
          <a:extLst>
            <a:ext uri="{FF2B5EF4-FFF2-40B4-BE49-F238E27FC236}">
              <a16:creationId xmlns:a16="http://schemas.microsoft.com/office/drawing/2014/main" id="{5A56AB0D-BABB-4260-AB6D-4D8038B9F4FA}"/>
            </a:ext>
          </a:extLst>
        </xdr:cNvPr>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38100</xdr:rowOff>
    </xdr:to>
    <xdr:cxnSp macro="">
      <xdr:nvCxnSpPr>
        <xdr:cNvPr id="713" name="直線コネクタ 712">
          <a:extLst>
            <a:ext uri="{FF2B5EF4-FFF2-40B4-BE49-F238E27FC236}">
              <a16:creationId xmlns:a16="http://schemas.microsoft.com/office/drawing/2014/main" id="{82AD0FB3-7316-4BBE-AE15-9350B9A359C8}"/>
            </a:ext>
          </a:extLst>
        </xdr:cNvPr>
        <xdr:cNvCxnSpPr/>
      </xdr:nvCxnSpPr>
      <xdr:spPr>
        <a:xfrm flipV="1">
          <a:off x="20434300" y="1083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714" name="楕円 713">
          <a:extLst>
            <a:ext uri="{FF2B5EF4-FFF2-40B4-BE49-F238E27FC236}">
              <a16:creationId xmlns:a16="http://schemas.microsoft.com/office/drawing/2014/main" id="{557E60B1-027A-4EC0-8198-620ADBAE234F}"/>
            </a:ext>
          </a:extLst>
        </xdr:cNvPr>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38100</xdr:rowOff>
    </xdr:to>
    <xdr:cxnSp macro="">
      <xdr:nvCxnSpPr>
        <xdr:cNvPr id="715" name="直線コネクタ 714">
          <a:extLst>
            <a:ext uri="{FF2B5EF4-FFF2-40B4-BE49-F238E27FC236}">
              <a16:creationId xmlns:a16="http://schemas.microsoft.com/office/drawing/2014/main" id="{057529C7-C296-4D71-98FA-E2FABC3552D0}"/>
            </a:ext>
          </a:extLst>
        </xdr:cNvPr>
        <xdr:cNvCxnSpPr/>
      </xdr:nvCxnSpPr>
      <xdr:spPr>
        <a:xfrm>
          <a:off x="19545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16" name="楕円 715">
          <a:extLst>
            <a:ext uri="{FF2B5EF4-FFF2-40B4-BE49-F238E27FC236}">
              <a16:creationId xmlns:a16="http://schemas.microsoft.com/office/drawing/2014/main" id="{79991ADE-D00D-4CF6-B7A9-B89494C81EF2}"/>
            </a:ext>
          </a:extLst>
        </xdr:cNvPr>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41910</xdr:rowOff>
    </xdr:to>
    <xdr:cxnSp macro="">
      <xdr:nvCxnSpPr>
        <xdr:cNvPr id="717" name="直線コネクタ 716">
          <a:extLst>
            <a:ext uri="{FF2B5EF4-FFF2-40B4-BE49-F238E27FC236}">
              <a16:creationId xmlns:a16="http://schemas.microsoft.com/office/drawing/2014/main" id="{E3944511-6FE9-4D45-AB9F-804C7F8B19C7}"/>
            </a:ext>
          </a:extLst>
        </xdr:cNvPr>
        <xdr:cNvCxnSpPr/>
      </xdr:nvCxnSpPr>
      <xdr:spPr>
        <a:xfrm flipV="1">
          <a:off x="18656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FBE4B848-983B-42EE-8DE0-29ABD239E18B}"/>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42C77037-A299-4B0C-AF53-64854ECE0776}"/>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2541C843-2814-4A5F-A753-88CD6CCB0C9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a:extLst>
            <a:ext uri="{FF2B5EF4-FFF2-40B4-BE49-F238E27FC236}">
              <a16:creationId xmlns:a16="http://schemas.microsoft.com/office/drawing/2014/main" id="{71B9DDD3-E526-4855-BC14-9D48DE3E2BE5}"/>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22" name="n_1mainValue【保健センター・保健所】&#10;一人当たり面積">
          <a:extLst>
            <a:ext uri="{FF2B5EF4-FFF2-40B4-BE49-F238E27FC236}">
              <a16:creationId xmlns:a16="http://schemas.microsoft.com/office/drawing/2014/main" id="{23D21B95-5092-4B01-8F4C-BAAAB722EE7D}"/>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723" name="n_2mainValue【保健センター・保健所】&#10;一人当たり面積">
          <a:extLst>
            <a:ext uri="{FF2B5EF4-FFF2-40B4-BE49-F238E27FC236}">
              <a16:creationId xmlns:a16="http://schemas.microsoft.com/office/drawing/2014/main" id="{355C304D-E669-4F56-B725-BCE1385BBB0E}"/>
            </a:ext>
          </a:extLst>
        </xdr:cNvPr>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724" name="n_3mainValue【保健センター・保健所】&#10;一人当たり面積">
          <a:extLst>
            <a:ext uri="{FF2B5EF4-FFF2-40B4-BE49-F238E27FC236}">
              <a16:creationId xmlns:a16="http://schemas.microsoft.com/office/drawing/2014/main" id="{30CBD4ED-9E46-491A-A077-415429EAFAF5}"/>
            </a:ext>
          </a:extLst>
        </xdr:cNvPr>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725" name="n_4mainValue【保健センター・保健所】&#10;一人当たり面積">
          <a:extLst>
            <a:ext uri="{FF2B5EF4-FFF2-40B4-BE49-F238E27FC236}">
              <a16:creationId xmlns:a16="http://schemas.microsoft.com/office/drawing/2014/main" id="{BC612097-347B-46E8-80B5-C41F1954C755}"/>
            </a:ext>
          </a:extLst>
        </xdr:cNvPr>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E45DAE92-63DB-4337-BE45-6E3876497F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570AF30-31B9-440B-AA7C-DC94D23E36F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B7D0AF02-8452-404E-BED5-44F92DA2EA7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4E10E88C-A8D9-4B95-8037-F1EFF57953E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428F3B2-5B58-41C7-A8EF-C7225835E58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84A998BB-AF20-4762-A605-C79CC5B60CF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6F30932A-4106-459F-83F2-27EC74E4C7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DBFECAD4-CC1C-49B3-9FA6-972D1CF2777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E27ABE34-1632-4335-945B-F0C77A249B2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73BBC6FC-53D7-4B58-8219-DEF4D7A7D99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51177A84-A4CA-455E-8870-5098BC5E525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49129F6E-B7AD-482A-9F5D-6264254DB09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3C3161B5-B39A-425B-96DA-9E3F70AEBE2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C2DD2DEE-C68F-4214-8618-FECC8413519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9E4E009A-BB8F-4A1E-806B-92A48618DC1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92E37972-2E88-4145-A642-AE36E778013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B26BFEAB-C2A1-4CB8-A2F7-88E0714DDF3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4E7507EA-F9D3-4AD6-BF10-867C69D02AD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C9C6BD9A-914A-4739-8FEA-0D90F74C169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DC58606-E92F-4FE7-B563-0E1812CD059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891E24AE-90D2-4377-8EA6-51A09CA2A235}"/>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7B820BF-7779-4DF4-80A5-8C561BEB373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910F26E0-C081-4B04-BBF0-02DF07D0642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87C2D42A-671B-4952-B1BB-04D9C1B65693}"/>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3771517D-9EA8-4883-B94C-00377B8F6D81}"/>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D58F82DC-F0D8-4B9C-BD6E-D2D7106862D5}"/>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35A7F599-987C-4CF4-82BC-ACDDFFB07989}"/>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65D357EB-B077-4BC4-BD94-D1D024F8A985}"/>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56AB5BD0-01B8-483E-92B8-0C14BBBF93A4}"/>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4BD3F300-34F6-427D-B1EC-872CD6367D61}"/>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4A420870-5658-47F1-8650-B2354544FB1E}"/>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5F024592-DC06-42AB-82E5-DD079D0E021F}"/>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78EE4A9D-DA5D-405E-86A1-1275B8751978}"/>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A5E65AB8-77D8-42AE-908F-884CF0BCF83F}"/>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6B05C11E-BB7C-450B-AA88-1884CC743F4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535C4130-3DA4-4A8D-87B7-503854D722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37294B9-9439-4C2B-98E9-F37D040475D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AD934A4C-F6BA-49A9-8F1B-486928A5236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DF155E76-FB38-46B0-8655-82A43B82F11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140970</xdr:rowOff>
    </xdr:from>
    <xdr:to>
      <xdr:col>85</xdr:col>
      <xdr:colOff>177800</xdr:colOff>
      <xdr:row>82</xdr:row>
      <xdr:rowOff>71120</xdr:rowOff>
    </xdr:to>
    <xdr:sp macro="" textlink="">
      <xdr:nvSpPr>
        <xdr:cNvPr id="765" name="楕円 764">
          <a:extLst>
            <a:ext uri="{FF2B5EF4-FFF2-40B4-BE49-F238E27FC236}">
              <a16:creationId xmlns:a16="http://schemas.microsoft.com/office/drawing/2014/main" id="{A2752FB6-E565-4D4B-955D-E44850434A7B}"/>
            </a:ext>
          </a:extLst>
        </xdr:cNvPr>
        <xdr:cNvSpPr/>
      </xdr:nvSpPr>
      <xdr:spPr>
        <a:xfrm>
          <a:off x="162687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163847</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6F8388E4-D304-434E-8A21-9167E09A5262}"/>
            </a:ext>
          </a:extLst>
        </xdr:cNvPr>
        <xdr:cNvSpPr txBox="1"/>
      </xdr:nvSpPr>
      <xdr:spPr>
        <a:xfrm>
          <a:off x="16357600" y="1387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71120</xdr:rowOff>
    </xdr:from>
    <xdr:to>
      <xdr:col>81</xdr:col>
      <xdr:colOff>101600</xdr:colOff>
      <xdr:row>83</xdr:row>
      <xdr:rowOff>1270</xdr:rowOff>
    </xdr:to>
    <xdr:sp macro="" textlink="">
      <xdr:nvSpPr>
        <xdr:cNvPr id="767" name="楕円 766">
          <a:extLst>
            <a:ext uri="{FF2B5EF4-FFF2-40B4-BE49-F238E27FC236}">
              <a16:creationId xmlns:a16="http://schemas.microsoft.com/office/drawing/2014/main" id="{F795CCDD-F092-427C-8EA8-B4B39BCEBB5B}"/>
            </a:ext>
          </a:extLst>
        </xdr:cNvPr>
        <xdr:cNvSpPr/>
      </xdr:nvSpPr>
      <xdr:spPr>
        <a:xfrm>
          <a:off x="15430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20320</xdr:rowOff>
    </xdr:from>
    <xdr:to>
      <xdr:col>85</xdr:col>
      <xdr:colOff>127000</xdr:colOff>
      <xdr:row>82</xdr:row>
      <xdr:rowOff>121920</xdr:rowOff>
    </xdr:to>
    <xdr:cxnSp macro="">
      <xdr:nvCxnSpPr>
        <xdr:cNvPr id="768" name="直線コネクタ 767">
          <a:extLst>
            <a:ext uri="{FF2B5EF4-FFF2-40B4-BE49-F238E27FC236}">
              <a16:creationId xmlns:a16="http://schemas.microsoft.com/office/drawing/2014/main" id="{F56BB8CE-8311-41C5-8DD0-CF6D941A98F3}"/>
            </a:ext>
          </a:extLst>
        </xdr:cNvPr>
        <xdr:cNvCxnSpPr/>
      </xdr:nvCxnSpPr>
      <xdr:spPr>
        <a:xfrm flipV="1">
          <a:off x="15481300" y="1407922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53339</xdr:rowOff>
    </xdr:from>
    <xdr:to>
      <xdr:col>76</xdr:col>
      <xdr:colOff>165100</xdr:colOff>
      <xdr:row>82</xdr:row>
      <xdr:rowOff>154939</xdr:rowOff>
    </xdr:to>
    <xdr:sp macro="" textlink="">
      <xdr:nvSpPr>
        <xdr:cNvPr id="769" name="楕円 768">
          <a:extLst>
            <a:ext uri="{FF2B5EF4-FFF2-40B4-BE49-F238E27FC236}">
              <a16:creationId xmlns:a16="http://schemas.microsoft.com/office/drawing/2014/main" id="{7778FA6B-BEDF-49B5-8482-5734788D6094}"/>
            </a:ext>
          </a:extLst>
        </xdr:cNvPr>
        <xdr:cNvSpPr/>
      </xdr:nvSpPr>
      <xdr:spPr>
        <a:xfrm>
          <a:off x="14541500" y="141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104139</xdr:rowOff>
    </xdr:from>
    <xdr:to>
      <xdr:col>81</xdr:col>
      <xdr:colOff>50800</xdr:colOff>
      <xdr:row>82</xdr:row>
      <xdr:rowOff>121920</xdr:rowOff>
    </xdr:to>
    <xdr:cxnSp macro="">
      <xdr:nvCxnSpPr>
        <xdr:cNvPr id="770" name="直線コネクタ 769">
          <a:extLst>
            <a:ext uri="{FF2B5EF4-FFF2-40B4-BE49-F238E27FC236}">
              <a16:creationId xmlns:a16="http://schemas.microsoft.com/office/drawing/2014/main" id="{0189F6D0-72C5-4F0A-A599-61B9B15BAA17}"/>
            </a:ext>
          </a:extLst>
        </xdr:cNvPr>
        <xdr:cNvCxnSpPr/>
      </xdr:nvCxnSpPr>
      <xdr:spPr>
        <a:xfrm>
          <a:off x="14592300" y="1416303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85089</xdr:rowOff>
    </xdr:from>
    <xdr:to>
      <xdr:col>72</xdr:col>
      <xdr:colOff>38100</xdr:colOff>
      <xdr:row>83</xdr:row>
      <xdr:rowOff>15239</xdr:rowOff>
    </xdr:to>
    <xdr:sp macro="" textlink="">
      <xdr:nvSpPr>
        <xdr:cNvPr id="771" name="楕円 770">
          <a:extLst>
            <a:ext uri="{FF2B5EF4-FFF2-40B4-BE49-F238E27FC236}">
              <a16:creationId xmlns:a16="http://schemas.microsoft.com/office/drawing/2014/main" id="{FFD53BB2-0F4B-437D-BE7A-F6523E4E65B0}"/>
            </a:ext>
          </a:extLst>
        </xdr:cNvPr>
        <xdr:cNvSpPr/>
      </xdr:nvSpPr>
      <xdr:spPr>
        <a:xfrm>
          <a:off x="136525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104139</xdr:rowOff>
    </xdr:from>
    <xdr:to>
      <xdr:col>76</xdr:col>
      <xdr:colOff>114300</xdr:colOff>
      <xdr:row>82</xdr:row>
      <xdr:rowOff>135889</xdr:rowOff>
    </xdr:to>
    <xdr:cxnSp macro="">
      <xdr:nvCxnSpPr>
        <xdr:cNvPr id="772" name="直線コネクタ 771">
          <a:extLst>
            <a:ext uri="{FF2B5EF4-FFF2-40B4-BE49-F238E27FC236}">
              <a16:creationId xmlns:a16="http://schemas.microsoft.com/office/drawing/2014/main" id="{5869F611-EB9B-4AFB-8E13-C7BEDC62B8A0}"/>
            </a:ext>
          </a:extLst>
        </xdr:cNvPr>
        <xdr:cNvCxnSpPr/>
      </xdr:nvCxnSpPr>
      <xdr:spPr>
        <a:xfrm flipV="1">
          <a:off x="13703300" y="1416303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143511</xdr:rowOff>
    </xdr:from>
    <xdr:to>
      <xdr:col>67</xdr:col>
      <xdr:colOff>101600</xdr:colOff>
      <xdr:row>81</xdr:row>
      <xdr:rowOff>73661</xdr:rowOff>
    </xdr:to>
    <xdr:sp macro="" textlink="">
      <xdr:nvSpPr>
        <xdr:cNvPr id="773" name="楕円 772">
          <a:extLst>
            <a:ext uri="{FF2B5EF4-FFF2-40B4-BE49-F238E27FC236}">
              <a16:creationId xmlns:a16="http://schemas.microsoft.com/office/drawing/2014/main" id="{C9EA2A16-7C19-4787-A7B8-1A40E0A5BC8E}"/>
            </a:ext>
          </a:extLst>
        </xdr:cNvPr>
        <xdr:cNvSpPr/>
      </xdr:nvSpPr>
      <xdr:spPr>
        <a:xfrm>
          <a:off x="12763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22861</xdr:rowOff>
    </xdr:from>
    <xdr:to>
      <xdr:col>71</xdr:col>
      <xdr:colOff>177800</xdr:colOff>
      <xdr:row>82</xdr:row>
      <xdr:rowOff>135889</xdr:rowOff>
    </xdr:to>
    <xdr:cxnSp macro="">
      <xdr:nvCxnSpPr>
        <xdr:cNvPr id="774" name="直線コネクタ 773">
          <a:extLst>
            <a:ext uri="{FF2B5EF4-FFF2-40B4-BE49-F238E27FC236}">
              <a16:creationId xmlns:a16="http://schemas.microsoft.com/office/drawing/2014/main" id="{EB597BA9-D535-4A84-8534-3F19A3A61949}"/>
            </a:ext>
          </a:extLst>
        </xdr:cNvPr>
        <xdr:cNvCxnSpPr/>
      </xdr:nvCxnSpPr>
      <xdr:spPr>
        <a:xfrm>
          <a:off x="12814300" y="13910311"/>
          <a:ext cx="889000" cy="28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a:extLst>
            <a:ext uri="{FF2B5EF4-FFF2-40B4-BE49-F238E27FC236}">
              <a16:creationId xmlns:a16="http://schemas.microsoft.com/office/drawing/2014/main" id="{E422C8C7-8B08-4CB5-929B-0C62A0E35B7D}"/>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a:extLst>
            <a:ext uri="{FF2B5EF4-FFF2-40B4-BE49-F238E27FC236}">
              <a16:creationId xmlns:a16="http://schemas.microsoft.com/office/drawing/2014/main" id="{A582E370-4B7F-4200-AD18-0692AEA8DD39}"/>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a:extLst>
            <a:ext uri="{FF2B5EF4-FFF2-40B4-BE49-F238E27FC236}">
              <a16:creationId xmlns:a16="http://schemas.microsoft.com/office/drawing/2014/main" id="{BA7C5F5B-6EB9-4D66-9AB5-9B9B98417B75}"/>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a:extLst>
            <a:ext uri="{FF2B5EF4-FFF2-40B4-BE49-F238E27FC236}">
              <a16:creationId xmlns:a16="http://schemas.microsoft.com/office/drawing/2014/main" id="{0E2AB5AC-C3F2-4CA7-906C-9C060421803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163847</xdr:rowOff>
    </xdr:from>
    <xdr:ext cx="405111" cy="259045"/>
    <xdr:sp macro="" textlink="">
      <xdr:nvSpPr>
        <xdr:cNvPr id="779" name="n_1mainValue【消防施設】&#10;有形固定資産減価償却率">
          <a:extLst>
            <a:ext uri="{FF2B5EF4-FFF2-40B4-BE49-F238E27FC236}">
              <a16:creationId xmlns:a16="http://schemas.microsoft.com/office/drawing/2014/main" id="{0C1E6D10-713F-47F2-A191-F333EE2596A9}"/>
            </a:ext>
          </a:extLst>
        </xdr:cNvPr>
        <xdr:cNvSpPr txBox="1"/>
      </xdr:nvSpPr>
      <xdr:spPr>
        <a:xfrm>
          <a:off x="15266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146066</xdr:rowOff>
    </xdr:from>
    <xdr:ext cx="405111" cy="259045"/>
    <xdr:sp macro="" textlink="">
      <xdr:nvSpPr>
        <xdr:cNvPr id="780" name="n_2mainValue【消防施設】&#10;有形固定資産減価償却率">
          <a:extLst>
            <a:ext uri="{FF2B5EF4-FFF2-40B4-BE49-F238E27FC236}">
              <a16:creationId xmlns:a16="http://schemas.microsoft.com/office/drawing/2014/main" id="{E7AD9E28-3E4B-4020-9A4F-89520B3E02EE}"/>
            </a:ext>
          </a:extLst>
        </xdr:cNvPr>
        <xdr:cNvSpPr txBox="1"/>
      </xdr:nvSpPr>
      <xdr:spPr>
        <a:xfrm>
          <a:off x="14389744" y="1420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6366</xdr:rowOff>
    </xdr:from>
    <xdr:ext cx="405111" cy="259045"/>
    <xdr:sp macro="" textlink="">
      <xdr:nvSpPr>
        <xdr:cNvPr id="781" name="n_3mainValue【消防施設】&#10;有形固定資産減価償却率">
          <a:extLst>
            <a:ext uri="{FF2B5EF4-FFF2-40B4-BE49-F238E27FC236}">
              <a16:creationId xmlns:a16="http://schemas.microsoft.com/office/drawing/2014/main" id="{481D7D93-5F2E-4473-A1E7-361D06C5F700}"/>
            </a:ext>
          </a:extLst>
        </xdr:cNvPr>
        <xdr:cNvSpPr txBox="1"/>
      </xdr:nvSpPr>
      <xdr:spPr>
        <a:xfrm>
          <a:off x="13500744" y="1423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90188</xdr:rowOff>
    </xdr:from>
    <xdr:ext cx="405111" cy="259045"/>
    <xdr:sp macro="" textlink="">
      <xdr:nvSpPr>
        <xdr:cNvPr id="782" name="n_4mainValue【消防施設】&#10;有形固定資産減価償却率">
          <a:extLst>
            <a:ext uri="{FF2B5EF4-FFF2-40B4-BE49-F238E27FC236}">
              <a16:creationId xmlns:a16="http://schemas.microsoft.com/office/drawing/2014/main" id="{AE550133-1B64-4621-9D4A-08972540894A}"/>
            </a:ext>
          </a:extLst>
        </xdr:cNvPr>
        <xdr:cNvSpPr txBox="1"/>
      </xdr:nvSpPr>
      <xdr:spPr>
        <a:xfrm>
          <a:off x="12611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170388D9-E75D-4513-AD1A-54B2FDD01F2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8564C655-C70D-4A70-A33E-5A196EB76CD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F7D8B659-51B7-446B-B495-FD61FCC3836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51137B29-7FA2-4910-9AF3-D11890AE84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BBCF2331-9A35-4681-AD41-103BE21D500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AEC13CD9-7812-4B1A-A111-1EA4D1CC034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166071D8-9A35-4F74-81A2-9545A381DCF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BF35EE18-CB7C-4702-9A31-948B716C1E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2C028640-0F4E-43F5-B924-67A27476981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15C3DE8F-96C8-4714-B165-B1436E592D4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FB11D4FD-9233-4F01-BD88-A67E9C0FB57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EF7CC8F-84F8-452B-99EB-5C6893C0EF5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825267F0-B9E2-41FB-BFF6-7AEB51AF64B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8208C3C4-A2A1-4FC9-82B6-82E6BEE43169}"/>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AD722AA-04D6-4B73-BEB6-58962104C5F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11219FA1-CFC4-43D3-9B21-9796E9B04446}"/>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FCCE0B8F-EEAF-42C7-8D52-AC46E6C97CC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02B835AB-0FF2-42CC-B95C-E0A88B867782}"/>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1BAD6A7A-0BCC-42AD-B380-C1234D32D72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4DA7B33A-4DC4-4600-AA15-7825B60D70E2}"/>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DB7B717F-E800-42AA-972E-985E8D39EC7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5F8D194F-0D34-44C2-B94D-D87FC55C5098}"/>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2F79260D-439E-424C-8C96-061BB5BEB9F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CC204D7C-97FD-4C9F-9B59-1DC98FB1CD93}"/>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F04B7F66-57A2-4A86-B491-3E5A7918D7AB}"/>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5A7BEA26-BCCA-436B-8603-A830D4FBEEDF}"/>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5A7318B6-12C7-4DD0-BB97-B312C17FEA66}"/>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A196EE95-9947-4D0A-9390-5CCEEA8C8064}"/>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4672A3A4-C149-4A08-A997-9264DC94A04C}"/>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71428197-45A0-4BA0-A7D4-8CD60B6EEB7D}"/>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CC1EA3E1-E9B6-4C4E-857D-E5FCF9753B1E}"/>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0AEFC25B-0236-4C81-8650-90E5FE0B4B29}"/>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366021AC-A2A6-4E17-9DDB-968255CA4AED}"/>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7407E1E2-CEC5-4C80-A734-F816B8107978}"/>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2E9D14E7-7176-4B8C-9F4B-0FE1F7E9FC7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2B0B1CC3-60C9-4E3B-91DF-6FA427182AE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C78E96D-FB5E-4A51-9688-9D22583C0FF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0566A5E-9282-4CFD-BF80-A07D17EEEB5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F9A23FCD-1028-4685-ABD2-725689319E2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62970</xdr:rowOff>
    </xdr:from>
    <xdr:to>
      <xdr:col>116</xdr:col>
      <xdr:colOff>114300</xdr:colOff>
      <xdr:row>86</xdr:row>
      <xdr:rowOff>164570</xdr:rowOff>
    </xdr:to>
    <xdr:sp macro="" textlink="">
      <xdr:nvSpPr>
        <xdr:cNvPr id="822" name="楕円 821">
          <a:extLst>
            <a:ext uri="{FF2B5EF4-FFF2-40B4-BE49-F238E27FC236}">
              <a16:creationId xmlns:a16="http://schemas.microsoft.com/office/drawing/2014/main" id="{BCC41F86-7954-49A8-AD7C-BAB2C0E2E25A}"/>
            </a:ext>
          </a:extLst>
        </xdr:cNvPr>
        <xdr:cNvSpPr/>
      </xdr:nvSpPr>
      <xdr:spPr>
        <a:xfrm>
          <a:off x="22110700" y="148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a:extLst>
            <a:ext uri="{FF2B5EF4-FFF2-40B4-BE49-F238E27FC236}">
              <a16:creationId xmlns:a16="http://schemas.microsoft.com/office/drawing/2014/main" id="{F15172C1-C5C2-41BF-AE69-116616BEB599}"/>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62978</xdr:rowOff>
    </xdr:from>
    <xdr:to>
      <xdr:col>112</xdr:col>
      <xdr:colOff>38100</xdr:colOff>
      <xdr:row>86</xdr:row>
      <xdr:rowOff>164578</xdr:rowOff>
    </xdr:to>
    <xdr:sp macro="" textlink="">
      <xdr:nvSpPr>
        <xdr:cNvPr id="824" name="楕円 823">
          <a:extLst>
            <a:ext uri="{FF2B5EF4-FFF2-40B4-BE49-F238E27FC236}">
              <a16:creationId xmlns:a16="http://schemas.microsoft.com/office/drawing/2014/main" id="{37BAF680-D4EE-4D41-9D6D-287923F1B534}"/>
            </a:ext>
          </a:extLst>
        </xdr:cNvPr>
        <xdr:cNvSpPr/>
      </xdr:nvSpPr>
      <xdr:spPr>
        <a:xfrm>
          <a:off x="21272500" y="14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113770</xdr:rowOff>
    </xdr:from>
    <xdr:to>
      <xdr:col>116</xdr:col>
      <xdr:colOff>63500</xdr:colOff>
      <xdr:row>86</xdr:row>
      <xdr:rowOff>113778</xdr:rowOff>
    </xdr:to>
    <xdr:cxnSp macro="">
      <xdr:nvCxnSpPr>
        <xdr:cNvPr id="825" name="直線コネクタ 824">
          <a:extLst>
            <a:ext uri="{FF2B5EF4-FFF2-40B4-BE49-F238E27FC236}">
              <a16:creationId xmlns:a16="http://schemas.microsoft.com/office/drawing/2014/main" id="{7C12D4C4-AEA9-4368-B6D9-3D34C07A906E}"/>
            </a:ext>
          </a:extLst>
        </xdr:cNvPr>
        <xdr:cNvCxnSpPr/>
      </xdr:nvCxnSpPr>
      <xdr:spPr>
        <a:xfrm flipV="1">
          <a:off x="21323300" y="14858470"/>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63009</xdr:rowOff>
    </xdr:from>
    <xdr:to>
      <xdr:col>107</xdr:col>
      <xdr:colOff>101600</xdr:colOff>
      <xdr:row>86</xdr:row>
      <xdr:rowOff>164609</xdr:rowOff>
    </xdr:to>
    <xdr:sp macro="" textlink="">
      <xdr:nvSpPr>
        <xdr:cNvPr id="826" name="楕円 825">
          <a:extLst>
            <a:ext uri="{FF2B5EF4-FFF2-40B4-BE49-F238E27FC236}">
              <a16:creationId xmlns:a16="http://schemas.microsoft.com/office/drawing/2014/main" id="{5EAC51AF-BE72-482C-A115-7929BA74616F}"/>
            </a:ext>
          </a:extLst>
        </xdr:cNvPr>
        <xdr:cNvSpPr/>
      </xdr:nvSpPr>
      <xdr:spPr>
        <a:xfrm>
          <a:off x="20383500" y="148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113778</xdr:rowOff>
    </xdr:from>
    <xdr:to>
      <xdr:col>111</xdr:col>
      <xdr:colOff>177800</xdr:colOff>
      <xdr:row>86</xdr:row>
      <xdr:rowOff>113809</xdr:rowOff>
    </xdr:to>
    <xdr:cxnSp macro="">
      <xdr:nvCxnSpPr>
        <xdr:cNvPr id="827" name="直線コネクタ 826">
          <a:extLst>
            <a:ext uri="{FF2B5EF4-FFF2-40B4-BE49-F238E27FC236}">
              <a16:creationId xmlns:a16="http://schemas.microsoft.com/office/drawing/2014/main" id="{B60FCF16-7B0E-4971-976E-CE12AA181844}"/>
            </a:ext>
          </a:extLst>
        </xdr:cNvPr>
        <xdr:cNvCxnSpPr/>
      </xdr:nvCxnSpPr>
      <xdr:spPr>
        <a:xfrm flipV="1">
          <a:off x="20434300" y="14858478"/>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63012</xdr:rowOff>
    </xdr:from>
    <xdr:to>
      <xdr:col>102</xdr:col>
      <xdr:colOff>165100</xdr:colOff>
      <xdr:row>86</xdr:row>
      <xdr:rowOff>164612</xdr:rowOff>
    </xdr:to>
    <xdr:sp macro="" textlink="">
      <xdr:nvSpPr>
        <xdr:cNvPr id="828" name="楕円 827">
          <a:extLst>
            <a:ext uri="{FF2B5EF4-FFF2-40B4-BE49-F238E27FC236}">
              <a16:creationId xmlns:a16="http://schemas.microsoft.com/office/drawing/2014/main" id="{E3E62F4E-F9A4-4B43-B634-817118F4C86B}"/>
            </a:ext>
          </a:extLst>
        </xdr:cNvPr>
        <xdr:cNvSpPr/>
      </xdr:nvSpPr>
      <xdr:spPr>
        <a:xfrm>
          <a:off x="19494500" y="148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113809</xdr:rowOff>
    </xdr:from>
    <xdr:to>
      <xdr:col>107</xdr:col>
      <xdr:colOff>50800</xdr:colOff>
      <xdr:row>86</xdr:row>
      <xdr:rowOff>113812</xdr:rowOff>
    </xdr:to>
    <xdr:cxnSp macro="">
      <xdr:nvCxnSpPr>
        <xdr:cNvPr id="829" name="直線コネクタ 828">
          <a:extLst>
            <a:ext uri="{FF2B5EF4-FFF2-40B4-BE49-F238E27FC236}">
              <a16:creationId xmlns:a16="http://schemas.microsoft.com/office/drawing/2014/main" id="{7CFDE2DA-E1D1-496F-9AB7-52BB759EE542}"/>
            </a:ext>
          </a:extLst>
        </xdr:cNvPr>
        <xdr:cNvCxnSpPr/>
      </xdr:nvCxnSpPr>
      <xdr:spPr>
        <a:xfrm flipV="1">
          <a:off x="19545300" y="14858509"/>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63024</xdr:rowOff>
    </xdr:from>
    <xdr:to>
      <xdr:col>98</xdr:col>
      <xdr:colOff>38100</xdr:colOff>
      <xdr:row>86</xdr:row>
      <xdr:rowOff>164624</xdr:rowOff>
    </xdr:to>
    <xdr:sp macro="" textlink="">
      <xdr:nvSpPr>
        <xdr:cNvPr id="830" name="楕円 829">
          <a:extLst>
            <a:ext uri="{FF2B5EF4-FFF2-40B4-BE49-F238E27FC236}">
              <a16:creationId xmlns:a16="http://schemas.microsoft.com/office/drawing/2014/main" id="{ABA0E446-4CD2-4812-B95B-BBA96A775B6B}"/>
            </a:ext>
          </a:extLst>
        </xdr:cNvPr>
        <xdr:cNvSpPr/>
      </xdr:nvSpPr>
      <xdr:spPr>
        <a:xfrm>
          <a:off x="18605500" y="148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113812</xdr:rowOff>
    </xdr:from>
    <xdr:to>
      <xdr:col>102</xdr:col>
      <xdr:colOff>114300</xdr:colOff>
      <xdr:row>86</xdr:row>
      <xdr:rowOff>113824</xdr:rowOff>
    </xdr:to>
    <xdr:cxnSp macro="">
      <xdr:nvCxnSpPr>
        <xdr:cNvPr id="831" name="直線コネクタ 830">
          <a:extLst>
            <a:ext uri="{FF2B5EF4-FFF2-40B4-BE49-F238E27FC236}">
              <a16:creationId xmlns:a16="http://schemas.microsoft.com/office/drawing/2014/main" id="{B4B366BF-61B0-4C28-90B4-8FFE75358AAD}"/>
            </a:ext>
          </a:extLst>
        </xdr:cNvPr>
        <xdr:cNvCxnSpPr/>
      </xdr:nvCxnSpPr>
      <xdr:spPr>
        <a:xfrm flipV="1">
          <a:off x="18656300" y="14858512"/>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a:extLst>
            <a:ext uri="{FF2B5EF4-FFF2-40B4-BE49-F238E27FC236}">
              <a16:creationId xmlns:a16="http://schemas.microsoft.com/office/drawing/2014/main" id="{AE797849-F2DC-4736-9A9B-8DF66BF55283}"/>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a:extLst>
            <a:ext uri="{FF2B5EF4-FFF2-40B4-BE49-F238E27FC236}">
              <a16:creationId xmlns:a16="http://schemas.microsoft.com/office/drawing/2014/main" id="{1F2EEC97-0F39-4611-AE69-49FBCCB361DF}"/>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a:extLst>
            <a:ext uri="{FF2B5EF4-FFF2-40B4-BE49-F238E27FC236}">
              <a16:creationId xmlns:a16="http://schemas.microsoft.com/office/drawing/2014/main" id="{39AF7769-1A3F-47B4-A8DC-18CD1E493C6C}"/>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a:extLst>
            <a:ext uri="{FF2B5EF4-FFF2-40B4-BE49-F238E27FC236}">
              <a16:creationId xmlns:a16="http://schemas.microsoft.com/office/drawing/2014/main" id="{3C3CE472-E08A-4E2A-ADA7-5B2A8771D170}"/>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155705</xdr:rowOff>
    </xdr:from>
    <xdr:ext cx="469744" cy="259045"/>
    <xdr:sp macro="" textlink="">
      <xdr:nvSpPr>
        <xdr:cNvPr id="836" name="n_1mainValue【消防施設】&#10;一人当たり面積">
          <a:extLst>
            <a:ext uri="{FF2B5EF4-FFF2-40B4-BE49-F238E27FC236}">
              <a16:creationId xmlns:a16="http://schemas.microsoft.com/office/drawing/2014/main" id="{91B10F66-9655-426E-A76A-28609AC98AC1}"/>
            </a:ext>
          </a:extLst>
        </xdr:cNvPr>
        <xdr:cNvSpPr txBox="1"/>
      </xdr:nvSpPr>
      <xdr:spPr>
        <a:xfrm>
          <a:off x="21075727" y="1490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155736</xdr:rowOff>
    </xdr:from>
    <xdr:ext cx="469744" cy="259045"/>
    <xdr:sp macro="" textlink="">
      <xdr:nvSpPr>
        <xdr:cNvPr id="837" name="n_2mainValue【消防施設】&#10;一人当たり面積">
          <a:extLst>
            <a:ext uri="{FF2B5EF4-FFF2-40B4-BE49-F238E27FC236}">
              <a16:creationId xmlns:a16="http://schemas.microsoft.com/office/drawing/2014/main" id="{E7A95A8E-8BC7-4B01-B882-E4D77301EFAC}"/>
            </a:ext>
          </a:extLst>
        </xdr:cNvPr>
        <xdr:cNvSpPr txBox="1"/>
      </xdr:nvSpPr>
      <xdr:spPr>
        <a:xfrm>
          <a:off x="20199427" y="149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155739</xdr:rowOff>
    </xdr:from>
    <xdr:ext cx="469744" cy="259045"/>
    <xdr:sp macro="" textlink="">
      <xdr:nvSpPr>
        <xdr:cNvPr id="838" name="n_3mainValue【消防施設】&#10;一人当たり面積">
          <a:extLst>
            <a:ext uri="{FF2B5EF4-FFF2-40B4-BE49-F238E27FC236}">
              <a16:creationId xmlns:a16="http://schemas.microsoft.com/office/drawing/2014/main" id="{71CD468B-0941-4F6F-B7CA-AF42077863C4}"/>
            </a:ext>
          </a:extLst>
        </xdr:cNvPr>
        <xdr:cNvSpPr txBox="1"/>
      </xdr:nvSpPr>
      <xdr:spPr>
        <a:xfrm>
          <a:off x="19310427" y="1490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155751</xdr:rowOff>
    </xdr:from>
    <xdr:ext cx="469744" cy="259045"/>
    <xdr:sp macro="" textlink="">
      <xdr:nvSpPr>
        <xdr:cNvPr id="839" name="n_4mainValue【消防施設】&#10;一人当たり面積">
          <a:extLst>
            <a:ext uri="{FF2B5EF4-FFF2-40B4-BE49-F238E27FC236}">
              <a16:creationId xmlns:a16="http://schemas.microsoft.com/office/drawing/2014/main" id="{DD4E6A28-A35C-49AE-890A-79BD3C5CEDA5}"/>
            </a:ext>
          </a:extLst>
        </xdr:cNvPr>
        <xdr:cNvSpPr txBox="1"/>
      </xdr:nvSpPr>
      <xdr:spPr>
        <a:xfrm>
          <a:off x="18421427" y="1490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3DB31D24-2004-4FBF-A2B2-A61FDBA859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B1344E66-3DF9-41B4-8257-6AF757CEA4E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15525210-8EAE-426A-9433-D0989D13748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F78405D3-AD62-457F-AD08-B17634DBC5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712562BA-6C96-498A-ADC9-33545C0344A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1B0AD730-BC9A-42C1-9BD2-A2462163A7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8E9466B1-4890-4CC1-A6B5-9A712792B47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CD461E6F-6D46-4E64-980C-3D644ADEC7D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505179-006B-4F9E-B3A3-94DEFA2B14B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75CE3C5E-E3A8-4CC7-97D9-FC85CA328F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45B234E0-43DB-4B52-BBE2-E954F315F2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237BA443-4948-4250-AE9E-AF0C62E2509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ED1B45BA-486E-4611-9EDB-A7D94985055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19F2EE35-FD54-4EDB-9F1F-EBF36AD4D06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E8A44F7F-CEE2-4AF5-AA07-F0103B51B4C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CBCFB9FC-2D96-48D9-9B84-D4B8E47180B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504E8FE4-4BC6-424E-A66E-B8E04542F9D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D8F97A62-C5EE-450E-BCFA-D94423034C2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A7FF40D4-87AF-4BF5-BCFD-5F57F0A8110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E72CDEE2-7626-4AA8-AB58-D448409BEFE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117D1B86-369F-4384-A1FF-64F0B5A59C9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F29BC35F-B089-405D-B6AC-5695E111654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7325F333-DFE8-43B3-B76E-D2344BF8538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B1C22609-8A47-432F-9F8D-28ECDB12DA2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F6E250-9C61-4995-BAA7-FFC7849E7D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F87DF72B-CA1E-4FDF-9110-51772349FDB9}"/>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847A454C-1211-4543-A215-2D047D844CD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77E4F59C-9DFD-4752-8A5C-80648EB81BB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DE700D-0222-4856-8124-89932137AD29}"/>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7721C075-26A6-4057-8B74-75449F4A85D4}"/>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a:extLst>
            <a:ext uri="{FF2B5EF4-FFF2-40B4-BE49-F238E27FC236}">
              <a16:creationId xmlns:a16="http://schemas.microsoft.com/office/drawing/2014/main" id="{6DC40C55-474C-486E-8D4F-E94B09572095}"/>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D5623183-D34E-477C-B461-EC5199B974F1}"/>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a:extLst>
            <a:ext uri="{FF2B5EF4-FFF2-40B4-BE49-F238E27FC236}">
              <a16:creationId xmlns:a16="http://schemas.microsoft.com/office/drawing/2014/main" id="{802CA6F5-83EE-4507-B97B-C142E2D05EFB}"/>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6CD38D2F-A00B-4ADF-B5BC-CF4FFBFF69EC}"/>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a:extLst>
            <a:ext uri="{FF2B5EF4-FFF2-40B4-BE49-F238E27FC236}">
              <a16:creationId xmlns:a16="http://schemas.microsoft.com/office/drawing/2014/main" id="{609762F4-1713-46AF-8752-56D0F26FF7BD}"/>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a:extLst>
            <a:ext uri="{FF2B5EF4-FFF2-40B4-BE49-F238E27FC236}">
              <a16:creationId xmlns:a16="http://schemas.microsoft.com/office/drawing/2014/main" id="{45881D59-88A2-47D2-BE68-8311098CE66B}"/>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47D77552-3F21-4A6D-B76D-2287C027816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F9C842F-37F4-43BD-B536-940CE67CF83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EBA0817-B1EF-4073-9AA7-24BC5ED0185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B9625AE6-E57A-45A4-A45A-D5C78F4D35F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309D3A78-AC4E-47D2-A1D0-0EACF89A056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35198</xdr:rowOff>
    </xdr:from>
    <xdr:to>
      <xdr:col>85</xdr:col>
      <xdr:colOff>177800</xdr:colOff>
      <xdr:row>105</xdr:row>
      <xdr:rowOff>136798</xdr:rowOff>
    </xdr:to>
    <xdr:sp macro="" textlink="">
      <xdr:nvSpPr>
        <xdr:cNvPr id="881" name="楕円 880">
          <a:extLst>
            <a:ext uri="{FF2B5EF4-FFF2-40B4-BE49-F238E27FC236}">
              <a16:creationId xmlns:a16="http://schemas.microsoft.com/office/drawing/2014/main" id="{A951F1A2-7FC3-4F03-A05C-8B644933A9B4}"/>
            </a:ext>
          </a:extLst>
        </xdr:cNvPr>
        <xdr:cNvSpPr/>
      </xdr:nvSpPr>
      <xdr:spPr>
        <a:xfrm>
          <a:off x="162687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13625</xdr:rowOff>
    </xdr:from>
    <xdr:ext cx="405111" cy="259045"/>
    <xdr:sp macro="" textlink="">
      <xdr:nvSpPr>
        <xdr:cNvPr id="882" name="【庁舎】&#10;有形固定資産減価償却率該当値テキスト">
          <a:extLst>
            <a:ext uri="{FF2B5EF4-FFF2-40B4-BE49-F238E27FC236}">
              <a16:creationId xmlns:a16="http://schemas.microsoft.com/office/drawing/2014/main" id="{4AAA142B-9557-4420-8699-D9FAE4710E83}"/>
            </a:ext>
          </a:extLst>
        </xdr:cNvPr>
        <xdr:cNvSpPr txBox="1"/>
      </xdr:nvSpPr>
      <xdr:spPr>
        <a:xfrm>
          <a:off x="16357600"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883" name="楕円 882">
          <a:extLst>
            <a:ext uri="{FF2B5EF4-FFF2-40B4-BE49-F238E27FC236}">
              <a16:creationId xmlns:a16="http://schemas.microsoft.com/office/drawing/2014/main" id="{395F62E2-5D97-4F30-9304-2E1D0F7902DE}"/>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85998</xdr:rowOff>
    </xdr:from>
    <xdr:to>
      <xdr:col>85</xdr:col>
      <xdr:colOff>127000</xdr:colOff>
      <xdr:row>105</xdr:row>
      <xdr:rowOff>87630</xdr:rowOff>
    </xdr:to>
    <xdr:cxnSp macro="">
      <xdr:nvCxnSpPr>
        <xdr:cNvPr id="884" name="直線コネクタ 883">
          <a:extLst>
            <a:ext uri="{FF2B5EF4-FFF2-40B4-BE49-F238E27FC236}">
              <a16:creationId xmlns:a16="http://schemas.microsoft.com/office/drawing/2014/main" id="{71D25224-6A8B-4457-B4CD-7B637C6974C6}"/>
            </a:ext>
          </a:extLst>
        </xdr:cNvPr>
        <xdr:cNvCxnSpPr/>
      </xdr:nvCxnSpPr>
      <xdr:spPr>
        <a:xfrm flipV="1">
          <a:off x="15481300" y="1808824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33564</xdr:rowOff>
    </xdr:from>
    <xdr:to>
      <xdr:col>76</xdr:col>
      <xdr:colOff>165100</xdr:colOff>
      <xdr:row>105</xdr:row>
      <xdr:rowOff>135164</xdr:rowOff>
    </xdr:to>
    <xdr:sp macro="" textlink="">
      <xdr:nvSpPr>
        <xdr:cNvPr id="885" name="楕円 884">
          <a:extLst>
            <a:ext uri="{FF2B5EF4-FFF2-40B4-BE49-F238E27FC236}">
              <a16:creationId xmlns:a16="http://schemas.microsoft.com/office/drawing/2014/main" id="{EA814EC3-7855-45FE-ACA8-D5E5D837CA6A}"/>
            </a:ext>
          </a:extLst>
        </xdr:cNvPr>
        <xdr:cNvSpPr/>
      </xdr:nvSpPr>
      <xdr:spPr>
        <a:xfrm>
          <a:off x="14541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84364</xdr:rowOff>
    </xdr:from>
    <xdr:to>
      <xdr:col>81</xdr:col>
      <xdr:colOff>50800</xdr:colOff>
      <xdr:row>105</xdr:row>
      <xdr:rowOff>87630</xdr:rowOff>
    </xdr:to>
    <xdr:cxnSp macro="">
      <xdr:nvCxnSpPr>
        <xdr:cNvPr id="886" name="直線コネクタ 885">
          <a:extLst>
            <a:ext uri="{FF2B5EF4-FFF2-40B4-BE49-F238E27FC236}">
              <a16:creationId xmlns:a16="http://schemas.microsoft.com/office/drawing/2014/main" id="{0DBB3DCA-C925-403F-A52B-4B4786D3B410}"/>
            </a:ext>
          </a:extLst>
        </xdr:cNvPr>
        <xdr:cNvCxnSpPr/>
      </xdr:nvCxnSpPr>
      <xdr:spPr>
        <a:xfrm>
          <a:off x="14592300" y="180866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87" name="楕円 886">
          <a:extLst>
            <a:ext uri="{FF2B5EF4-FFF2-40B4-BE49-F238E27FC236}">
              <a16:creationId xmlns:a16="http://schemas.microsoft.com/office/drawing/2014/main" id="{555F69E1-9816-4AD6-9749-7B1FD12037F8}"/>
            </a:ext>
          </a:extLst>
        </xdr:cNvPr>
        <xdr:cNvSpPr/>
      </xdr:nvSpPr>
      <xdr:spPr>
        <a:xfrm>
          <a:off x="1365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84364</xdr:rowOff>
    </xdr:from>
    <xdr:to>
      <xdr:col>76</xdr:col>
      <xdr:colOff>114300</xdr:colOff>
      <xdr:row>105</xdr:row>
      <xdr:rowOff>90895</xdr:rowOff>
    </xdr:to>
    <xdr:cxnSp macro="">
      <xdr:nvCxnSpPr>
        <xdr:cNvPr id="888" name="直線コネクタ 887">
          <a:extLst>
            <a:ext uri="{FF2B5EF4-FFF2-40B4-BE49-F238E27FC236}">
              <a16:creationId xmlns:a16="http://schemas.microsoft.com/office/drawing/2014/main" id="{3794FA7D-A6AB-4E46-AAE3-09B2E6E030DD}"/>
            </a:ext>
          </a:extLst>
        </xdr:cNvPr>
        <xdr:cNvCxnSpPr/>
      </xdr:nvCxnSpPr>
      <xdr:spPr>
        <a:xfrm flipV="1">
          <a:off x="13703300" y="180866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44994</xdr:rowOff>
    </xdr:from>
    <xdr:to>
      <xdr:col>67</xdr:col>
      <xdr:colOff>101600</xdr:colOff>
      <xdr:row>105</xdr:row>
      <xdr:rowOff>146594</xdr:rowOff>
    </xdr:to>
    <xdr:sp macro="" textlink="">
      <xdr:nvSpPr>
        <xdr:cNvPr id="889" name="楕円 888">
          <a:extLst>
            <a:ext uri="{FF2B5EF4-FFF2-40B4-BE49-F238E27FC236}">
              <a16:creationId xmlns:a16="http://schemas.microsoft.com/office/drawing/2014/main" id="{3D4FFB23-5ACB-4DFE-8AE9-690C0175DFD0}"/>
            </a:ext>
          </a:extLst>
        </xdr:cNvPr>
        <xdr:cNvSpPr/>
      </xdr:nvSpPr>
      <xdr:spPr>
        <a:xfrm>
          <a:off x="12763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90895</xdr:rowOff>
    </xdr:from>
    <xdr:to>
      <xdr:col>71</xdr:col>
      <xdr:colOff>177800</xdr:colOff>
      <xdr:row>105</xdr:row>
      <xdr:rowOff>95794</xdr:rowOff>
    </xdr:to>
    <xdr:cxnSp macro="">
      <xdr:nvCxnSpPr>
        <xdr:cNvPr id="890" name="直線コネクタ 889">
          <a:extLst>
            <a:ext uri="{FF2B5EF4-FFF2-40B4-BE49-F238E27FC236}">
              <a16:creationId xmlns:a16="http://schemas.microsoft.com/office/drawing/2014/main" id="{D0311AF4-2D03-4766-A48E-82F5CDF4ACF2}"/>
            </a:ext>
          </a:extLst>
        </xdr:cNvPr>
        <xdr:cNvCxnSpPr/>
      </xdr:nvCxnSpPr>
      <xdr:spPr>
        <a:xfrm flipV="1">
          <a:off x="12814300" y="1809314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a:extLst>
            <a:ext uri="{FF2B5EF4-FFF2-40B4-BE49-F238E27FC236}">
              <a16:creationId xmlns:a16="http://schemas.microsoft.com/office/drawing/2014/main" id="{3DE537D7-9AB9-4E77-BB61-AA21F9450945}"/>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a:extLst>
            <a:ext uri="{FF2B5EF4-FFF2-40B4-BE49-F238E27FC236}">
              <a16:creationId xmlns:a16="http://schemas.microsoft.com/office/drawing/2014/main" id="{7218C8D3-6E3D-408E-8D7A-59E02803D2D1}"/>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a:extLst>
            <a:ext uri="{FF2B5EF4-FFF2-40B4-BE49-F238E27FC236}">
              <a16:creationId xmlns:a16="http://schemas.microsoft.com/office/drawing/2014/main" id="{6D882C44-1A80-4B5F-B0D0-41030AEBB753}"/>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a:extLst>
            <a:ext uri="{FF2B5EF4-FFF2-40B4-BE49-F238E27FC236}">
              <a16:creationId xmlns:a16="http://schemas.microsoft.com/office/drawing/2014/main" id="{4B2794ED-EC77-4DA6-AFCF-C9627B3BB49D}"/>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895" name="n_1mainValue【庁舎】&#10;有形固定資産減価償却率">
          <a:extLst>
            <a:ext uri="{FF2B5EF4-FFF2-40B4-BE49-F238E27FC236}">
              <a16:creationId xmlns:a16="http://schemas.microsoft.com/office/drawing/2014/main" id="{AC640681-C1DB-4193-90F1-FDDE2DFD77C2}"/>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126291</xdr:rowOff>
    </xdr:from>
    <xdr:ext cx="405111" cy="259045"/>
    <xdr:sp macro="" textlink="">
      <xdr:nvSpPr>
        <xdr:cNvPr id="896" name="n_2mainValue【庁舎】&#10;有形固定資産減価償却率">
          <a:extLst>
            <a:ext uri="{FF2B5EF4-FFF2-40B4-BE49-F238E27FC236}">
              <a16:creationId xmlns:a16="http://schemas.microsoft.com/office/drawing/2014/main" id="{C7D19480-5652-4716-ADAD-75F7401AB03C}"/>
            </a:ext>
          </a:extLst>
        </xdr:cNvPr>
        <xdr:cNvSpPr txBox="1"/>
      </xdr:nvSpPr>
      <xdr:spPr>
        <a:xfrm>
          <a:off x="14389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97" name="n_3mainValue【庁舎】&#10;有形固定資産減価償却率">
          <a:extLst>
            <a:ext uri="{FF2B5EF4-FFF2-40B4-BE49-F238E27FC236}">
              <a16:creationId xmlns:a16="http://schemas.microsoft.com/office/drawing/2014/main" id="{2236755F-6EBF-48F2-8C17-E28A8E0F1E5F}"/>
            </a:ext>
          </a:extLst>
        </xdr:cNvPr>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137721</xdr:rowOff>
    </xdr:from>
    <xdr:ext cx="405111" cy="259045"/>
    <xdr:sp macro="" textlink="">
      <xdr:nvSpPr>
        <xdr:cNvPr id="898" name="n_4mainValue【庁舎】&#10;有形固定資産減価償却率">
          <a:extLst>
            <a:ext uri="{FF2B5EF4-FFF2-40B4-BE49-F238E27FC236}">
              <a16:creationId xmlns:a16="http://schemas.microsoft.com/office/drawing/2014/main" id="{34E7BC90-C01B-4382-8905-1802C386A69F}"/>
            </a:ext>
          </a:extLst>
        </xdr:cNvPr>
        <xdr:cNvSpPr txBox="1"/>
      </xdr:nvSpPr>
      <xdr:spPr>
        <a:xfrm>
          <a:off x="12611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608C61EB-7E09-42B4-9259-AFF49E12C8B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D8547349-2DF4-452F-A533-F58216FBDEA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1092465F-CAF8-47E3-8F4B-6A3D18617DB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F1990180-EEFF-4885-9E80-A95B628C18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E8184338-A314-40DA-9E86-4CAF2867A9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EB55AA40-60B4-49A8-9F4F-E66CEE4CFD3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C0355762-0E9E-4F04-B77D-3D28E83CD6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B7E97460-B9DD-4B78-90AE-5ED90C4CAC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13E2E972-859F-4468-B228-B2CD51507F0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855A71A9-D350-407E-8FC3-828C1DCADC0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44274F2D-B300-4B76-8512-3C6DB3D26C5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27CFB8E1-38F4-4D25-94FF-5344080E129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76FDBAC0-F081-4B56-AF17-E783B35D0DA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E6882ECE-DDA1-4AFF-84EF-5B5AE2A21B2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3C3AB2D0-21A5-411D-9DB0-68747690A7D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B68EE541-0CB4-447F-BB47-0341BABDBF8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8145FC75-88E8-4148-A9D4-434901FD087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0B933F70-0B49-4814-B115-2C71B4F8F80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B5FAFDAA-8509-40EA-8D96-E9125735799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FD60101E-8048-48CC-B49F-8995721DF09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B50A41F7-777E-4A4F-A713-1AF87819A70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E37A365E-7404-442C-919F-5F3C52995A3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58F1166D-7B23-4514-9544-19D82E5295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9EA42A42-BD65-4F22-BE62-D79A28C847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4EBA9EFD-3906-4F5D-921D-9BB5EC31EA2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90A46986-3C43-4FDE-91A6-8B136BF2AD3A}"/>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9DAD210C-90D5-4A69-B028-B82E33DFA83F}"/>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BB36C8EF-0774-4EF6-8394-35305D2839D9}"/>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A5A4387A-387D-4FAE-9326-C61B4CEF0635}"/>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DB2D0B4C-DC73-4590-9E69-8E96990FDDD6}"/>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a:extLst>
            <a:ext uri="{FF2B5EF4-FFF2-40B4-BE49-F238E27FC236}">
              <a16:creationId xmlns:a16="http://schemas.microsoft.com/office/drawing/2014/main" id="{B55EC2C0-F4C9-4CF7-B4B2-7522CCAB8FCB}"/>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301DD41E-5405-43EC-87A8-9E18D319BB82}"/>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a:extLst>
            <a:ext uri="{FF2B5EF4-FFF2-40B4-BE49-F238E27FC236}">
              <a16:creationId xmlns:a16="http://schemas.microsoft.com/office/drawing/2014/main" id="{7FDEF8BB-8900-4F8C-8A8C-4E2DA6FFCF8F}"/>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a:extLst>
            <a:ext uri="{FF2B5EF4-FFF2-40B4-BE49-F238E27FC236}">
              <a16:creationId xmlns:a16="http://schemas.microsoft.com/office/drawing/2014/main" id="{381BDAD2-85FD-481C-B659-68EE91C554EA}"/>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a:extLst>
            <a:ext uri="{FF2B5EF4-FFF2-40B4-BE49-F238E27FC236}">
              <a16:creationId xmlns:a16="http://schemas.microsoft.com/office/drawing/2014/main" id="{098F8443-7042-41FB-A10E-E09347CB47FE}"/>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a:extLst>
            <a:ext uri="{FF2B5EF4-FFF2-40B4-BE49-F238E27FC236}">
              <a16:creationId xmlns:a16="http://schemas.microsoft.com/office/drawing/2014/main" id="{73E6923B-BF6C-4740-9434-2013821060A8}"/>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4A2416B7-DEC1-48CA-92E7-C33058F700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93A0A4AA-62FA-44D0-8650-4DB10B1F1C1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F3E3025-4F41-4779-A3BC-E61B500291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6A678744-AC31-436C-9509-1876F75C319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F31CF1B0-4C27-4E7D-8161-863CD2624B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164193</xdr:rowOff>
    </xdr:from>
    <xdr:to>
      <xdr:col>116</xdr:col>
      <xdr:colOff>114300</xdr:colOff>
      <xdr:row>106</xdr:row>
      <xdr:rowOff>94343</xdr:rowOff>
    </xdr:to>
    <xdr:sp macro="" textlink="">
      <xdr:nvSpPr>
        <xdr:cNvPr id="940" name="楕円 939">
          <a:extLst>
            <a:ext uri="{FF2B5EF4-FFF2-40B4-BE49-F238E27FC236}">
              <a16:creationId xmlns:a16="http://schemas.microsoft.com/office/drawing/2014/main" id="{CFBAEE8D-AB33-4AEF-8224-A0E95B25583A}"/>
            </a:ext>
          </a:extLst>
        </xdr:cNvPr>
        <xdr:cNvSpPr/>
      </xdr:nvSpPr>
      <xdr:spPr>
        <a:xfrm>
          <a:off x="22110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142620</xdr:rowOff>
    </xdr:from>
    <xdr:ext cx="469744" cy="259045"/>
    <xdr:sp macro="" textlink="">
      <xdr:nvSpPr>
        <xdr:cNvPr id="941" name="【庁舎】&#10;一人当たり面積該当値テキスト">
          <a:extLst>
            <a:ext uri="{FF2B5EF4-FFF2-40B4-BE49-F238E27FC236}">
              <a16:creationId xmlns:a16="http://schemas.microsoft.com/office/drawing/2014/main" id="{C52FF59A-D133-447D-A717-94F81BBBCF5F}"/>
            </a:ext>
          </a:extLst>
        </xdr:cNvPr>
        <xdr:cNvSpPr txBox="1"/>
      </xdr:nvSpPr>
      <xdr:spPr>
        <a:xfrm>
          <a:off x="221996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xdr:rowOff>
    </xdr:from>
    <xdr:to>
      <xdr:col>112</xdr:col>
      <xdr:colOff>38100</xdr:colOff>
      <xdr:row>106</xdr:row>
      <xdr:rowOff>102507</xdr:rowOff>
    </xdr:to>
    <xdr:sp macro="" textlink="">
      <xdr:nvSpPr>
        <xdr:cNvPr id="942" name="楕円 941">
          <a:extLst>
            <a:ext uri="{FF2B5EF4-FFF2-40B4-BE49-F238E27FC236}">
              <a16:creationId xmlns:a16="http://schemas.microsoft.com/office/drawing/2014/main" id="{3FE00937-4E9E-4E6C-8FB8-CE1BC2814462}"/>
            </a:ext>
          </a:extLst>
        </xdr:cNvPr>
        <xdr:cNvSpPr/>
      </xdr:nvSpPr>
      <xdr:spPr>
        <a:xfrm>
          <a:off x="21272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43543</xdr:rowOff>
    </xdr:from>
    <xdr:to>
      <xdr:col>116</xdr:col>
      <xdr:colOff>63500</xdr:colOff>
      <xdr:row>106</xdr:row>
      <xdr:rowOff>51707</xdr:rowOff>
    </xdr:to>
    <xdr:cxnSp macro="">
      <xdr:nvCxnSpPr>
        <xdr:cNvPr id="943" name="直線コネクタ 942">
          <a:extLst>
            <a:ext uri="{FF2B5EF4-FFF2-40B4-BE49-F238E27FC236}">
              <a16:creationId xmlns:a16="http://schemas.microsoft.com/office/drawing/2014/main" id="{826B8E09-392C-4243-8B00-BAA143475D4F}"/>
            </a:ext>
          </a:extLst>
        </xdr:cNvPr>
        <xdr:cNvCxnSpPr/>
      </xdr:nvCxnSpPr>
      <xdr:spPr>
        <a:xfrm flipV="1">
          <a:off x="21323300" y="1821724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7438</xdr:rowOff>
    </xdr:from>
    <xdr:to>
      <xdr:col>107</xdr:col>
      <xdr:colOff>101600</xdr:colOff>
      <xdr:row>106</xdr:row>
      <xdr:rowOff>109038</xdr:rowOff>
    </xdr:to>
    <xdr:sp macro="" textlink="">
      <xdr:nvSpPr>
        <xdr:cNvPr id="944" name="楕円 943">
          <a:extLst>
            <a:ext uri="{FF2B5EF4-FFF2-40B4-BE49-F238E27FC236}">
              <a16:creationId xmlns:a16="http://schemas.microsoft.com/office/drawing/2014/main" id="{A18B24B0-1347-44CF-8CA8-D51313F87208}"/>
            </a:ext>
          </a:extLst>
        </xdr:cNvPr>
        <xdr:cNvSpPr/>
      </xdr:nvSpPr>
      <xdr:spPr>
        <a:xfrm>
          <a:off x="20383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51707</xdr:rowOff>
    </xdr:from>
    <xdr:to>
      <xdr:col>111</xdr:col>
      <xdr:colOff>177800</xdr:colOff>
      <xdr:row>106</xdr:row>
      <xdr:rowOff>58238</xdr:rowOff>
    </xdr:to>
    <xdr:cxnSp macro="">
      <xdr:nvCxnSpPr>
        <xdr:cNvPr id="945" name="直線コネクタ 944">
          <a:extLst>
            <a:ext uri="{FF2B5EF4-FFF2-40B4-BE49-F238E27FC236}">
              <a16:creationId xmlns:a16="http://schemas.microsoft.com/office/drawing/2014/main" id="{8FCB4587-BACC-473D-9340-87FD9D66833B}"/>
            </a:ext>
          </a:extLst>
        </xdr:cNvPr>
        <xdr:cNvCxnSpPr/>
      </xdr:nvCxnSpPr>
      <xdr:spPr>
        <a:xfrm flipV="1">
          <a:off x="20434300" y="182254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12337</xdr:rowOff>
    </xdr:from>
    <xdr:to>
      <xdr:col>102</xdr:col>
      <xdr:colOff>165100</xdr:colOff>
      <xdr:row>106</xdr:row>
      <xdr:rowOff>113937</xdr:rowOff>
    </xdr:to>
    <xdr:sp macro="" textlink="">
      <xdr:nvSpPr>
        <xdr:cNvPr id="946" name="楕円 945">
          <a:extLst>
            <a:ext uri="{FF2B5EF4-FFF2-40B4-BE49-F238E27FC236}">
              <a16:creationId xmlns:a16="http://schemas.microsoft.com/office/drawing/2014/main" id="{E14B5418-C5A1-4D68-BB71-02A91BE6983C}"/>
            </a:ext>
          </a:extLst>
        </xdr:cNvPr>
        <xdr:cNvSpPr/>
      </xdr:nvSpPr>
      <xdr:spPr>
        <a:xfrm>
          <a:off x="19494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58238</xdr:rowOff>
    </xdr:from>
    <xdr:to>
      <xdr:col>107</xdr:col>
      <xdr:colOff>50800</xdr:colOff>
      <xdr:row>106</xdr:row>
      <xdr:rowOff>63137</xdr:rowOff>
    </xdr:to>
    <xdr:cxnSp macro="">
      <xdr:nvCxnSpPr>
        <xdr:cNvPr id="947" name="直線コネクタ 946">
          <a:extLst>
            <a:ext uri="{FF2B5EF4-FFF2-40B4-BE49-F238E27FC236}">
              <a16:creationId xmlns:a16="http://schemas.microsoft.com/office/drawing/2014/main" id="{8669EB1E-AFA5-47C5-924D-AD2ED3DD41FB}"/>
            </a:ext>
          </a:extLst>
        </xdr:cNvPr>
        <xdr:cNvCxnSpPr/>
      </xdr:nvCxnSpPr>
      <xdr:spPr>
        <a:xfrm flipV="1">
          <a:off x="19545300" y="1823193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15602</xdr:rowOff>
    </xdr:from>
    <xdr:to>
      <xdr:col>98</xdr:col>
      <xdr:colOff>38100</xdr:colOff>
      <xdr:row>106</xdr:row>
      <xdr:rowOff>117202</xdr:rowOff>
    </xdr:to>
    <xdr:sp macro="" textlink="">
      <xdr:nvSpPr>
        <xdr:cNvPr id="948" name="楕円 947">
          <a:extLst>
            <a:ext uri="{FF2B5EF4-FFF2-40B4-BE49-F238E27FC236}">
              <a16:creationId xmlns:a16="http://schemas.microsoft.com/office/drawing/2014/main" id="{255ED85C-B63E-42D7-AF1A-1B716A6BD2FD}"/>
            </a:ext>
          </a:extLst>
        </xdr:cNvPr>
        <xdr:cNvSpPr/>
      </xdr:nvSpPr>
      <xdr:spPr>
        <a:xfrm>
          <a:off x="18605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63137</xdr:rowOff>
    </xdr:from>
    <xdr:to>
      <xdr:col>102</xdr:col>
      <xdr:colOff>114300</xdr:colOff>
      <xdr:row>106</xdr:row>
      <xdr:rowOff>66402</xdr:rowOff>
    </xdr:to>
    <xdr:cxnSp macro="">
      <xdr:nvCxnSpPr>
        <xdr:cNvPr id="949" name="直線コネクタ 948">
          <a:extLst>
            <a:ext uri="{FF2B5EF4-FFF2-40B4-BE49-F238E27FC236}">
              <a16:creationId xmlns:a16="http://schemas.microsoft.com/office/drawing/2014/main" id="{FBA00AE8-4507-4427-8831-60B2DC2C110F}"/>
            </a:ext>
          </a:extLst>
        </xdr:cNvPr>
        <xdr:cNvCxnSpPr/>
      </xdr:nvCxnSpPr>
      <xdr:spPr>
        <a:xfrm flipV="1">
          <a:off x="18656300" y="182368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a:extLst>
            <a:ext uri="{FF2B5EF4-FFF2-40B4-BE49-F238E27FC236}">
              <a16:creationId xmlns:a16="http://schemas.microsoft.com/office/drawing/2014/main" id="{7F69E908-A38F-489D-87CD-593DA10E3814}"/>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a:extLst>
            <a:ext uri="{FF2B5EF4-FFF2-40B4-BE49-F238E27FC236}">
              <a16:creationId xmlns:a16="http://schemas.microsoft.com/office/drawing/2014/main" id="{F1F57F8B-53E2-41B1-BA01-DC6F92CF3451}"/>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a:extLst>
            <a:ext uri="{FF2B5EF4-FFF2-40B4-BE49-F238E27FC236}">
              <a16:creationId xmlns:a16="http://schemas.microsoft.com/office/drawing/2014/main" id="{A8DD0F98-5405-4CF1-9426-3C1B7742902C}"/>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3" name="n_4aveValue【庁舎】&#10;一人当たり面積">
          <a:extLst>
            <a:ext uri="{FF2B5EF4-FFF2-40B4-BE49-F238E27FC236}">
              <a16:creationId xmlns:a16="http://schemas.microsoft.com/office/drawing/2014/main" id="{77737019-C210-4B96-AE85-693FE2F16038}"/>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93634</xdr:rowOff>
    </xdr:from>
    <xdr:ext cx="469744" cy="259045"/>
    <xdr:sp macro="" textlink="">
      <xdr:nvSpPr>
        <xdr:cNvPr id="954" name="n_1mainValue【庁舎】&#10;一人当たり面積">
          <a:extLst>
            <a:ext uri="{FF2B5EF4-FFF2-40B4-BE49-F238E27FC236}">
              <a16:creationId xmlns:a16="http://schemas.microsoft.com/office/drawing/2014/main" id="{6AEF51D0-5978-45AC-912A-613248A35AE2}"/>
            </a:ext>
          </a:extLst>
        </xdr:cNvPr>
        <xdr:cNvSpPr txBox="1"/>
      </xdr:nvSpPr>
      <xdr:spPr>
        <a:xfrm>
          <a:off x="210757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100165</xdr:rowOff>
    </xdr:from>
    <xdr:ext cx="469744" cy="259045"/>
    <xdr:sp macro="" textlink="">
      <xdr:nvSpPr>
        <xdr:cNvPr id="955" name="n_2mainValue【庁舎】&#10;一人当たり面積">
          <a:extLst>
            <a:ext uri="{FF2B5EF4-FFF2-40B4-BE49-F238E27FC236}">
              <a16:creationId xmlns:a16="http://schemas.microsoft.com/office/drawing/2014/main" id="{320428F1-84A2-43AB-BDD8-F2FEB9FD0ECB}"/>
            </a:ext>
          </a:extLst>
        </xdr:cNvPr>
        <xdr:cNvSpPr txBox="1"/>
      </xdr:nvSpPr>
      <xdr:spPr>
        <a:xfrm>
          <a:off x="201994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105064</xdr:rowOff>
    </xdr:from>
    <xdr:ext cx="469744" cy="259045"/>
    <xdr:sp macro="" textlink="">
      <xdr:nvSpPr>
        <xdr:cNvPr id="956" name="n_3mainValue【庁舎】&#10;一人当たり面積">
          <a:extLst>
            <a:ext uri="{FF2B5EF4-FFF2-40B4-BE49-F238E27FC236}">
              <a16:creationId xmlns:a16="http://schemas.microsoft.com/office/drawing/2014/main" id="{9374DD47-2FD4-40C7-9E76-6CF2A51A9683}"/>
            </a:ext>
          </a:extLst>
        </xdr:cNvPr>
        <xdr:cNvSpPr txBox="1"/>
      </xdr:nvSpPr>
      <xdr:spPr>
        <a:xfrm>
          <a:off x="193104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108329</xdr:rowOff>
    </xdr:from>
    <xdr:ext cx="469744" cy="259045"/>
    <xdr:sp macro="" textlink="">
      <xdr:nvSpPr>
        <xdr:cNvPr id="957" name="n_4mainValue【庁舎】&#10;一人当たり面積">
          <a:extLst>
            <a:ext uri="{FF2B5EF4-FFF2-40B4-BE49-F238E27FC236}">
              <a16:creationId xmlns:a16="http://schemas.microsoft.com/office/drawing/2014/main" id="{FDE7356A-4640-429F-B24C-27F273D15317}"/>
            </a:ext>
          </a:extLst>
        </xdr:cNvPr>
        <xdr:cNvSpPr txBox="1"/>
      </xdr:nvSpPr>
      <xdr:spPr>
        <a:xfrm>
          <a:off x="18421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DEDD869C-77B9-478E-A9BA-E56EBAACFA8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74F936C5-8C1F-4537-97A0-3953E90558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1E9D2668-D43B-40C4-BDD3-D737F0A1473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会館については、類似団体と比較して減価償却率が低いものの、一人当たり面積は大きく上回っている。しかし、市内で唯一の施設、かつ交通アクセスも良く、好条件に立地していること等から市内外を問わず利用者も多く、適切なものと考えている。</a:t>
          </a:r>
        </a:p>
        <a:p>
          <a:r>
            <a:rPr kumimoji="1" lang="ja-JP" altLang="en-US" sz="1300">
              <a:latin typeface="ＭＳ Ｐゴシック" panose="020B0600070205080204" pitchFamily="50" charset="-128"/>
              <a:ea typeface="ＭＳ Ｐゴシック" panose="020B0600070205080204" pitchFamily="50" charset="-128"/>
            </a:rPr>
            <a:t>　体育館・プールについては、これまで類似団体内平均よりも有形固定資産減価償却率が高く老朽化が進んでいる状態であったが、地域体育館の建替実施に加え、今後も総合体育館の建替を予定していることから当該数値は低下する見込みである。</a:t>
          </a:r>
        </a:p>
        <a:p>
          <a:r>
            <a:rPr kumimoji="1" lang="ja-JP" altLang="en-US" sz="1300">
              <a:latin typeface="ＭＳ Ｐゴシック" panose="020B0600070205080204" pitchFamily="50" charset="-128"/>
              <a:ea typeface="ＭＳ Ｐゴシック" panose="020B0600070205080204" pitchFamily="50" charset="-128"/>
            </a:rPr>
            <a:t>　一方で、福祉施設については、減価償却率が類似団体内平均より高い数値であり、今後、大規模改修等が必要となってくることが見込まれる。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28,872
28,348
143.69
18,531,057
17,889,613
455,720
8,721,433
19,563,235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毎年度増加してきているが、令和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年度においては、法人税額が対前年度</a:t>
          </a:r>
          <a:r>
            <a:rPr kumimoji="1" lang="en-US" altLang="ja-JP" sz="1300">
              <a:latin typeface="ＭＳ Ｐゴシック" panose="020B0600070205080204" pitchFamily="50" charset="-128"/>
              <a:ea typeface="ＭＳ Ｐゴシック" panose="020B0600070205080204" pitchFamily="50" charset="-128"/>
            </a:rPr>
            <a:t>37.9</a:t>
          </a:r>
          <a:r>
            <a:rPr kumimoji="1" lang="ja-JP" altLang="en-US" sz="1300">
              <a:latin typeface="ＭＳ Ｐゴシック" panose="020B0600070205080204" pitchFamily="50" charset="-128"/>
              <a:ea typeface="ＭＳ Ｐゴシック" panose="020B0600070205080204" pitchFamily="50" charset="-128"/>
            </a:rPr>
            <a:t>％増となったことなどにより、前年度と比較して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ポイント増加し、類似団体の平均を大きく上回っている。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今後も引き続き、税の徴収強化や企業誘致による歳入確保に努める。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39</xdr:row>
      <xdr:rowOff>16933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6632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0348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442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分母となる経常一般財源等で、市税が約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億円、地方交付税が約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千万円、臨時財政対策債発行可能額が約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千万円の増となったことなどにより、前年度から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今後も公債費や扶助費の増加が見込まれるため、事務事業評価や外部評価等により事業の見直しを行い、経常的経費を抑制し、弾力性のある財政運営に努める。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59</xdr:row>
      <xdr:rowOff>155484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1588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133894</xdr:rowOff>
    </xdr:from>
    <xdr:to>
      <xdr:col>19</xdr:col>
      <xdr:colOff>133350</xdr:colOff>
      <xdr:row>59</xdr:row>
      <xdr:rowOff>155484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07799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133894</xdr:rowOff>
    </xdr:from>
    <xdr:to>
      <xdr:col>15</xdr:col>
      <xdr:colOff>82550</xdr:colOff>
      <xdr:row>59</xdr:row>
      <xdr:rowOff>110672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077994"/>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110672</xdr:rowOff>
    </xdr:from>
    <xdr:to>
      <xdr:col>11</xdr:col>
      <xdr:colOff>31750</xdr:colOff>
      <xdr:row>59</xdr:row>
      <xdr:rowOff>148590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2622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66057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104684</xdr:rowOff>
    </xdr:from>
    <xdr:to>
      <xdr:col>19</xdr:col>
      <xdr:colOff>184150</xdr:colOff>
      <xdr:row>60</xdr:row>
      <xdr:rowOff>34834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45011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83094</xdr:rowOff>
    </xdr:from>
    <xdr:to>
      <xdr:col>15</xdr:col>
      <xdr:colOff>133350</xdr:colOff>
      <xdr:row>59</xdr:row>
      <xdr:rowOff>13244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23421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59872</xdr:rowOff>
    </xdr:from>
    <xdr:to>
      <xdr:col>11</xdr:col>
      <xdr:colOff>82550</xdr:colOff>
      <xdr:row>59</xdr:row>
      <xdr:rowOff>161472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199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会計年度任用職員制度の導入により人件費が約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千万円増加したことにより、前年より人口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人当たりの額は、</a:t>
          </a:r>
          <a:r>
            <a:rPr kumimoji="1" lang="en-US" altLang="ja-JP" sz="1300">
              <a:latin typeface="ＭＳ Ｐゴシック" panose="020B0600070205080204" pitchFamily="50" charset="-128"/>
              <a:ea typeface="ＭＳ Ｐゴシック" panose="020B0600070205080204" pitchFamily="50" charset="-128"/>
            </a:rPr>
            <a:t>11,543</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人口の増減が値を左右するので、引き続き、人口規模に応じた公共施設の統合等を進め、コストの縮減を図っていく。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6096</xdr:rowOff>
    </xdr:from>
    <xdr:to>
      <xdr:col>23</xdr:col>
      <xdr:colOff>133350</xdr:colOff>
      <xdr:row>83</xdr:row>
      <xdr:rowOff>33948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36446"/>
          <a:ext cx="838200" cy="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147596</xdr:rowOff>
    </xdr:from>
    <xdr:to>
      <xdr:col>19</xdr:col>
      <xdr:colOff>133350</xdr:colOff>
      <xdr:row>83</xdr:row>
      <xdr:rowOff>6096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06496"/>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147596</xdr:rowOff>
    </xdr:from>
    <xdr:to>
      <xdr:col>15</xdr:col>
      <xdr:colOff>82550</xdr:colOff>
      <xdr:row>82</xdr:row>
      <xdr:rowOff>148251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06496"/>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147332</xdr:rowOff>
    </xdr:from>
    <xdr:to>
      <xdr:col>11</xdr:col>
      <xdr:colOff>31750</xdr:colOff>
      <xdr:row>82</xdr:row>
      <xdr:rowOff>148251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06232"/>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154598</xdr:rowOff>
    </xdr:from>
    <xdr:to>
      <xdr:col>23</xdr:col>
      <xdr:colOff>184150</xdr:colOff>
      <xdr:row>83</xdr:row>
      <xdr:rowOff>84748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1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171125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126746</xdr:rowOff>
    </xdr:from>
    <xdr:to>
      <xdr:col>19</xdr:col>
      <xdr:colOff>184150</xdr:colOff>
      <xdr:row>83</xdr:row>
      <xdr:rowOff>56896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67073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5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96796</xdr:rowOff>
    </xdr:from>
    <xdr:to>
      <xdr:col>15</xdr:col>
      <xdr:colOff>133350</xdr:colOff>
      <xdr:row>83</xdr:row>
      <xdr:rowOff>26946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37123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2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97451</xdr:rowOff>
    </xdr:from>
    <xdr:to>
      <xdr:col>11</xdr:col>
      <xdr:colOff>82550</xdr:colOff>
      <xdr:row>83</xdr:row>
      <xdr:rowOff>27601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5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37778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2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96532</xdr:rowOff>
    </xdr:from>
    <xdr:to>
      <xdr:col>7</xdr:col>
      <xdr:colOff>31750</xdr:colOff>
      <xdr:row>83</xdr:row>
      <xdr:rowOff>26682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36859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2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類似団体平均を上回っており、高い水準にある。</a:t>
          </a:r>
        </a:p>
        <a:p>
          <a:r>
            <a:rPr kumimoji="1" lang="ja-JP" altLang="en-US" sz="1300">
              <a:latin typeface="ＭＳ Ｐゴシック" panose="020B0600070205080204" pitchFamily="50" charset="-128"/>
              <a:ea typeface="ＭＳ Ｐゴシック" panose="020B0600070205080204" pitchFamily="50" charset="-128"/>
            </a:rPr>
            <a:t>　職員の年齢構成上、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代の職員が多いことにより、当面は同程度で推移するものと見込まれる。</a:t>
          </a:r>
        </a:p>
        <a:p>
          <a:r>
            <a:rPr kumimoji="1" lang="ja-JP" altLang="en-US" sz="1300">
              <a:latin typeface="ＭＳ Ｐゴシック" panose="020B0600070205080204" pitchFamily="50" charset="-128"/>
              <a:ea typeface="ＭＳ Ｐゴシック" panose="020B0600070205080204" pitchFamily="50" charset="-128"/>
            </a:rPr>
            <a:t>　昇給運用基準の見直し等に取り組んでいく。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78618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658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78618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543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21166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543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21166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428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45254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計画的な定員管理を行っていることにより、類似団体の平均数値を下回っている。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112728</xdr:rowOff>
    </xdr:from>
    <xdr:to>
      <xdr:col>81</xdr:col>
      <xdr:colOff>44450</xdr:colOff>
      <xdr:row>60</xdr:row>
      <xdr:rowOff>120771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9972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112728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60660"/>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89746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36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82852</xdr:rowOff>
    </xdr:from>
    <xdr:to>
      <xdr:col>68</xdr:col>
      <xdr:colOff>152400</xdr:colOff>
      <xdr:row>60</xdr:row>
      <xdr:rowOff>89746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6985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69971</xdr:rowOff>
    </xdr:from>
    <xdr:to>
      <xdr:col>81</xdr:col>
      <xdr:colOff>95250</xdr:colOff>
      <xdr:row>61</xdr:row>
      <xdr:rowOff>121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86498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61928</xdr:rowOff>
    </xdr:from>
    <xdr:to>
      <xdr:col>77</xdr:col>
      <xdr:colOff>95250</xdr:colOff>
      <xdr:row>60</xdr:row>
      <xdr:rowOff>163528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2255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1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38946</xdr:rowOff>
    </xdr:from>
    <xdr:to>
      <xdr:col>68</xdr:col>
      <xdr:colOff>203200</xdr:colOff>
      <xdr:row>60</xdr:row>
      <xdr:rowOff>140546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32052</xdr:rowOff>
    </xdr:from>
    <xdr:to>
      <xdr:col>64</xdr:col>
      <xdr:colOff>152400</xdr:colOff>
      <xdr:row>60</xdr:row>
      <xdr:rowOff>133652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143829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8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ポイント減少したが、この主な要因は、企業会計への繰出しの減少により準元利償還金が約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億円減少したことによる。</a:t>
          </a:r>
        </a:p>
        <a:p>
          <a:r>
            <a:rPr kumimoji="1" lang="ja-JP" altLang="en-US" sz="1300">
              <a:latin typeface="ＭＳ Ｐゴシック" panose="020B0600070205080204" pitchFamily="50" charset="-128"/>
              <a:ea typeface="ＭＳ Ｐゴシック" panose="020B0600070205080204" pitchFamily="50" charset="-128"/>
            </a:rPr>
            <a:t>　今後も、地方債の発行に頼らない事業展開に努める。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26035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5762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26035</xdr:rowOff>
    </xdr:from>
    <xdr:to>
      <xdr:col>77</xdr:col>
      <xdr:colOff>44450</xdr:colOff>
      <xdr:row>37</xdr:row>
      <xdr:rowOff>34078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6968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34078</xdr:rowOff>
    </xdr:from>
    <xdr:to>
      <xdr:col>72</xdr:col>
      <xdr:colOff>203200</xdr:colOff>
      <xdr:row>37</xdr:row>
      <xdr:rowOff>36089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7772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36089</xdr:rowOff>
    </xdr:from>
    <xdr:to>
      <xdr:col>68</xdr:col>
      <xdr:colOff>152400</xdr:colOff>
      <xdr:row>37</xdr:row>
      <xdr:rowOff>38100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7973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151147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146685</xdr:rowOff>
    </xdr:from>
    <xdr:to>
      <xdr:col>77</xdr:col>
      <xdr:colOff>95250</xdr:colOff>
      <xdr:row>37</xdr:row>
      <xdr:rowOff>76835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87012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8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154728</xdr:rowOff>
    </xdr:from>
    <xdr:to>
      <xdr:col>73</xdr:col>
      <xdr:colOff>44450</xdr:colOff>
      <xdr:row>37</xdr:row>
      <xdr:rowOff>84878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156739</xdr:rowOff>
    </xdr:from>
    <xdr:to>
      <xdr:col>68</xdr:col>
      <xdr:colOff>203200</xdr:colOff>
      <xdr:row>37</xdr:row>
      <xdr:rowOff>86889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71666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ポイント増加しており、依然、類似団体平均を上回っている。これは、一部事務組合の新庁舎建設にかかる事業債の借入による市負担見込み額の増加が主要因である。</a:t>
          </a:r>
        </a:p>
        <a:p>
          <a:r>
            <a:rPr kumimoji="1" lang="ja-JP" altLang="en-US" sz="1300">
              <a:latin typeface="ＭＳ Ｐゴシック" panose="020B0600070205080204" pitchFamily="50" charset="-128"/>
              <a:ea typeface="ＭＳ Ｐゴシック" panose="020B0600070205080204" pitchFamily="50" charset="-128"/>
            </a:rPr>
            <a:t>　今後も公共施設の長寿命化や新市営体育館の建設事業など大規模な事業が予定される。事業費の精査や補助金等の財源の確保を通して、地方債の発行に頼らない事業展開を行っていく。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105770</xdr:rowOff>
    </xdr:from>
    <xdr:to>
      <xdr:col>81</xdr:col>
      <xdr:colOff>44450</xdr:colOff>
      <xdr:row>15</xdr:row>
      <xdr:rowOff>130704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677520"/>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83248</xdr:rowOff>
    </xdr:from>
    <xdr:to>
      <xdr:col>77</xdr:col>
      <xdr:colOff>44450</xdr:colOff>
      <xdr:row>15</xdr:row>
      <xdr:rowOff>105770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654998"/>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83248</xdr:rowOff>
    </xdr:from>
    <xdr:to>
      <xdr:col>72</xdr:col>
      <xdr:colOff>203200</xdr:colOff>
      <xdr:row>15</xdr:row>
      <xdr:rowOff>118237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654998"/>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118237</xdr:rowOff>
    </xdr:from>
    <xdr:to>
      <xdr:col>68</xdr:col>
      <xdr:colOff>152400</xdr:colOff>
      <xdr:row>15</xdr:row>
      <xdr:rowOff>149606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68998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79904</xdr:rowOff>
    </xdr:from>
    <xdr:to>
      <xdr:col>81</xdr:col>
      <xdr:colOff>95250</xdr:colOff>
      <xdr:row>16</xdr:row>
      <xdr:rowOff>10054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51981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2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54970</xdr:rowOff>
    </xdr:from>
    <xdr:to>
      <xdr:col>77</xdr:col>
      <xdr:colOff>95250</xdr:colOff>
      <xdr:row>15</xdr:row>
      <xdr:rowOff>156570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141347</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713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32448</xdr:rowOff>
    </xdr:from>
    <xdr:to>
      <xdr:col>73</xdr:col>
      <xdr:colOff>44450</xdr:colOff>
      <xdr:row>15</xdr:row>
      <xdr:rowOff>134048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6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118825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6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67437</xdr:rowOff>
    </xdr:from>
    <xdr:to>
      <xdr:col>68</xdr:col>
      <xdr:colOff>203200</xdr:colOff>
      <xdr:row>15</xdr:row>
      <xdr:rowOff>169037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153814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72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98806</xdr:rowOff>
    </xdr:from>
    <xdr:to>
      <xdr:col>64</xdr:col>
      <xdr:colOff>152400</xdr:colOff>
      <xdr:row>16</xdr:row>
      <xdr:rowOff>28956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13733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75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28,872
28,348
143.69
18,531,057
17,889,613
455,720
8,721,433
19,563,235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類似団体と比して職員数が少ないため、数値は下回っているが、令和２年度は会計年度任用職員制度の導入により、人件費が増加した。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今後も、定員適正化計画に基づく定員の管理により人件費の抑制に努めていく。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35</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33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34</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34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34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2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ポイント上回っているが、主な要因は、学校給食費の公会計化による経費や小中学校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環境の整備にかかる経費の増である。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今後もより一層のコスト意識を持って事業に取り組み、経常的経費の節減・効率化に努める。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19050</xdr:rowOff>
    </xdr:from>
    <xdr:to>
      <xdr:col>82</xdr:col>
      <xdr:colOff>107950</xdr:colOff>
      <xdr:row>20</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766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19050</xdr:rowOff>
    </xdr:from>
    <xdr:to>
      <xdr:col>78</xdr:col>
      <xdr:colOff>69850</xdr:colOff>
      <xdr:row>20</xdr:row>
      <xdr:rowOff>76200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76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76200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7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146050</xdr:rowOff>
    </xdr:from>
    <xdr:to>
      <xdr:col>69</xdr:col>
      <xdr:colOff>92075</xdr:colOff>
      <xdr:row>20</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0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12700</xdr:rowOff>
    </xdr:from>
    <xdr:to>
      <xdr:col>82</xdr:col>
      <xdr:colOff>158750</xdr:colOff>
      <xdr:row>20</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139700</xdr:rowOff>
    </xdr:from>
    <xdr:to>
      <xdr:col>78</xdr:col>
      <xdr:colOff>120650</xdr:colOff>
      <xdr:row>19</xdr:row>
      <xdr:rowOff>69850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1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95250</xdr:rowOff>
    </xdr:from>
    <xdr:to>
      <xdr:col>65</xdr:col>
      <xdr:colOff>53975</xdr:colOff>
      <xdr:row>20</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類似団体平均とほぼ同程度である。</a:t>
          </a:r>
        </a:p>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新型コロナウイルス感染症の影響により、国の施策にかかる臨時的な経費が増となる一方、子ども医療費助成事業費等の経常的な経費が減となったことにより、前年度から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今後も扶助費は増加が見込まれるため、資格審査や給付の適正化など扶助費抑制につながる取り組みに努める。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57</xdr:row>
      <xdr:rowOff>82550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15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82550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90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その他に係る経常収支比率は、主に特別会計への繰出金である。</a:t>
          </a:r>
        </a:p>
        <a:p>
          <a:r>
            <a:rPr kumimoji="1" lang="ja-JP" altLang="en-US" sz="1300">
              <a:latin typeface="ＭＳ Ｐゴシック" panose="020B0600070205080204" pitchFamily="50" charset="-128"/>
              <a:ea typeface="ＭＳ Ｐゴシック" panose="020B0600070205080204" pitchFamily="50" charset="-128"/>
            </a:rPr>
            <a:t>　前年度と比較し今年度は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ポイント減、類似団体平均を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ポイント下回ったが、前述の公営企業会計への移行が主要因である。</a:t>
          </a:r>
        </a:p>
        <a:p>
          <a:r>
            <a:rPr kumimoji="1" lang="ja-JP" altLang="en-US" sz="1300">
              <a:latin typeface="ＭＳ Ｐゴシック" panose="020B0600070205080204" pitchFamily="50" charset="-128"/>
              <a:ea typeface="ＭＳ Ｐゴシック" panose="020B0600070205080204" pitchFamily="50" charset="-128"/>
            </a:rPr>
            <a:t>　今後も各会計において、経費削減を図るとともに、保険税（料）、使用料等の徴収強化を図るなど、独立採算に努める。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57</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234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35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3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24130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24147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ポイント上回っているが、主な要因は、公営企業会計へ移行した下水道事業会計及び簡易水道事業会計への補助金支出等である。</a:t>
          </a:r>
        </a:p>
        <a:p>
          <a:r>
            <a:rPr kumimoji="1" lang="ja-JP" altLang="en-US" sz="1300">
              <a:latin typeface="ＭＳ Ｐゴシック" panose="020B0600070205080204" pitchFamily="50" charset="-128"/>
              <a:ea typeface="ＭＳ Ｐゴシック" panose="020B0600070205080204" pitchFamily="50" charset="-128"/>
            </a:rPr>
            <a:t>　引き続き、平成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年度に策定した「補助金等適正化基準」に基づき、補助交付金については、見直しや廃止を検討していく。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38</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1350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54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540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170434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226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年度に発行した地域総合整備資金貸付事業債の償還開始により、前年度から公債費は約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千万円増となったが、当該事業債にかかる貸付金の返還金収入により、前年度から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今後も公共施設の長寿命化事業や新市営体育館の建設事業など大規模な事業が予定されているため、新規投資的事業は特定財源の確保に努め、地方債の発行の抑制を図っていく。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136525</xdr:rowOff>
    </xdr:from>
    <xdr:to>
      <xdr:col>24</xdr:col>
      <xdr:colOff>25400</xdr:colOff>
      <xdr:row>74</xdr:row>
      <xdr:rowOff>149860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8238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108602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5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74</xdr:row>
      <xdr:rowOff>149860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06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74</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06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132715</xdr:rowOff>
    </xdr:from>
    <xdr:to>
      <xdr:col>11</xdr:col>
      <xdr:colOff>9525</xdr:colOff>
      <xdr:row>74</xdr:row>
      <xdr:rowOff>138430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820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85725</xdr:rowOff>
    </xdr:from>
    <xdr:to>
      <xdr:col>24</xdr:col>
      <xdr:colOff>76200</xdr:colOff>
      <xdr:row>75</xdr:row>
      <xdr:rowOff>15875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165752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8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68580</xdr:rowOff>
    </xdr:from>
    <xdr:to>
      <xdr:col>15</xdr:col>
      <xdr:colOff>149225</xdr:colOff>
      <xdr:row>74</xdr:row>
      <xdr:rowOff>170180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87630</xdr:rowOff>
    </xdr:from>
    <xdr:to>
      <xdr:col>11</xdr:col>
      <xdr:colOff>60325</xdr:colOff>
      <xdr:row>75</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27957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81915</xdr:rowOff>
    </xdr:from>
    <xdr:to>
      <xdr:col>6</xdr:col>
      <xdr:colOff>171450</xdr:colOff>
      <xdr:row>75</xdr:row>
      <xdr:rowOff>12065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22242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公債費を除く全体の経常収支比率は、対前年度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市内主要法人の法人税が大幅な増となるなど、市税が増収したことが主な増加の要因である。</a:t>
          </a:r>
        </a:p>
        <a:p>
          <a:r>
            <a:rPr kumimoji="1" lang="ja-JP" altLang="en-US" sz="1300">
              <a:latin typeface="ＭＳ Ｐゴシック" panose="020B0600070205080204" pitchFamily="50" charset="-128"/>
              <a:ea typeface="ＭＳ Ｐゴシック" panose="020B0600070205080204" pitchFamily="50" charset="-128"/>
            </a:rPr>
            <a:t>　今後も行財政改革を推進し、経費の削減はもとより、企業誘致や税の徴収強化により自主財源の確保に努めていく。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76</xdr:row>
      <xdr:rowOff>131572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206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76</xdr:row>
      <xdr:rowOff>131572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97889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76</xdr:row>
      <xdr:rowOff>99568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9788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163576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29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32534</xdr:rowOff>
    </xdr:from>
    <xdr:to>
      <xdr:col>29</xdr:col>
      <xdr:colOff>127000</xdr:colOff>
      <xdr:row>19</xdr:row>
      <xdr:rowOff>92482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37709"/>
          <a:ext cx="647700" cy="59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92482</xdr:rowOff>
    </xdr:from>
    <xdr:to>
      <xdr:col>26</xdr:col>
      <xdr:colOff>50800</xdr:colOff>
      <xdr:row>19</xdr:row>
      <xdr:rowOff>95029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97657"/>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74564</xdr:rowOff>
    </xdr:from>
    <xdr:to>
      <xdr:col>22</xdr:col>
      <xdr:colOff>114300</xdr:colOff>
      <xdr:row>19</xdr:row>
      <xdr:rowOff>95029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79739"/>
          <a:ext cx="698500" cy="20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70830</xdr:rowOff>
    </xdr:from>
    <xdr:to>
      <xdr:col>18</xdr:col>
      <xdr:colOff>177800</xdr:colOff>
      <xdr:row>19</xdr:row>
      <xdr:rowOff>74564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76005"/>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153184</xdr:rowOff>
    </xdr:from>
    <xdr:to>
      <xdr:col>29</xdr:col>
      <xdr:colOff>177800</xdr:colOff>
      <xdr:row>19</xdr:row>
      <xdr:rowOff>83334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86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125261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5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41682</xdr:rowOff>
    </xdr:from>
    <xdr:to>
      <xdr:col>26</xdr:col>
      <xdr:colOff>101600</xdr:colOff>
      <xdr:row>19</xdr:row>
      <xdr:rowOff>143282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46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128059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3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44229</xdr:rowOff>
    </xdr:from>
    <xdr:to>
      <xdr:col>22</xdr:col>
      <xdr:colOff>165100</xdr:colOff>
      <xdr:row>19</xdr:row>
      <xdr:rowOff>145829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49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130606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23764</xdr:rowOff>
    </xdr:from>
    <xdr:to>
      <xdr:col>19</xdr:col>
      <xdr:colOff>38100</xdr:colOff>
      <xdr:row>19</xdr:row>
      <xdr:rowOff>125364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8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110141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20030</xdr:rowOff>
    </xdr:from>
    <xdr:to>
      <xdr:col>15</xdr:col>
      <xdr:colOff>101600</xdr:colOff>
      <xdr:row>19</xdr:row>
      <xdr:rowOff>121630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2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106407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5103</xdr:rowOff>
    </xdr:from>
    <xdr:to>
      <xdr:col>29</xdr:col>
      <xdr:colOff>127000</xdr:colOff>
      <xdr:row>38</xdr:row>
      <xdr:rowOff>8948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72703"/>
          <a:ext cx="647700" cy="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5103</xdr:rowOff>
    </xdr:from>
    <xdr:to>
      <xdr:col>26</xdr:col>
      <xdr:colOff>50800</xdr:colOff>
      <xdr:row>38</xdr:row>
      <xdr:rowOff>7987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72703"/>
          <a:ext cx="698500" cy="2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3933</xdr:rowOff>
    </xdr:from>
    <xdr:to>
      <xdr:col>22</xdr:col>
      <xdr:colOff>114300</xdr:colOff>
      <xdr:row>38</xdr:row>
      <xdr:rowOff>7987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71533"/>
          <a:ext cx="698500" cy="4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3221</xdr:rowOff>
    </xdr:from>
    <xdr:to>
      <xdr:col>18</xdr:col>
      <xdr:colOff>177800</xdr:colOff>
      <xdr:row>38</xdr:row>
      <xdr:rowOff>3933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70821"/>
          <a:ext cx="698500" cy="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301048</xdr:rowOff>
    </xdr:from>
    <xdr:to>
      <xdr:col>29</xdr:col>
      <xdr:colOff>177800</xdr:colOff>
      <xdr:row>38</xdr:row>
      <xdr:rowOff>59748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2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273125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297203</xdr:rowOff>
    </xdr:from>
    <xdr:to>
      <xdr:col>26</xdr:col>
      <xdr:colOff>101600</xdr:colOff>
      <xdr:row>38</xdr:row>
      <xdr:rowOff>55903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21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40680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300087</xdr:rowOff>
    </xdr:from>
    <xdr:to>
      <xdr:col>22</xdr:col>
      <xdr:colOff>165100</xdr:colOff>
      <xdr:row>38</xdr:row>
      <xdr:rowOff>58787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2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43564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296033</xdr:rowOff>
    </xdr:from>
    <xdr:to>
      <xdr:col>19</xdr:col>
      <xdr:colOff>38100</xdr:colOff>
      <xdr:row>38</xdr:row>
      <xdr:rowOff>54733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2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39510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295321</xdr:rowOff>
    </xdr:from>
    <xdr:to>
      <xdr:col>15</xdr:col>
      <xdr:colOff>101600</xdr:colOff>
      <xdr:row>38</xdr:row>
      <xdr:rowOff>54021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0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38798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28,872
28,348
143.69
18,531,057
17,889,613
455,720
8,721,433
19,563,235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167578</xdr:rowOff>
    </xdr:from>
    <xdr:to>
      <xdr:col>24</xdr:col>
      <xdr:colOff>63500</xdr:colOff>
      <xdr:row>37</xdr:row>
      <xdr:rowOff>114173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9778"/>
          <a:ext cx="838200" cy="11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67016</xdr:rowOff>
    </xdr:from>
    <xdr:to>
      <xdr:col>19</xdr:col>
      <xdr:colOff>177800</xdr:colOff>
      <xdr:row>37</xdr:row>
      <xdr:rowOff>114173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10666"/>
          <a:ext cx="889000" cy="4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67016</xdr:rowOff>
    </xdr:from>
    <xdr:to>
      <xdr:col>15</xdr:col>
      <xdr:colOff>50800</xdr:colOff>
      <xdr:row>37</xdr:row>
      <xdr:rowOff>93675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10666"/>
          <a:ext cx="889000" cy="2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79959</xdr:rowOff>
    </xdr:from>
    <xdr:to>
      <xdr:col>10</xdr:col>
      <xdr:colOff>114300</xdr:colOff>
      <xdr:row>37</xdr:row>
      <xdr:rowOff>93675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2360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116778</xdr:rowOff>
    </xdr:from>
    <xdr:to>
      <xdr:col>24</xdr:col>
      <xdr:colOff>114300</xdr:colOff>
      <xdr:row>37</xdr:row>
      <xdr:rowOff>46928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95205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63373</xdr:rowOff>
    </xdr:from>
    <xdr:to>
      <xdr:col>20</xdr:col>
      <xdr:colOff>38100</xdr:colOff>
      <xdr:row>37</xdr:row>
      <xdr:rowOff>164973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156100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16216</xdr:rowOff>
    </xdr:from>
    <xdr:to>
      <xdr:col>15</xdr:col>
      <xdr:colOff>101600</xdr:colOff>
      <xdr:row>37</xdr:row>
      <xdr:rowOff>117816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5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108943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5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42875</xdr:rowOff>
    </xdr:from>
    <xdr:to>
      <xdr:col>10</xdr:col>
      <xdr:colOff>165100</xdr:colOff>
      <xdr:row>37</xdr:row>
      <xdr:rowOff>144475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135602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29159</xdr:rowOff>
    </xdr:from>
    <xdr:to>
      <xdr:col>6</xdr:col>
      <xdr:colOff>38100</xdr:colOff>
      <xdr:row>37</xdr:row>
      <xdr:rowOff>130759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121886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146434</xdr:rowOff>
    </xdr:from>
    <xdr:to>
      <xdr:col>24</xdr:col>
      <xdr:colOff>63500</xdr:colOff>
      <xdr:row>57</xdr:row>
      <xdr:rowOff>160532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19084"/>
          <a:ext cx="8382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146434</xdr:rowOff>
    </xdr:from>
    <xdr:to>
      <xdr:col>19</xdr:col>
      <xdr:colOff>177800</xdr:colOff>
      <xdr:row>58</xdr:row>
      <xdr:rowOff>21086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19084"/>
          <a:ext cx="889000" cy="4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20570</xdr:rowOff>
    </xdr:from>
    <xdr:to>
      <xdr:col>15</xdr:col>
      <xdr:colOff>50800</xdr:colOff>
      <xdr:row>58</xdr:row>
      <xdr:rowOff>21086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64670"/>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20570</xdr:rowOff>
    </xdr:from>
    <xdr:to>
      <xdr:col>10</xdr:col>
      <xdr:colOff>114300</xdr:colOff>
      <xdr:row>58</xdr:row>
      <xdr:rowOff>21680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64670"/>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109732</xdr:rowOff>
    </xdr:from>
    <xdr:to>
      <xdr:col>24</xdr:col>
      <xdr:colOff>114300</xdr:colOff>
      <xdr:row>58</xdr:row>
      <xdr:rowOff>39882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88159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6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95634</xdr:rowOff>
    </xdr:from>
    <xdr:to>
      <xdr:col>20</xdr:col>
      <xdr:colOff>38100</xdr:colOff>
      <xdr:row>58</xdr:row>
      <xdr:rowOff>25784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42311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964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141736</xdr:rowOff>
    </xdr:from>
    <xdr:to>
      <xdr:col>15</xdr:col>
      <xdr:colOff>101600</xdr:colOff>
      <xdr:row>58</xdr:row>
      <xdr:rowOff>71886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63013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0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141220</xdr:rowOff>
    </xdr:from>
    <xdr:to>
      <xdr:col>10</xdr:col>
      <xdr:colOff>165100</xdr:colOff>
      <xdr:row>58</xdr:row>
      <xdr:rowOff>71370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1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62497</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0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142330</xdr:rowOff>
    </xdr:from>
    <xdr:to>
      <xdr:col>6</xdr:col>
      <xdr:colOff>38100</xdr:colOff>
      <xdr:row>58</xdr:row>
      <xdr:rowOff>72480</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1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89007</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9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151967</xdr:rowOff>
    </xdr:from>
    <xdr:to>
      <xdr:col>24</xdr:col>
      <xdr:colOff>63500</xdr:colOff>
      <xdr:row>78</xdr:row>
      <xdr:rowOff>159569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25067"/>
          <a:ext cx="8382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154617</xdr:rowOff>
    </xdr:from>
    <xdr:to>
      <xdr:col>19</xdr:col>
      <xdr:colOff>177800</xdr:colOff>
      <xdr:row>78</xdr:row>
      <xdr:rowOff>159569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27717"/>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154045</xdr:rowOff>
    </xdr:from>
    <xdr:to>
      <xdr:col>15</xdr:col>
      <xdr:colOff>50800</xdr:colOff>
      <xdr:row>78</xdr:row>
      <xdr:rowOff>154617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2714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154045</xdr:rowOff>
    </xdr:from>
    <xdr:to>
      <xdr:col>10</xdr:col>
      <xdr:colOff>114300</xdr:colOff>
      <xdr:row>78</xdr:row>
      <xdr:rowOff>156254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27145"/>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101167</xdr:rowOff>
    </xdr:from>
    <xdr:to>
      <xdr:col>24</xdr:col>
      <xdr:colOff>114300</xdr:colOff>
      <xdr:row>79</xdr:row>
      <xdr:rowOff>31317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7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16094</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8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108769</xdr:rowOff>
    </xdr:from>
    <xdr:to>
      <xdr:col>20</xdr:col>
      <xdr:colOff>38100</xdr:colOff>
      <xdr:row>79</xdr:row>
      <xdr:rowOff>38919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30046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7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103817</xdr:rowOff>
    </xdr:from>
    <xdr:to>
      <xdr:col>15</xdr:col>
      <xdr:colOff>101600</xdr:colOff>
      <xdr:row>79</xdr:row>
      <xdr:rowOff>33967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25094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6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103245</xdr:rowOff>
    </xdr:from>
    <xdr:to>
      <xdr:col>10</xdr:col>
      <xdr:colOff>165100</xdr:colOff>
      <xdr:row>79</xdr:row>
      <xdr:rowOff>33395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24522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6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105454</xdr:rowOff>
    </xdr:from>
    <xdr:to>
      <xdr:col>6</xdr:col>
      <xdr:colOff>38100</xdr:colOff>
      <xdr:row>79</xdr:row>
      <xdr:rowOff>35604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26731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126492</xdr:rowOff>
    </xdr:from>
    <xdr:to>
      <xdr:col>24</xdr:col>
      <xdr:colOff>63500</xdr:colOff>
      <xdr:row>98</xdr:row>
      <xdr:rowOff>8192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57142"/>
          <a:ext cx="8382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8192</xdr:rowOff>
    </xdr:from>
    <xdr:to>
      <xdr:col>19</xdr:col>
      <xdr:colOff>177800</xdr:colOff>
      <xdr:row>98</xdr:row>
      <xdr:rowOff>54724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10292"/>
          <a:ext cx="889000" cy="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54724</xdr:rowOff>
    </xdr:from>
    <xdr:to>
      <xdr:col>15</xdr:col>
      <xdr:colOff>50800</xdr:colOff>
      <xdr:row>98</xdr:row>
      <xdr:rowOff>65481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56824"/>
          <a:ext cx="8890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65481</xdr:rowOff>
    </xdr:from>
    <xdr:to>
      <xdr:col>10</xdr:col>
      <xdr:colOff>114300</xdr:colOff>
      <xdr:row>98</xdr:row>
      <xdr:rowOff>76288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67581"/>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75692</xdr:rowOff>
    </xdr:from>
    <xdr:to>
      <xdr:col>24</xdr:col>
      <xdr:colOff>114300</xdr:colOff>
      <xdr:row>98</xdr:row>
      <xdr:rowOff>5842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54119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128842</xdr:rowOff>
    </xdr:from>
    <xdr:to>
      <xdr:col>20</xdr:col>
      <xdr:colOff>38100</xdr:colOff>
      <xdr:row>98</xdr:row>
      <xdr:rowOff>58992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50119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3924</xdr:rowOff>
    </xdr:from>
    <xdr:to>
      <xdr:col>15</xdr:col>
      <xdr:colOff>101600</xdr:colOff>
      <xdr:row>98</xdr:row>
      <xdr:rowOff>105524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0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96651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14681</xdr:rowOff>
    </xdr:from>
    <xdr:to>
      <xdr:col>10</xdr:col>
      <xdr:colOff>165100</xdr:colOff>
      <xdr:row>98</xdr:row>
      <xdr:rowOff>116281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107408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25488</xdr:rowOff>
    </xdr:from>
    <xdr:to>
      <xdr:col>6</xdr:col>
      <xdr:colOff>38100</xdr:colOff>
      <xdr:row>98</xdr:row>
      <xdr:rowOff>127088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118215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2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103408</xdr:rowOff>
    </xdr:from>
    <xdr:to>
      <xdr:col>55</xdr:col>
      <xdr:colOff>0</xdr:colOff>
      <xdr:row>38</xdr:row>
      <xdr:rowOff>42189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04158"/>
          <a:ext cx="838200" cy="45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42189</xdr:rowOff>
    </xdr:from>
    <xdr:to>
      <xdr:col>50</xdr:col>
      <xdr:colOff>114300</xdr:colOff>
      <xdr:row>38</xdr:row>
      <xdr:rowOff>56069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57289"/>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56069</xdr:rowOff>
    </xdr:from>
    <xdr:to>
      <xdr:col>45</xdr:col>
      <xdr:colOff>177800</xdr:colOff>
      <xdr:row>38</xdr:row>
      <xdr:rowOff>67828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71169"/>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55421</xdr:rowOff>
    </xdr:from>
    <xdr:to>
      <xdr:col>41</xdr:col>
      <xdr:colOff>50800</xdr:colOff>
      <xdr:row>38</xdr:row>
      <xdr:rowOff>67828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70521"/>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52608</xdr:rowOff>
    </xdr:from>
    <xdr:to>
      <xdr:col>55</xdr:col>
      <xdr:colOff>50800</xdr:colOff>
      <xdr:row>35</xdr:row>
      <xdr:rowOff>154208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75485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0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162839</xdr:rowOff>
    </xdr:from>
    <xdr:to>
      <xdr:col>50</xdr:col>
      <xdr:colOff>165100</xdr:colOff>
      <xdr:row>38</xdr:row>
      <xdr:rowOff>92989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84116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5269</xdr:rowOff>
    </xdr:from>
    <xdr:to>
      <xdr:col>46</xdr:col>
      <xdr:colOff>38100</xdr:colOff>
      <xdr:row>38</xdr:row>
      <xdr:rowOff>106869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2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97996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1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17028</xdr:rowOff>
    </xdr:from>
    <xdr:to>
      <xdr:col>41</xdr:col>
      <xdr:colOff>101600</xdr:colOff>
      <xdr:row>38</xdr:row>
      <xdr:rowOff>118628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109755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2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4621</xdr:rowOff>
    </xdr:from>
    <xdr:to>
      <xdr:col>36</xdr:col>
      <xdr:colOff>165100</xdr:colOff>
      <xdr:row>38</xdr:row>
      <xdr:rowOff>106221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122749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159657</xdr:rowOff>
    </xdr:from>
    <xdr:to>
      <xdr:col>55</xdr:col>
      <xdr:colOff>0</xdr:colOff>
      <xdr:row>57</xdr:row>
      <xdr:rowOff>16695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760857"/>
          <a:ext cx="838200" cy="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121782</xdr:rowOff>
    </xdr:from>
    <xdr:to>
      <xdr:col>50</xdr:col>
      <xdr:colOff>114300</xdr:colOff>
      <xdr:row>56</xdr:row>
      <xdr:rowOff>159657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722982"/>
          <a:ext cx="889000" cy="3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121782</xdr:rowOff>
    </xdr:from>
    <xdr:to>
      <xdr:col>45</xdr:col>
      <xdr:colOff>177800</xdr:colOff>
      <xdr:row>57</xdr:row>
      <xdr:rowOff>25638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22982"/>
          <a:ext cx="889000" cy="7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25638</xdr:rowOff>
    </xdr:from>
    <xdr:to>
      <xdr:col>41</xdr:col>
      <xdr:colOff>50800</xdr:colOff>
      <xdr:row>57</xdr:row>
      <xdr:rowOff>32134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98288"/>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137345</xdr:rowOff>
    </xdr:from>
    <xdr:to>
      <xdr:col>55</xdr:col>
      <xdr:colOff>50800</xdr:colOff>
      <xdr:row>57</xdr:row>
      <xdr:rowOff>67495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115772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1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108857</xdr:rowOff>
    </xdr:from>
    <xdr:to>
      <xdr:col>50</xdr:col>
      <xdr:colOff>165100</xdr:colOff>
      <xdr:row>57</xdr:row>
      <xdr:rowOff>39007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30134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0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70982</xdr:rowOff>
    </xdr:from>
    <xdr:to>
      <xdr:col>46</xdr:col>
      <xdr:colOff>38100</xdr:colOff>
      <xdr:row>57</xdr:row>
      <xdr:rowOff>1132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163709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76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146288</xdr:rowOff>
    </xdr:from>
    <xdr:to>
      <xdr:col>41</xdr:col>
      <xdr:colOff>101600</xdr:colOff>
      <xdr:row>57</xdr:row>
      <xdr:rowOff>76438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67565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4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152784</xdr:rowOff>
    </xdr:from>
    <xdr:to>
      <xdr:col>36</xdr:col>
      <xdr:colOff>165100</xdr:colOff>
      <xdr:row>57</xdr:row>
      <xdr:rowOff>82934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5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74061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4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168211</xdr:rowOff>
    </xdr:from>
    <xdr:to>
      <xdr:col>55</xdr:col>
      <xdr:colOff>0</xdr:colOff>
      <xdr:row>78</xdr:row>
      <xdr:rowOff>35266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69861"/>
          <a:ext cx="838200" cy="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83127</xdr:rowOff>
    </xdr:from>
    <xdr:to>
      <xdr:col>50</xdr:col>
      <xdr:colOff>114300</xdr:colOff>
      <xdr:row>77</xdr:row>
      <xdr:rowOff>168211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284777"/>
          <a:ext cx="889000" cy="8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83127</xdr:rowOff>
    </xdr:from>
    <xdr:to>
      <xdr:col>45</xdr:col>
      <xdr:colOff>177800</xdr:colOff>
      <xdr:row>78</xdr:row>
      <xdr:rowOff>30997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284777"/>
          <a:ext cx="889000" cy="11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30997</xdr:rowOff>
    </xdr:from>
    <xdr:to>
      <xdr:col>41</xdr:col>
      <xdr:colOff>50800</xdr:colOff>
      <xdr:row>78</xdr:row>
      <xdr:rowOff>40908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04097"/>
          <a:ext cx="889000"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155916</xdr:rowOff>
    </xdr:from>
    <xdr:to>
      <xdr:col>55</xdr:col>
      <xdr:colOff>50800</xdr:colOff>
      <xdr:row>78</xdr:row>
      <xdr:rowOff>86066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70843</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7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117411</xdr:rowOff>
    </xdr:from>
    <xdr:to>
      <xdr:col>50</xdr:col>
      <xdr:colOff>165100</xdr:colOff>
      <xdr:row>78</xdr:row>
      <xdr:rowOff>47561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38688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1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32327</xdr:rowOff>
    </xdr:from>
    <xdr:to>
      <xdr:col>46</xdr:col>
      <xdr:colOff>38100</xdr:colOff>
      <xdr:row>77</xdr:row>
      <xdr:rowOff>133927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150454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0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151647</xdr:rowOff>
    </xdr:from>
    <xdr:to>
      <xdr:col>41</xdr:col>
      <xdr:colOff>101600</xdr:colOff>
      <xdr:row>78</xdr:row>
      <xdr:rowOff>81797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5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72924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4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161558</xdr:rowOff>
    </xdr:from>
    <xdr:to>
      <xdr:col>36</xdr:col>
      <xdr:colOff>165100</xdr:colOff>
      <xdr:row>78</xdr:row>
      <xdr:rowOff>91708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82835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150400</xdr:rowOff>
    </xdr:from>
    <xdr:to>
      <xdr:col>55</xdr:col>
      <xdr:colOff>0</xdr:colOff>
      <xdr:row>97</xdr:row>
      <xdr:rowOff>19903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609600"/>
          <a:ext cx="838200" cy="4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19903</xdr:rowOff>
    </xdr:from>
    <xdr:to>
      <xdr:col>50</xdr:col>
      <xdr:colOff>114300</xdr:colOff>
      <xdr:row>97</xdr:row>
      <xdr:rowOff>47693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50553"/>
          <a:ext cx="889000" cy="2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162702</xdr:rowOff>
    </xdr:from>
    <xdr:to>
      <xdr:col>45</xdr:col>
      <xdr:colOff>177800</xdr:colOff>
      <xdr:row>97</xdr:row>
      <xdr:rowOff>47693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21902"/>
          <a:ext cx="889000" cy="5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162702</xdr:rowOff>
    </xdr:from>
    <xdr:to>
      <xdr:col>41</xdr:col>
      <xdr:colOff>50800</xdr:colOff>
      <xdr:row>96</xdr:row>
      <xdr:rowOff>169538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21902"/>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99600</xdr:rowOff>
    </xdr:from>
    <xdr:to>
      <xdr:col>55</xdr:col>
      <xdr:colOff>50800</xdr:colOff>
      <xdr:row>97</xdr:row>
      <xdr:rowOff>29750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78027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140553</xdr:rowOff>
    </xdr:from>
    <xdr:to>
      <xdr:col>50</xdr:col>
      <xdr:colOff>165100</xdr:colOff>
      <xdr:row>97</xdr:row>
      <xdr:rowOff>70703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61830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69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168343</xdr:rowOff>
    </xdr:from>
    <xdr:to>
      <xdr:col>46</xdr:col>
      <xdr:colOff>38100</xdr:colOff>
      <xdr:row>97</xdr:row>
      <xdr:rowOff>98493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2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89620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2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111902</xdr:rowOff>
    </xdr:from>
    <xdr:to>
      <xdr:col>41</xdr:col>
      <xdr:colOff>101600</xdr:colOff>
      <xdr:row>97</xdr:row>
      <xdr:rowOff>42052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33179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6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118738</xdr:rowOff>
    </xdr:from>
    <xdr:to>
      <xdr:col>36</xdr:col>
      <xdr:colOff>165100</xdr:colOff>
      <xdr:row>97</xdr:row>
      <xdr:rowOff>48888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7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65415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5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15062</xdr:rowOff>
    </xdr:from>
    <xdr:to>
      <xdr:col>85</xdr:col>
      <xdr:colOff>127000</xdr:colOff>
      <xdr:row>39</xdr:row>
      <xdr:rowOff>26124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01612"/>
          <a:ext cx="8382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15062</xdr:rowOff>
    </xdr:from>
    <xdr:to>
      <xdr:col>81</xdr:col>
      <xdr:colOff>50800</xdr:colOff>
      <xdr:row>39</xdr:row>
      <xdr:rowOff>38253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01612"/>
          <a:ext cx="889000" cy="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38253</xdr:rowOff>
    </xdr:from>
    <xdr:to>
      <xdr:col>76</xdr:col>
      <xdr:colOff>114300</xdr:colOff>
      <xdr:row>39</xdr:row>
      <xdr:rowOff>42863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4803"/>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42863</xdr:rowOff>
    </xdr:from>
    <xdr:to>
      <xdr:col>71</xdr:col>
      <xdr:colOff>177800</xdr:colOff>
      <xdr:row>39</xdr:row>
      <xdr:rowOff>44272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9413"/>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146774</xdr:rowOff>
    </xdr:from>
    <xdr:to>
      <xdr:col>85</xdr:col>
      <xdr:colOff>177800</xdr:colOff>
      <xdr:row>39</xdr:row>
      <xdr:rowOff>76924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61701</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7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135712</xdr:rowOff>
    </xdr:from>
    <xdr:to>
      <xdr:col>81</xdr:col>
      <xdr:colOff>101600</xdr:colOff>
      <xdr:row>39</xdr:row>
      <xdr:rowOff>65862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56989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158903</xdr:rowOff>
    </xdr:from>
    <xdr:to>
      <xdr:col>76</xdr:col>
      <xdr:colOff>165100</xdr:colOff>
      <xdr:row>39</xdr:row>
      <xdr:rowOff>89053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80180</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6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163513</xdr:rowOff>
    </xdr:from>
    <xdr:to>
      <xdr:col>72</xdr:col>
      <xdr:colOff>38100</xdr:colOff>
      <xdr:row>39</xdr:row>
      <xdr:rowOff>93663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84790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7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164922</xdr:rowOff>
    </xdr:from>
    <xdr:to>
      <xdr:col>67</xdr:col>
      <xdr:colOff>101600</xdr:colOff>
      <xdr:row>39</xdr:row>
      <xdr:rowOff>95072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86199</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72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90140</xdr:rowOff>
    </xdr:from>
    <xdr:to>
      <xdr:col>85</xdr:col>
      <xdr:colOff>127000</xdr:colOff>
      <xdr:row>78</xdr:row>
      <xdr:rowOff>106693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63240"/>
          <a:ext cx="838200" cy="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104107</xdr:rowOff>
    </xdr:from>
    <xdr:to>
      <xdr:col>81</xdr:col>
      <xdr:colOff>50800</xdr:colOff>
      <xdr:row>78</xdr:row>
      <xdr:rowOff>106693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477207"/>
          <a:ext cx="8890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104107</xdr:rowOff>
    </xdr:from>
    <xdr:to>
      <xdr:col>76</xdr:col>
      <xdr:colOff>114300</xdr:colOff>
      <xdr:row>78</xdr:row>
      <xdr:rowOff>108179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77207"/>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108179</xdr:rowOff>
    </xdr:from>
    <xdr:to>
      <xdr:col>71</xdr:col>
      <xdr:colOff>177800</xdr:colOff>
      <xdr:row>78</xdr:row>
      <xdr:rowOff>113326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81279"/>
          <a:ext cx="8890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39340</xdr:rowOff>
    </xdr:from>
    <xdr:to>
      <xdr:col>85</xdr:col>
      <xdr:colOff>177800</xdr:colOff>
      <xdr:row>78</xdr:row>
      <xdr:rowOff>140940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55893</xdr:rowOff>
    </xdr:from>
    <xdr:to>
      <xdr:col>81</xdr:col>
      <xdr:colOff>101600</xdr:colOff>
      <xdr:row>78</xdr:row>
      <xdr:rowOff>157493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148620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2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53307</xdr:rowOff>
    </xdr:from>
    <xdr:to>
      <xdr:col>76</xdr:col>
      <xdr:colOff>165100</xdr:colOff>
      <xdr:row>78</xdr:row>
      <xdr:rowOff>154907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146034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57379</xdr:rowOff>
    </xdr:from>
    <xdr:to>
      <xdr:col>72</xdr:col>
      <xdr:colOff>38100</xdr:colOff>
      <xdr:row>78</xdr:row>
      <xdr:rowOff>158979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150106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62526</xdr:rowOff>
    </xdr:from>
    <xdr:to>
      <xdr:col>67</xdr:col>
      <xdr:colOff>101600</xdr:colOff>
      <xdr:row>78</xdr:row>
      <xdr:rowOff>164126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155253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106125</xdr:rowOff>
    </xdr:from>
    <xdr:to>
      <xdr:col>85</xdr:col>
      <xdr:colOff>127000</xdr:colOff>
      <xdr:row>98</xdr:row>
      <xdr:rowOff>111530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8225"/>
          <a:ext cx="8382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21904</xdr:rowOff>
    </xdr:from>
    <xdr:to>
      <xdr:col>81</xdr:col>
      <xdr:colOff>50800</xdr:colOff>
      <xdr:row>98</xdr:row>
      <xdr:rowOff>111530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2400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21904</xdr:rowOff>
    </xdr:from>
    <xdr:to>
      <xdr:col>76</xdr:col>
      <xdr:colOff>114300</xdr:colOff>
      <xdr:row>98</xdr:row>
      <xdr:rowOff>113788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24004"/>
          <a:ext cx="889000" cy="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113788</xdr:rowOff>
    </xdr:from>
    <xdr:to>
      <xdr:col>71</xdr:col>
      <xdr:colOff>177800</xdr:colOff>
      <xdr:row>98</xdr:row>
      <xdr:rowOff>116517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15888"/>
          <a:ext cx="8890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55325</xdr:rowOff>
    </xdr:from>
    <xdr:to>
      <xdr:col>85</xdr:col>
      <xdr:colOff>177800</xdr:colOff>
      <xdr:row>98</xdr:row>
      <xdr:rowOff>156925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60730</xdr:rowOff>
    </xdr:from>
    <xdr:to>
      <xdr:col>81</xdr:col>
      <xdr:colOff>101600</xdr:colOff>
      <xdr:row>98</xdr:row>
      <xdr:rowOff>162330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153457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5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142554</xdr:rowOff>
    </xdr:from>
    <xdr:to>
      <xdr:col>76</xdr:col>
      <xdr:colOff>165100</xdr:colOff>
      <xdr:row>98</xdr:row>
      <xdr:rowOff>72704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89231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62988</xdr:rowOff>
    </xdr:from>
    <xdr:to>
      <xdr:col>72</xdr:col>
      <xdr:colOff>38100</xdr:colOff>
      <xdr:row>98</xdr:row>
      <xdr:rowOff>164588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155715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65717</xdr:rowOff>
    </xdr:from>
    <xdr:to>
      <xdr:col>67</xdr:col>
      <xdr:colOff>101600</xdr:colOff>
      <xdr:row>98</xdr:row>
      <xdr:rowOff>167317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158444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6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123103</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38203"/>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116429</xdr:rowOff>
    </xdr:from>
    <xdr:to>
      <xdr:col>107</xdr:col>
      <xdr:colOff>50800</xdr:colOff>
      <xdr:row>38</xdr:row>
      <xdr:rowOff>123103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31529"/>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113731</xdr:rowOff>
    </xdr:from>
    <xdr:to>
      <xdr:col>102</xdr:col>
      <xdr:colOff>114300</xdr:colOff>
      <xdr:row>38</xdr:row>
      <xdr:rowOff>116429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28831"/>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72303</xdr:rowOff>
    </xdr:from>
    <xdr:to>
      <xdr:col>107</xdr:col>
      <xdr:colOff>101600</xdr:colOff>
      <xdr:row>39</xdr:row>
      <xdr:rowOff>2453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165030</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80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65629</xdr:rowOff>
    </xdr:from>
    <xdr:to>
      <xdr:col>102</xdr:col>
      <xdr:colOff>165100</xdr:colOff>
      <xdr:row>38</xdr:row>
      <xdr:rowOff>167229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158356</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7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62931</xdr:rowOff>
    </xdr:from>
    <xdr:to>
      <xdr:col>98</xdr:col>
      <xdr:colOff>38100</xdr:colOff>
      <xdr:row>38</xdr:row>
      <xdr:rowOff>164531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155658</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7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94878</xdr:rowOff>
    </xdr:from>
    <xdr:to>
      <xdr:col>116</xdr:col>
      <xdr:colOff>63500</xdr:colOff>
      <xdr:row>59</xdr:row>
      <xdr:rowOff>95694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210428"/>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94797</xdr:rowOff>
    </xdr:from>
    <xdr:to>
      <xdr:col>111</xdr:col>
      <xdr:colOff>177800</xdr:colOff>
      <xdr:row>59</xdr:row>
      <xdr:rowOff>94878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10347"/>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38544</xdr:rowOff>
    </xdr:from>
    <xdr:to>
      <xdr:col>107</xdr:col>
      <xdr:colOff>50800</xdr:colOff>
      <xdr:row>59</xdr:row>
      <xdr:rowOff>94797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639744"/>
          <a:ext cx="889000" cy="57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38544</xdr:rowOff>
    </xdr:from>
    <xdr:to>
      <xdr:col>102</xdr:col>
      <xdr:colOff>114300</xdr:colOff>
      <xdr:row>59</xdr:row>
      <xdr:rowOff>95384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639744"/>
          <a:ext cx="889000" cy="57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44894</xdr:rowOff>
    </xdr:from>
    <xdr:to>
      <xdr:col>116</xdr:col>
      <xdr:colOff>114300</xdr:colOff>
      <xdr:row>59</xdr:row>
      <xdr:rowOff>146494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131271</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44078</xdr:rowOff>
    </xdr:from>
    <xdr:to>
      <xdr:col>112</xdr:col>
      <xdr:colOff>38100</xdr:colOff>
      <xdr:row>59</xdr:row>
      <xdr:rowOff>145678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136805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52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43997</xdr:rowOff>
    </xdr:from>
    <xdr:to>
      <xdr:col>107</xdr:col>
      <xdr:colOff>101600</xdr:colOff>
      <xdr:row>59</xdr:row>
      <xdr:rowOff>145597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5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136724</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252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159194</xdr:rowOff>
    </xdr:from>
    <xdr:to>
      <xdr:col>102</xdr:col>
      <xdr:colOff>165100</xdr:colOff>
      <xdr:row>56</xdr:row>
      <xdr:rowOff>89344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5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105871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3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44584</xdr:rowOff>
    </xdr:from>
    <xdr:to>
      <xdr:col>98</xdr:col>
      <xdr:colOff>38100</xdr:colOff>
      <xdr:row>59</xdr:row>
      <xdr:rowOff>146184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137311</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25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98609</xdr:rowOff>
    </xdr:from>
    <xdr:to>
      <xdr:col>116</xdr:col>
      <xdr:colOff>63500</xdr:colOff>
      <xdr:row>77</xdr:row>
      <xdr:rowOff>117908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957359"/>
          <a:ext cx="838200" cy="36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98609</xdr:rowOff>
    </xdr:from>
    <xdr:to>
      <xdr:col>111</xdr:col>
      <xdr:colOff>177800</xdr:colOff>
      <xdr:row>75</xdr:row>
      <xdr:rowOff>169666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57359"/>
          <a:ext cx="889000" cy="7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169666</xdr:rowOff>
    </xdr:from>
    <xdr:to>
      <xdr:col>107</xdr:col>
      <xdr:colOff>50800</xdr:colOff>
      <xdr:row>76</xdr:row>
      <xdr:rowOff>82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028416"/>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xdr:rowOff>
    </xdr:from>
    <xdr:to>
      <xdr:col>102</xdr:col>
      <xdr:colOff>114300</xdr:colOff>
      <xdr:row>76</xdr:row>
      <xdr:rowOff>18295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30282"/>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67108</xdr:rowOff>
    </xdr:from>
    <xdr:to>
      <xdr:col>116</xdr:col>
      <xdr:colOff>114300</xdr:colOff>
      <xdr:row>77</xdr:row>
      <xdr:rowOff>168708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153485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47809</xdr:rowOff>
    </xdr:from>
    <xdr:to>
      <xdr:col>112</xdr:col>
      <xdr:colOff>38100</xdr:colOff>
      <xdr:row>75</xdr:row>
      <xdr:rowOff>149409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140536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118866</xdr:rowOff>
    </xdr:from>
    <xdr:to>
      <xdr:col>107</xdr:col>
      <xdr:colOff>101600</xdr:colOff>
      <xdr:row>76</xdr:row>
      <xdr:rowOff>49016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40143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7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120732</xdr:rowOff>
    </xdr:from>
    <xdr:to>
      <xdr:col>102</xdr:col>
      <xdr:colOff>165100</xdr:colOff>
      <xdr:row>76</xdr:row>
      <xdr:rowOff>50882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42009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7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138944</xdr:rowOff>
    </xdr:from>
    <xdr:to>
      <xdr:col>98</xdr:col>
      <xdr:colOff>38100</xdr:colOff>
      <xdr:row>76</xdr:row>
      <xdr:rowOff>69093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976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60222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人件費は、類似団体と比較して職員数が少ないことから、類似団体の平均を大きく下回っている。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　扶助費は、新型コロナウイルス感染症対策の国の施策による臨時的な増要因はあるものの、子ども・子育て関係経費の増により、前年度から住民一人当たり</a:t>
          </a:r>
          <a:r>
            <a:rPr kumimoji="1" lang="en-US" altLang="ja-JP" sz="1300">
              <a:latin typeface="ＭＳ Ｐゴシック" panose="020B0600070205080204" pitchFamily="50" charset="-128"/>
              <a:ea typeface="ＭＳ Ｐゴシック" panose="020B0600070205080204" pitchFamily="50" charset="-128"/>
            </a:rPr>
            <a:t>4,185</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補助費等は、新型コロナウイルス感染症対策の国の施策による臨時的な増要因のほか、公営企業会計へ移行した下水道事業会計等への補助金の増などにより、前年度から住民一人当たり</a:t>
          </a:r>
          <a:r>
            <a:rPr kumimoji="1" lang="en-US" altLang="ja-JP" sz="1300">
              <a:latin typeface="ＭＳ Ｐゴシック" panose="020B0600070205080204" pitchFamily="50" charset="-128"/>
              <a:ea typeface="ＭＳ Ｐゴシック" panose="020B0600070205080204" pitchFamily="50" charset="-128"/>
            </a:rPr>
            <a:t>138,754</a:t>
          </a:r>
          <a:r>
            <a:rPr kumimoji="1" lang="ja-JP" altLang="en-US" sz="1300">
              <a:latin typeface="ＭＳ Ｐゴシック" panose="020B0600070205080204" pitchFamily="50" charset="-128"/>
              <a:ea typeface="ＭＳ Ｐゴシック" panose="020B0600070205080204" pitchFamily="50" charset="-128"/>
            </a:rPr>
            <a:t>円の大幅増となった。</a:t>
          </a:r>
        </a:p>
        <a:p>
          <a:r>
            <a:rPr kumimoji="1" lang="ja-JP" altLang="en-US" sz="1300">
              <a:latin typeface="ＭＳ Ｐゴシック" panose="020B0600070205080204" pitchFamily="50" charset="-128"/>
              <a:ea typeface="ＭＳ Ｐゴシック" panose="020B0600070205080204" pitchFamily="50" charset="-128"/>
            </a:rPr>
            <a:t>　今後も行政改革や外部評価等を通して事業を精査するとともに、職員一人ひとりのコスト意識を更に改革し、自主財源の確保に努めるなど、健全な財政運営を図っていく。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28,872
28,348
143.69
18,531,057
17,889,613
455,720
8,721,433
19,563,235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13589</xdr:rowOff>
    </xdr:from>
    <xdr:to>
      <xdr:col>24</xdr:col>
      <xdr:colOff>63500</xdr:colOff>
      <xdr:row>36</xdr:row>
      <xdr:rowOff>26924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85789"/>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2349</xdr:rowOff>
    </xdr:from>
    <xdr:to>
      <xdr:col>19</xdr:col>
      <xdr:colOff>177800</xdr:colOff>
      <xdr:row>36</xdr:row>
      <xdr:rowOff>13589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4549"/>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107696</xdr:rowOff>
    </xdr:from>
    <xdr:to>
      <xdr:col>15</xdr:col>
      <xdr:colOff>50800</xdr:colOff>
      <xdr:row>36</xdr:row>
      <xdr:rowOff>2349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8446"/>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107696</xdr:rowOff>
    </xdr:from>
    <xdr:to>
      <xdr:col>10</xdr:col>
      <xdr:colOff>114300</xdr:colOff>
      <xdr:row>35</xdr:row>
      <xdr:rowOff>111506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844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147574</xdr:rowOff>
    </xdr:from>
    <xdr:to>
      <xdr:col>24</xdr:col>
      <xdr:colOff>114300</xdr:colOff>
      <xdr:row>36</xdr:row>
      <xdr:rowOff>77724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126001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134239</xdr:rowOff>
    </xdr:from>
    <xdr:to>
      <xdr:col>20</xdr:col>
      <xdr:colOff>38100</xdr:colOff>
      <xdr:row>36</xdr:row>
      <xdr:rowOff>64389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55516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122999</xdr:rowOff>
    </xdr:from>
    <xdr:to>
      <xdr:col>15</xdr:col>
      <xdr:colOff>101600</xdr:colOff>
      <xdr:row>36</xdr:row>
      <xdr:rowOff>53149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44276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56896</xdr:rowOff>
    </xdr:from>
    <xdr:to>
      <xdr:col>10</xdr:col>
      <xdr:colOff>165100</xdr:colOff>
      <xdr:row>35</xdr:row>
      <xdr:rowOff>158496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3573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60706</xdr:rowOff>
    </xdr:from>
    <xdr:to>
      <xdr:col>6</xdr:col>
      <xdr:colOff>38100</xdr:colOff>
      <xdr:row>35</xdr:row>
      <xdr:rowOff>162306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7383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153880</xdr:rowOff>
    </xdr:from>
    <xdr:to>
      <xdr:col>24</xdr:col>
      <xdr:colOff>63500</xdr:colOff>
      <xdr:row>58</xdr:row>
      <xdr:rowOff>146472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26530"/>
          <a:ext cx="838200" cy="16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109448</xdr:rowOff>
    </xdr:from>
    <xdr:to>
      <xdr:col>19</xdr:col>
      <xdr:colOff>177800</xdr:colOff>
      <xdr:row>58</xdr:row>
      <xdr:rowOff>146472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53548"/>
          <a:ext cx="889000" cy="3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109448</xdr:rowOff>
    </xdr:from>
    <xdr:to>
      <xdr:col>15</xdr:col>
      <xdr:colOff>50800</xdr:colOff>
      <xdr:row>58</xdr:row>
      <xdr:rowOff>169956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3548"/>
          <a:ext cx="889000" cy="6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159743</xdr:rowOff>
    </xdr:from>
    <xdr:to>
      <xdr:col>10</xdr:col>
      <xdr:colOff>114300</xdr:colOff>
      <xdr:row>58</xdr:row>
      <xdr:rowOff>169956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03843"/>
          <a:ext cx="889000" cy="1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103080</xdr:rowOff>
    </xdr:from>
    <xdr:to>
      <xdr:col>24</xdr:col>
      <xdr:colOff>114300</xdr:colOff>
      <xdr:row>58</xdr:row>
      <xdr:rowOff>33230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95672</xdr:rowOff>
    </xdr:from>
    <xdr:to>
      <xdr:col>20</xdr:col>
      <xdr:colOff>38100</xdr:colOff>
      <xdr:row>59</xdr:row>
      <xdr:rowOff>25822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16949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58648</xdr:rowOff>
    </xdr:from>
    <xdr:to>
      <xdr:col>15</xdr:col>
      <xdr:colOff>101600</xdr:colOff>
      <xdr:row>58</xdr:row>
      <xdr:rowOff>160248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5325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7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119156</xdr:rowOff>
    </xdr:from>
    <xdr:to>
      <xdr:col>10</xdr:col>
      <xdr:colOff>165100</xdr:colOff>
      <xdr:row>59</xdr:row>
      <xdr:rowOff>49306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40433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108943</xdr:rowOff>
    </xdr:from>
    <xdr:to>
      <xdr:col>6</xdr:col>
      <xdr:colOff>38100</xdr:colOff>
      <xdr:row>59</xdr:row>
      <xdr:rowOff>39093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30220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111015</xdr:rowOff>
    </xdr:from>
    <xdr:to>
      <xdr:col>24</xdr:col>
      <xdr:colOff>63500</xdr:colOff>
      <xdr:row>77</xdr:row>
      <xdr:rowOff>133803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12665"/>
          <a:ext cx="838200" cy="2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87415</xdr:rowOff>
    </xdr:from>
    <xdr:to>
      <xdr:col>19</xdr:col>
      <xdr:colOff>177800</xdr:colOff>
      <xdr:row>77</xdr:row>
      <xdr:rowOff>133803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89065"/>
          <a:ext cx="889000" cy="4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87415</xdr:rowOff>
    </xdr:from>
    <xdr:to>
      <xdr:col>15</xdr:col>
      <xdr:colOff>50800</xdr:colOff>
      <xdr:row>77</xdr:row>
      <xdr:rowOff>133167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89065"/>
          <a:ext cx="8890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133167</xdr:rowOff>
    </xdr:from>
    <xdr:to>
      <xdr:col>10</xdr:col>
      <xdr:colOff>114300</xdr:colOff>
      <xdr:row>77</xdr:row>
      <xdr:rowOff>147234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4817"/>
          <a:ext cx="889000" cy="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60215</xdr:rowOff>
    </xdr:from>
    <xdr:to>
      <xdr:col>24</xdr:col>
      <xdr:colOff>114300</xdr:colOff>
      <xdr:row>77</xdr:row>
      <xdr:rowOff>161815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146592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7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83003</xdr:rowOff>
    </xdr:from>
    <xdr:to>
      <xdr:col>20</xdr:col>
      <xdr:colOff>38100</xdr:colOff>
      <xdr:row>78</xdr:row>
      <xdr:rowOff>13153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4280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36615</xdr:rowOff>
    </xdr:from>
    <xdr:to>
      <xdr:col>15</xdr:col>
      <xdr:colOff>101600</xdr:colOff>
      <xdr:row>77</xdr:row>
      <xdr:rowOff>138215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129342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82367</xdr:rowOff>
    </xdr:from>
    <xdr:to>
      <xdr:col>10</xdr:col>
      <xdr:colOff>165100</xdr:colOff>
      <xdr:row>78</xdr:row>
      <xdr:rowOff>12517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96434</xdr:rowOff>
    </xdr:from>
    <xdr:to>
      <xdr:col>6</xdr:col>
      <xdr:colOff>38100</xdr:colOff>
      <xdr:row>78</xdr:row>
      <xdr:rowOff>26584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17711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9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59375</xdr:rowOff>
    </xdr:from>
    <xdr:to>
      <xdr:col>24</xdr:col>
      <xdr:colOff>63500</xdr:colOff>
      <xdr:row>96</xdr:row>
      <xdr:rowOff>69019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18575"/>
          <a:ext cx="8382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62629</xdr:rowOff>
    </xdr:from>
    <xdr:to>
      <xdr:col>19</xdr:col>
      <xdr:colOff>177800</xdr:colOff>
      <xdr:row>96</xdr:row>
      <xdr:rowOff>69019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21829"/>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62629</xdr:rowOff>
    </xdr:from>
    <xdr:to>
      <xdr:col>15</xdr:col>
      <xdr:colOff>50800</xdr:colOff>
      <xdr:row>96</xdr:row>
      <xdr:rowOff>79394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21829"/>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21841</xdr:rowOff>
    </xdr:from>
    <xdr:to>
      <xdr:col>10</xdr:col>
      <xdr:colOff>114300</xdr:colOff>
      <xdr:row>96</xdr:row>
      <xdr:rowOff>79394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81041"/>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8575</xdr:rowOff>
    </xdr:from>
    <xdr:to>
      <xdr:col>24</xdr:col>
      <xdr:colOff>114300</xdr:colOff>
      <xdr:row>96</xdr:row>
      <xdr:rowOff>110175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6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158452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18219</xdr:rowOff>
    </xdr:from>
    <xdr:to>
      <xdr:col>20</xdr:col>
      <xdr:colOff>38100</xdr:colOff>
      <xdr:row>96</xdr:row>
      <xdr:rowOff>119819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110946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11829</xdr:rowOff>
    </xdr:from>
    <xdr:to>
      <xdr:col>15</xdr:col>
      <xdr:colOff>101600</xdr:colOff>
      <xdr:row>96</xdr:row>
      <xdr:rowOff>113429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104556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6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28594</xdr:rowOff>
    </xdr:from>
    <xdr:to>
      <xdr:col>10</xdr:col>
      <xdr:colOff>165100</xdr:colOff>
      <xdr:row>96</xdr:row>
      <xdr:rowOff>130194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8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121321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8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142491</xdr:rowOff>
    </xdr:from>
    <xdr:to>
      <xdr:col>6</xdr:col>
      <xdr:colOff>38100</xdr:colOff>
      <xdr:row>96</xdr:row>
      <xdr:rowOff>72641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89168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0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77651</xdr:rowOff>
    </xdr:from>
    <xdr:to>
      <xdr:col>55</xdr:col>
      <xdr:colOff>0</xdr:colOff>
      <xdr:row>38</xdr:row>
      <xdr:rowOff>91694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92751"/>
          <a:ext cx="8382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33238</xdr:rowOff>
    </xdr:from>
    <xdr:to>
      <xdr:col>50</xdr:col>
      <xdr:colOff>114300</xdr:colOff>
      <xdr:row>38</xdr:row>
      <xdr:rowOff>91694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48338"/>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33238</xdr:rowOff>
    </xdr:from>
    <xdr:to>
      <xdr:col>45</xdr:col>
      <xdr:colOff>177800</xdr:colOff>
      <xdr:row>38</xdr:row>
      <xdr:rowOff>51199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4833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51199</xdr:rowOff>
    </xdr:from>
    <xdr:to>
      <xdr:col>41</xdr:col>
      <xdr:colOff>50800</xdr:colOff>
      <xdr:row>38</xdr:row>
      <xdr:rowOff>128923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6629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26851</xdr:rowOff>
    </xdr:from>
    <xdr:to>
      <xdr:col>55</xdr:col>
      <xdr:colOff>50800</xdr:colOff>
      <xdr:row>38</xdr:row>
      <xdr:rowOff>128451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5278</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20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40894</xdr:rowOff>
    </xdr:from>
    <xdr:to>
      <xdr:col>50</xdr:col>
      <xdr:colOff>165100</xdr:colOff>
      <xdr:row>38</xdr:row>
      <xdr:rowOff>142494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133621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153888</xdr:rowOff>
    </xdr:from>
    <xdr:to>
      <xdr:col>46</xdr:col>
      <xdr:colOff>38100</xdr:colOff>
      <xdr:row>38</xdr:row>
      <xdr:rowOff>84038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100565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27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399</xdr:rowOff>
    </xdr:from>
    <xdr:to>
      <xdr:col>41</xdr:col>
      <xdr:colOff>101600</xdr:colOff>
      <xdr:row>38</xdr:row>
      <xdr:rowOff>101999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93126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0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78123</xdr:rowOff>
    </xdr:from>
    <xdr:to>
      <xdr:col>36</xdr:col>
      <xdr:colOff>165100</xdr:colOff>
      <xdr:row>39</xdr:row>
      <xdr:rowOff>8273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170850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8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29487</xdr:rowOff>
    </xdr:from>
    <xdr:to>
      <xdr:col>55</xdr:col>
      <xdr:colOff>0</xdr:colOff>
      <xdr:row>58</xdr:row>
      <xdr:rowOff>40113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73587"/>
          <a:ext cx="838200" cy="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40113</xdr:rowOff>
    </xdr:from>
    <xdr:to>
      <xdr:col>50</xdr:col>
      <xdr:colOff>114300</xdr:colOff>
      <xdr:row>58</xdr:row>
      <xdr:rowOff>52329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84213"/>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47258</xdr:rowOff>
    </xdr:from>
    <xdr:to>
      <xdr:col>45</xdr:col>
      <xdr:colOff>177800</xdr:colOff>
      <xdr:row>58</xdr:row>
      <xdr:rowOff>52329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91358"/>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47258</xdr:rowOff>
    </xdr:from>
    <xdr:to>
      <xdr:col>41</xdr:col>
      <xdr:colOff>50800</xdr:colOff>
      <xdr:row>58</xdr:row>
      <xdr:rowOff>49188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91358"/>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150137</xdr:rowOff>
    </xdr:from>
    <xdr:to>
      <xdr:col>55</xdr:col>
      <xdr:colOff>50800</xdr:colOff>
      <xdr:row>58</xdr:row>
      <xdr:rowOff>80287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65064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160763</xdr:rowOff>
    </xdr:from>
    <xdr:to>
      <xdr:col>50</xdr:col>
      <xdr:colOff>165100</xdr:colOff>
      <xdr:row>58</xdr:row>
      <xdr:rowOff>90913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82040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1529</xdr:rowOff>
    </xdr:from>
    <xdr:to>
      <xdr:col>46</xdr:col>
      <xdr:colOff>38100</xdr:colOff>
      <xdr:row>58</xdr:row>
      <xdr:rowOff>103129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94256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3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167908</xdr:rowOff>
    </xdr:from>
    <xdr:to>
      <xdr:col>41</xdr:col>
      <xdr:colOff>101600</xdr:colOff>
      <xdr:row>58</xdr:row>
      <xdr:rowOff>98058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89185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169838</xdr:rowOff>
    </xdr:from>
    <xdr:to>
      <xdr:col>36</xdr:col>
      <xdr:colOff>165100</xdr:colOff>
      <xdr:row>58</xdr:row>
      <xdr:rowOff>99988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91115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89917</xdr:rowOff>
    </xdr:from>
    <xdr:to>
      <xdr:col>55</xdr:col>
      <xdr:colOff>0</xdr:colOff>
      <xdr:row>77</xdr:row>
      <xdr:rowOff>161582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91567"/>
          <a:ext cx="838200" cy="7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161582</xdr:rowOff>
    </xdr:from>
    <xdr:to>
      <xdr:col>50</xdr:col>
      <xdr:colOff>114300</xdr:colOff>
      <xdr:row>77</xdr:row>
      <xdr:rowOff>171230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63232"/>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140751</xdr:rowOff>
    </xdr:from>
    <xdr:to>
      <xdr:col>45</xdr:col>
      <xdr:colOff>177800</xdr:colOff>
      <xdr:row>77</xdr:row>
      <xdr:rowOff>171230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70951"/>
          <a:ext cx="889000" cy="20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140751</xdr:rowOff>
    </xdr:from>
    <xdr:to>
      <xdr:col>41</xdr:col>
      <xdr:colOff>50800</xdr:colOff>
      <xdr:row>77</xdr:row>
      <xdr:rowOff>162965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70951"/>
          <a:ext cx="889000" cy="19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39117</xdr:rowOff>
    </xdr:from>
    <xdr:to>
      <xdr:col>55</xdr:col>
      <xdr:colOff>50800</xdr:colOff>
      <xdr:row>77</xdr:row>
      <xdr:rowOff>140717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125494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110782</xdr:rowOff>
    </xdr:from>
    <xdr:to>
      <xdr:col>50</xdr:col>
      <xdr:colOff>165100</xdr:colOff>
      <xdr:row>78</xdr:row>
      <xdr:rowOff>40932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32059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0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120430</xdr:rowOff>
    </xdr:from>
    <xdr:to>
      <xdr:col>46</xdr:col>
      <xdr:colOff>38100</xdr:colOff>
      <xdr:row>78</xdr:row>
      <xdr:rowOff>50580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41707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1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89951</xdr:rowOff>
    </xdr:from>
    <xdr:to>
      <xdr:col>41</xdr:col>
      <xdr:colOff>101600</xdr:colOff>
      <xdr:row>77</xdr:row>
      <xdr:rowOff>20101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2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36629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9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112165</xdr:rowOff>
    </xdr:from>
    <xdr:to>
      <xdr:col>36</xdr:col>
      <xdr:colOff>165100</xdr:colOff>
      <xdr:row>78</xdr:row>
      <xdr:rowOff>42315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33442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0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15723</xdr:rowOff>
    </xdr:from>
    <xdr:to>
      <xdr:col>55</xdr:col>
      <xdr:colOff>0</xdr:colOff>
      <xdr:row>96</xdr:row>
      <xdr:rowOff>67920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474923"/>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15723</xdr:rowOff>
    </xdr:from>
    <xdr:to>
      <xdr:col>50</xdr:col>
      <xdr:colOff>114300</xdr:colOff>
      <xdr:row>96</xdr:row>
      <xdr:rowOff>28589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474923"/>
          <a:ext cx="8890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28589</xdr:rowOff>
    </xdr:from>
    <xdr:to>
      <xdr:col>45</xdr:col>
      <xdr:colOff>177800</xdr:colOff>
      <xdr:row>96</xdr:row>
      <xdr:rowOff>70838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487789"/>
          <a:ext cx="889000" cy="4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70838</xdr:rowOff>
    </xdr:from>
    <xdr:to>
      <xdr:col>41</xdr:col>
      <xdr:colOff>50800</xdr:colOff>
      <xdr:row>96</xdr:row>
      <xdr:rowOff>146732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30038"/>
          <a:ext cx="889000" cy="7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17120</xdr:rowOff>
    </xdr:from>
    <xdr:to>
      <xdr:col>55</xdr:col>
      <xdr:colOff>50800</xdr:colOff>
      <xdr:row>96</xdr:row>
      <xdr:rowOff>118720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166997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136373</xdr:rowOff>
    </xdr:from>
    <xdr:to>
      <xdr:col>50</xdr:col>
      <xdr:colOff>165100</xdr:colOff>
      <xdr:row>96</xdr:row>
      <xdr:rowOff>66523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2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83050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9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149239</xdr:rowOff>
    </xdr:from>
    <xdr:to>
      <xdr:col>46</xdr:col>
      <xdr:colOff>38100</xdr:colOff>
      <xdr:row>96</xdr:row>
      <xdr:rowOff>79389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70516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5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20038</xdr:rowOff>
    </xdr:from>
    <xdr:to>
      <xdr:col>41</xdr:col>
      <xdr:colOff>101600</xdr:colOff>
      <xdr:row>96</xdr:row>
      <xdr:rowOff>121638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7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112765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7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95932</xdr:rowOff>
    </xdr:from>
    <xdr:to>
      <xdr:col>36</xdr:col>
      <xdr:colOff>165100</xdr:colOff>
      <xdr:row>97</xdr:row>
      <xdr:rowOff>26082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17209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45811</xdr:rowOff>
    </xdr:from>
    <xdr:to>
      <xdr:col>85</xdr:col>
      <xdr:colOff>127000</xdr:colOff>
      <xdr:row>37</xdr:row>
      <xdr:rowOff>69683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89461"/>
          <a:ext cx="8382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45811</xdr:rowOff>
    </xdr:from>
    <xdr:to>
      <xdr:col>81</xdr:col>
      <xdr:colOff>50800</xdr:colOff>
      <xdr:row>37</xdr:row>
      <xdr:rowOff>72720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89461"/>
          <a:ext cx="8890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72720</xdr:rowOff>
    </xdr:from>
    <xdr:to>
      <xdr:col>76</xdr:col>
      <xdr:colOff>114300</xdr:colOff>
      <xdr:row>38</xdr:row>
      <xdr:rowOff>3128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16370"/>
          <a:ext cx="889000" cy="10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3128</xdr:rowOff>
    </xdr:from>
    <xdr:to>
      <xdr:col>71</xdr:col>
      <xdr:colOff>177800</xdr:colOff>
      <xdr:row>38</xdr:row>
      <xdr:rowOff>16990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18228"/>
          <a:ext cx="8890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18883</xdr:rowOff>
    </xdr:from>
    <xdr:to>
      <xdr:col>85</xdr:col>
      <xdr:colOff>177800</xdr:colOff>
      <xdr:row>37</xdr:row>
      <xdr:rowOff>120483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168760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166461</xdr:rowOff>
    </xdr:from>
    <xdr:to>
      <xdr:col>81</xdr:col>
      <xdr:colOff>101600</xdr:colOff>
      <xdr:row>37</xdr:row>
      <xdr:rowOff>96611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87738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21920</xdr:rowOff>
    </xdr:from>
    <xdr:to>
      <xdr:col>76</xdr:col>
      <xdr:colOff>165100</xdr:colOff>
      <xdr:row>37</xdr:row>
      <xdr:rowOff>123520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114647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123778</xdr:rowOff>
    </xdr:from>
    <xdr:to>
      <xdr:col>72</xdr:col>
      <xdr:colOff>38100</xdr:colOff>
      <xdr:row>38</xdr:row>
      <xdr:rowOff>53928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45055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6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137641</xdr:rowOff>
    </xdr:from>
    <xdr:to>
      <xdr:col>67</xdr:col>
      <xdr:colOff>101600</xdr:colOff>
      <xdr:row>38</xdr:row>
      <xdr:rowOff>67791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58917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18176</xdr:rowOff>
    </xdr:from>
    <xdr:to>
      <xdr:col>85</xdr:col>
      <xdr:colOff>127000</xdr:colOff>
      <xdr:row>56</xdr:row>
      <xdr:rowOff>109761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19376"/>
          <a:ext cx="838200" cy="9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107986</xdr:rowOff>
    </xdr:from>
    <xdr:to>
      <xdr:col>81</xdr:col>
      <xdr:colOff>50800</xdr:colOff>
      <xdr:row>56</xdr:row>
      <xdr:rowOff>109761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09186"/>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107986</xdr:rowOff>
    </xdr:from>
    <xdr:to>
      <xdr:col>76</xdr:col>
      <xdr:colOff>114300</xdr:colOff>
      <xdr:row>56</xdr:row>
      <xdr:rowOff>156707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09186"/>
          <a:ext cx="889000" cy="4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156707</xdr:rowOff>
    </xdr:from>
    <xdr:to>
      <xdr:col>71</xdr:col>
      <xdr:colOff>177800</xdr:colOff>
      <xdr:row>56</xdr:row>
      <xdr:rowOff>162933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57907"/>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138826</xdr:rowOff>
    </xdr:from>
    <xdr:to>
      <xdr:col>85</xdr:col>
      <xdr:colOff>177800</xdr:colOff>
      <xdr:row>56</xdr:row>
      <xdr:rowOff>68976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161703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2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58961</xdr:rowOff>
    </xdr:from>
    <xdr:to>
      <xdr:col>81</xdr:col>
      <xdr:colOff>101600</xdr:colOff>
      <xdr:row>56</xdr:row>
      <xdr:rowOff>160561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6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151688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5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57186</xdr:rowOff>
    </xdr:from>
    <xdr:to>
      <xdr:col>76</xdr:col>
      <xdr:colOff>165100</xdr:colOff>
      <xdr:row>56</xdr:row>
      <xdr:rowOff>158786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149913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5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105907</xdr:rowOff>
    </xdr:from>
    <xdr:to>
      <xdr:col>72</xdr:col>
      <xdr:colOff>38100</xdr:colOff>
      <xdr:row>57</xdr:row>
      <xdr:rowOff>36057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27184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112133</xdr:rowOff>
    </xdr:from>
    <xdr:to>
      <xdr:col>67</xdr:col>
      <xdr:colOff>101600</xdr:colOff>
      <xdr:row>57</xdr:row>
      <xdr:rowOff>42283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33410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15063</xdr:rowOff>
    </xdr:from>
    <xdr:to>
      <xdr:col>85</xdr:col>
      <xdr:colOff>127000</xdr:colOff>
      <xdr:row>79</xdr:row>
      <xdr:rowOff>26124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59613"/>
          <a:ext cx="838200" cy="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15063</xdr:rowOff>
    </xdr:from>
    <xdr:to>
      <xdr:col>81</xdr:col>
      <xdr:colOff>50800</xdr:colOff>
      <xdr:row>79</xdr:row>
      <xdr:rowOff>38252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59613"/>
          <a:ext cx="889000" cy="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38252</xdr:rowOff>
    </xdr:from>
    <xdr:to>
      <xdr:col>76</xdr:col>
      <xdr:colOff>114300</xdr:colOff>
      <xdr:row>79</xdr:row>
      <xdr:rowOff>42863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82802"/>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42863</xdr:rowOff>
    </xdr:from>
    <xdr:to>
      <xdr:col>71</xdr:col>
      <xdr:colOff>177800</xdr:colOff>
      <xdr:row>79</xdr:row>
      <xdr:rowOff>44272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87413"/>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146774</xdr:rowOff>
    </xdr:from>
    <xdr:to>
      <xdr:col>85</xdr:col>
      <xdr:colOff>177800</xdr:colOff>
      <xdr:row>79</xdr:row>
      <xdr:rowOff>76924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61701</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135713</xdr:rowOff>
    </xdr:from>
    <xdr:to>
      <xdr:col>81</xdr:col>
      <xdr:colOff>101600</xdr:colOff>
      <xdr:row>79</xdr:row>
      <xdr:rowOff>65863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56990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0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158902</xdr:rowOff>
    </xdr:from>
    <xdr:to>
      <xdr:col>76</xdr:col>
      <xdr:colOff>165100</xdr:colOff>
      <xdr:row>79</xdr:row>
      <xdr:rowOff>89052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80179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163513</xdr:rowOff>
    </xdr:from>
    <xdr:to>
      <xdr:col>72</xdr:col>
      <xdr:colOff>38100</xdr:colOff>
      <xdr:row>79</xdr:row>
      <xdr:rowOff>93663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84790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9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164922</xdr:rowOff>
    </xdr:from>
    <xdr:to>
      <xdr:col>67</xdr:col>
      <xdr:colOff>101600</xdr:colOff>
      <xdr:row>79</xdr:row>
      <xdr:rowOff>95072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86199</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630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90140</xdr:rowOff>
    </xdr:from>
    <xdr:to>
      <xdr:col>85</xdr:col>
      <xdr:colOff>127000</xdr:colOff>
      <xdr:row>98</xdr:row>
      <xdr:rowOff>106693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92240"/>
          <a:ext cx="838200" cy="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104107</xdr:rowOff>
    </xdr:from>
    <xdr:to>
      <xdr:col>81</xdr:col>
      <xdr:colOff>50800</xdr:colOff>
      <xdr:row>98</xdr:row>
      <xdr:rowOff>106693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906207"/>
          <a:ext cx="8890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104107</xdr:rowOff>
    </xdr:from>
    <xdr:to>
      <xdr:col>76</xdr:col>
      <xdr:colOff>114300</xdr:colOff>
      <xdr:row>98</xdr:row>
      <xdr:rowOff>108179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906207"/>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108179</xdr:rowOff>
    </xdr:from>
    <xdr:to>
      <xdr:col>71</xdr:col>
      <xdr:colOff>177800</xdr:colOff>
      <xdr:row>98</xdr:row>
      <xdr:rowOff>113326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10279"/>
          <a:ext cx="8890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39340</xdr:rowOff>
    </xdr:from>
    <xdr:to>
      <xdr:col>85</xdr:col>
      <xdr:colOff>177800</xdr:colOff>
      <xdr:row>98</xdr:row>
      <xdr:rowOff>140940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55893</xdr:rowOff>
    </xdr:from>
    <xdr:to>
      <xdr:col>81</xdr:col>
      <xdr:colOff>101600</xdr:colOff>
      <xdr:row>98</xdr:row>
      <xdr:rowOff>157493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148620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5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53307</xdr:rowOff>
    </xdr:from>
    <xdr:to>
      <xdr:col>76</xdr:col>
      <xdr:colOff>165100</xdr:colOff>
      <xdr:row>98</xdr:row>
      <xdr:rowOff>154907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5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146034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4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57379</xdr:rowOff>
    </xdr:from>
    <xdr:to>
      <xdr:col>72</xdr:col>
      <xdr:colOff>38100</xdr:colOff>
      <xdr:row>98</xdr:row>
      <xdr:rowOff>158979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150106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62526</xdr:rowOff>
    </xdr:from>
    <xdr:to>
      <xdr:col>67</xdr:col>
      <xdr:colOff>101600</xdr:colOff>
      <xdr:row>98</xdr:row>
      <xdr:rowOff>164126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6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155253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5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総務費は、新型コロナウイルス感染症対策の国の施策による増により、前年度から住民一人当たり</a:t>
          </a:r>
          <a:r>
            <a:rPr kumimoji="1" lang="en-US" altLang="ja-JP" sz="1300">
              <a:latin typeface="ＭＳ Ｐゴシック" panose="020B0600070205080204" pitchFamily="50" charset="-128"/>
              <a:ea typeface="ＭＳ Ｐゴシック" panose="020B0600070205080204" pitchFamily="50" charset="-128"/>
            </a:rPr>
            <a:t>100,463</a:t>
          </a:r>
          <a:r>
            <a:rPr kumimoji="1" lang="ja-JP" altLang="en-US" sz="1300">
              <a:latin typeface="ＭＳ Ｐゴシック" panose="020B0600070205080204" pitchFamily="50" charset="-128"/>
              <a:ea typeface="ＭＳ Ｐゴシック" panose="020B0600070205080204" pitchFamily="50" charset="-128"/>
            </a:rPr>
            <a:t>円の大幅増となった。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民生費は、新型コロナウイルス感染症対策の国の施策による増のほか、国民健康保険特別会計や介護保険特別会計への繰出金の増により、前年度から住民一人当たり</a:t>
          </a:r>
          <a:r>
            <a:rPr kumimoji="1" lang="en-US" altLang="ja-JP" sz="1300">
              <a:latin typeface="ＭＳ Ｐゴシック" panose="020B0600070205080204" pitchFamily="50" charset="-128"/>
              <a:ea typeface="ＭＳ Ｐゴシック" panose="020B0600070205080204" pitchFamily="50" charset="-128"/>
            </a:rPr>
            <a:t>4,984</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商工費は、新型コロナウイルス感染症対策として実施したプレミアム商品券の発行や、企業立地助成金等の増により、前年度から住民一人当たり</a:t>
          </a:r>
          <a:r>
            <a:rPr kumimoji="1" lang="en-US" altLang="ja-JP" sz="1300">
              <a:latin typeface="ＭＳ Ｐゴシック" panose="020B0600070205080204" pitchFamily="50" charset="-128"/>
              <a:ea typeface="ＭＳ Ｐゴシック" panose="020B0600070205080204" pitchFamily="50" charset="-128"/>
            </a:rPr>
            <a:t>12,540</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教育費は、大村家住宅のリノベーションや小中学校の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環境の整備、校務支援システム関連経費の増などにより、前年度から住民一人当たり</a:t>
          </a:r>
          <a:r>
            <a:rPr kumimoji="1" lang="en-US" altLang="ja-JP" sz="1300">
              <a:latin typeface="ＭＳ Ｐゴシック" panose="020B0600070205080204" pitchFamily="50" charset="-128"/>
              <a:ea typeface="ＭＳ Ｐゴシック" panose="020B0600070205080204" pitchFamily="50" charset="-128"/>
            </a:rPr>
            <a:t>12,019</a:t>
          </a:r>
          <a:r>
            <a:rPr kumimoji="1" lang="ja-JP" altLang="en-US" sz="1300">
              <a:latin typeface="ＭＳ Ｐゴシック" panose="020B0600070205080204" pitchFamily="50" charset="-128"/>
              <a:ea typeface="ＭＳ Ｐゴシック" panose="020B0600070205080204" pitchFamily="50" charset="-128"/>
            </a:rPr>
            <a:t>円増加している。類似団体平均を唯一上回った費目であるが、前出の大村家住宅のリノベーションや小中学校の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環境の整備などの臨時的経費が影響しているものと推察する。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年度は、歳入は法人市民税の増や普通交付税の増、新型コロナウイルス感染症対策にかかる国庫支出金の増などにより、前年度比</a:t>
          </a:r>
          <a:r>
            <a:rPr kumimoji="1" lang="en-US" altLang="ja-JP" sz="1200">
              <a:latin typeface="ＭＳ ゴシック" pitchFamily="49" charset="-128"/>
              <a:ea typeface="ＭＳ ゴシック" pitchFamily="49" charset="-128"/>
            </a:rPr>
            <a:t>25.7</a:t>
          </a:r>
          <a:r>
            <a:rPr kumimoji="1" lang="ja-JP" altLang="en-US" sz="1200">
              <a:latin typeface="ＭＳ ゴシック" pitchFamily="49" charset="-128"/>
              <a:ea typeface="ＭＳ ゴシック" pitchFamily="49" charset="-128"/>
            </a:rPr>
            <a:t>％増、歳出は新型コロナウイルス感染症対策にかかる補助・単独事業の増などにより、前年度比</a:t>
          </a:r>
          <a:r>
            <a:rPr kumimoji="1" lang="en-US" altLang="ja-JP" sz="1200">
              <a:latin typeface="ＭＳ ゴシック" pitchFamily="49" charset="-128"/>
              <a:ea typeface="ＭＳ ゴシック" pitchFamily="49" charset="-128"/>
            </a:rPr>
            <a:t>24.8</a:t>
          </a:r>
          <a:r>
            <a:rPr kumimoji="1" lang="ja-JP" altLang="en-US" sz="1200">
              <a:latin typeface="ＭＳ ゴシック" pitchFamily="49" charset="-128"/>
              <a:ea typeface="ＭＳ ゴシック" pitchFamily="49" charset="-128"/>
            </a:rPr>
            <a:t>％増の決算となった。コロナ対策等に充当するための財政調整基金の取崩を行ったものの、公営企業会計への補助金を抑制することができたため、実質収支が</a:t>
          </a:r>
          <a:r>
            <a:rPr kumimoji="1" lang="en-US" altLang="ja-JP" sz="1200">
              <a:latin typeface="ＭＳ ゴシック" pitchFamily="49" charset="-128"/>
              <a:ea typeface="ＭＳ ゴシック" pitchFamily="49" charset="-128"/>
            </a:rPr>
            <a:t>2.08</a:t>
          </a:r>
          <a:r>
            <a:rPr kumimoji="1" lang="ja-JP" altLang="en-US" sz="1200">
              <a:latin typeface="ＭＳ ゴシック" pitchFamily="49" charset="-128"/>
              <a:ea typeface="ＭＳ ゴシック" pitchFamily="49" charset="-128"/>
            </a:rPr>
            <a:t>ポイント増となり、実質単年度収支が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期ぶりに黒字となった。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山梨県韮崎市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の影響による国民健康保険韮崎市立病院事業会計の医業収益の減少の一方、一般会計においては、市税収入が増加したことや公営企業会計への補助金を抑制できたことなどから実質収支が増加したため、全体では、連結実質赤字比率に係る黒字額は前年度より増加し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今後も各会計において更なる収入確保を図り、歳出抑制に努めていく必要がある。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18531057</v>
      </c>
      <c r="BO4" s="464"/>
      <c r="BP4" s="464"/>
      <c r="BQ4" s="464"/>
      <c r="BR4" s="464"/>
      <c r="BS4" s="464"/>
      <c r="BT4" s="464"/>
      <c r="BU4" s="465"/>
      <c r="BV4" s="463">
        <v>14747904</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5.2</v>
      </c>
      <c r="CU4" s="648"/>
      <c r="CV4" s="648"/>
      <c r="CW4" s="648"/>
      <c r="CX4" s="648"/>
      <c r="CY4" s="648"/>
      <c r="CZ4" s="648"/>
      <c r="DA4" s="649"/>
      <c r="DB4" s="647">
        <v>3.1</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17889613</v>
      </c>
      <c r="BO5" s="469"/>
      <c r="BP5" s="469"/>
      <c r="BQ5" s="469"/>
      <c r="BR5" s="469"/>
      <c r="BS5" s="469"/>
      <c r="BT5" s="469"/>
      <c r="BU5" s="470"/>
      <c r="BV5" s="468">
        <v>14329262</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88.2</v>
      </c>
      <c r="CU5" s="439"/>
      <c r="CV5" s="439"/>
      <c r="CW5" s="439"/>
      <c r="CX5" s="439"/>
      <c r="CY5" s="439"/>
      <c r="CZ5" s="439"/>
      <c r="DA5" s="440"/>
      <c r="DB5" s="438">
        <v>89.8</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641444</v>
      </c>
      <c r="BO6" s="469"/>
      <c r="BP6" s="469"/>
      <c r="BQ6" s="469"/>
      <c r="BR6" s="469"/>
      <c r="BS6" s="469"/>
      <c r="BT6" s="469"/>
      <c r="BU6" s="470"/>
      <c r="BV6" s="468">
        <v>418642</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93.4</v>
      </c>
      <c r="CU6" s="622"/>
      <c r="CV6" s="622"/>
      <c r="CW6" s="622"/>
      <c r="CX6" s="622"/>
      <c r="CY6" s="622"/>
      <c r="CZ6" s="622"/>
      <c r="DA6" s="623"/>
      <c r="DB6" s="621">
        <v>105.5</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185724</v>
      </c>
      <c r="BO7" s="469"/>
      <c r="BP7" s="469"/>
      <c r="BQ7" s="469"/>
      <c r="BR7" s="469"/>
      <c r="BS7" s="469"/>
      <c r="BT7" s="469"/>
      <c r="BU7" s="470"/>
      <c r="BV7" s="468">
        <v>142798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8721433</v>
      </c>
      <c r="CU7" s="469"/>
      <c r="CV7" s="469"/>
      <c r="CW7" s="469"/>
      <c r="CX7" s="469"/>
      <c r="CY7" s="469"/>
      <c r="CZ7" s="469"/>
      <c r="DA7" s="470"/>
      <c r="DB7" s="468">
        <v>8770724</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455720</v>
      </c>
      <c r="BO8" s="469"/>
      <c r="BP8" s="469"/>
      <c r="BQ8" s="469"/>
      <c r="BR8" s="469"/>
      <c r="BS8" s="469"/>
      <c r="BT8" s="469"/>
      <c r="BU8" s="470"/>
      <c r="BV8" s="468">
        <v>275844</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0.76</v>
      </c>
      <c r="CU8" s="582"/>
      <c r="CV8" s="582"/>
      <c r="CW8" s="582"/>
      <c r="CX8" s="582"/>
      <c r="CY8" s="582"/>
      <c r="CZ8" s="582"/>
      <c r="DA8" s="583"/>
      <c r="DB8" s="581">
        <v>0.74</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29067</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179876</v>
      </c>
      <c r="BO9" s="469"/>
      <c r="BP9" s="469"/>
      <c r="BQ9" s="469"/>
      <c r="BR9" s="469"/>
      <c r="BS9" s="469"/>
      <c r="BT9" s="469"/>
      <c r="BU9" s="470"/>
      <c r="BV9" s="468">
        <v>-62639</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13.1</v>
      </c>
      <c r="CU9" s="439"/>
      <c r="CV9" s="439"/>
      <c r="CW9" s="439"/>
      <c r="CX9" s="439"/>
      <c r="CY9" s="439"/>
      <c r="CZ9" s="439"/>
      <c r="DA9" s="440"/>
      <c r="DB9" s="438">
        <v>14</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30680</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108</v>
      </c>
      <c r="AV10" s="526"/>
      <c r="AW10" s="526"/>
      <c r="AX10" s="526"/>
      <c r="AY10" s="448" t="s">
        <v>119</v>
      </c>
      <c r="AZ10" s="449"/>
      <c r="BA10" s="449"/>
      <c r="BB10" s="449"/>
      <c r="BC10" s="449"/>
      <c r="BD10" s="449"/>
      <c r="BE10" s="449"/>
      <c r="BF10" s="449"/>
      <c r="BG10" s="449"/>
      <c r="BH10" s="449"/>
      <c r="BI10" s="449"/>
      <c r="BJ10" s="449"/>
      <c r="BK10" s="449"/>
      <c r="BL10" s="449"/>
      <c r="BM10" s="450"/>
      <c r="BN10" s="468">
        <v>156657</v>
      </c>
      <c r="BO10" s="469"/>
      <c r="BP10" s="469"/>
      <c r="BQ10" s="469"/>
      <c r="BR10" s="469"/>
      <c r="BS10" s="469"/>
      <c r="BT10" s="469"/>
      <c r="BU10" s="470"/>
      <c r="BV10" s="468">
        <v>328390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2">
      <c r="A12" s="187"/>
      <c r="B12" s="584" t="s">
        <v>128</v>
      </c>
      <c r="C12" s="585"/>
      <c r="D12" s="585"/>
      <c r="E12" s="585"/>
      <c r="F12" s="585"/>
      <c r="G12" s="585"/>
      <c r="H12" s="585"/>
      <c r="I12" s="585"/>
      <c r="J12" s="585"/>
      <c r="K12" s="586"/>
      <c r="L12" s="593" t="s">
        <v>129</v>
      </c>
      <c r="M12" s="594"/>
      <c r="N12" s="594"/>
      <c r="O12" s="594"/>
      <c r="P12" s="594"/>
      <c r="Q12" s="595"/>
      <c r="R12" s="596">
        <v>28872</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124</v>
      </c>
      <c r="AV12" s="526"/>
      <c r="AW12" s="526"/>
      <c r="AX12" s="526"/>
      <c r="AY12" s="448" t="s">
        <v>133</v>
      </c>
      <c r="AZ12" s="449"/>
      <c r="BA12" s="449"/>
      <c r="BB12" s="449"/>
      <c r="BC12" s="449"/>
      <c r="BD12" s="449"/>
      <c r="BE12" s="449"/>
      <c r="BF12" s="449"/>
      <c r="BG12" s="449"/>
      <c r="BH12" s="449"/>
      <c r="BI12" s="449"/>
      <c r="BJ12" s="449"/>
      <c r="BK12" s="449"/>
      <c r="BL12" s="449"/>
      <c r="BM12" s="450"/>
      <c r="BN12" s="468">
        <v>246524</v>
      </c>
      <c r="BO12" s="469"/>
      <c r="BP12" s="469"/>
      <c r="BQ12" s="469"/>
      <c r="BR12" s="469"/>
      <c r="BS12" s="469"/>
      <c r="BT12" s="469"/>
      <c r="BU12" s="470"/>
      <c r="BV12" s="468">
        <v>319509</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136</v>
      </c>
      <c r="N13" s="569"/>
      <c r="O13" s="569"/>
      <c r="P13" s="569"/>
      <c r="Q13" s="570"/>
      <c r="R13" s="571">
        <v>28348</v>
      </c>
      <c r="S13" s="572"/>
      <c r="T13" s="572"/>
      <c r="U13" s="572"/>
      <c r="V13" s="573"/>
      <c r="W13" s="559" t="s">
        <v>137</v>
      </c>
      <c r="X13" s="481"/>
      <c r="Y13" s="481"/>
      <c r="Z13" s="481"/>
      <c r="AA13" s="481"/>
      <c r="AB13" s="482"/>
      <c r="AC13" s="444">
        <v>1533</v>
      </c>
      <c r="AD13" s="445"/>
      <c r="AE13" s="445"/>
      <c r="AF13" s="445"/>
      <c r="AG13" s="446"/>
      <c r="AH13" s="444">
        <v>1447</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90009</v>
      </c>
      <c r="BO13" s="469"/>
      <c r="BP13" s="469"/>
      <c r="BQ13" s="469"/>
      <c r="BR13" s="469"/>
      <c r="BS13" s="469"/>
      <c r="BT13" s="469"/>
      <c r="BU13" s="470"/>
      <c r="BV13" s="468">
        <v>-53758</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8.8000000000000007</v>
      </c>
      <c r="CU13" s="439"/>
      <c r="CV13" s="439"/>
      <c r="CW13" s="439"/>
      <c r="CX13" s="439"/>
      <c r="CY13" s="439"/>
      <c r="CZ13" s="439"/>
      <c r="DA13" s="440"/>
      <c r="DB13" s="438">
        <v>9.4</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142</v>
      </c>
      <c r="M14" s="605"/>
      <c r="N14" s="605"/>
      <c r="O14" s="605"/>
      <c r="P14" s="605"/>
      <c r="Q14" s="606"/>
      <c r="R14" s="571">
        <v>29334</v>
      </c>
      <c r="S14" s="572"/>
      <c r="T14" s="572"/>
      <c r="U14" s="572"/>
      <c r="V14" s="573"/>
      <c r="W14" s="574"/>
      <c r="X14" s="484"/>
      <c r="Y14" s="484"/>
      <c r="Z14" s="484"/>
      <c r="AA14" s="484"/>
      <c r="AB14" s="485"/>
      <c r="AC14" s="564">
        <v>10.5</v>
      </c>
      <c r="AD14" s="565"/>
      <c r="AE14" s="565"/>
      <c r="AF14" s="565"/>
      <c r="AG14" s="566"/>
      <c r="AH14" s="564">
        <v>9.6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82.5</v>
      </c>
      <c r="CU14" s="576"/>
      <c r="CV14" s="576"/>
      <c r="CW14" s="576"/>
      <c r="CX14" s="576"/>
      <c r="CY14" s="576"/>
      <c r="CZ14" s="576"/>
      <c r="DA14" s="577"/>
      <c r="DB14" s="575">
        <v>76.3</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136</v>
      </c>
      <c r="N15" s="569"/>
      <c r="O15" s="569"/>
      <c r="P15" s="569"/>
      <c r="Q15" s="570"/>
      <c r="R15" s="571">
        <v>28806</v>
      </c>
      <c r="S15" s="572"/>
      <c r="T15" s="572"/>
      <c r="U15" s="572"/>
      <c r="V15" s="573"/>
      <c r="W15" s="559" t="s">
        <v>144</v>
      </c>
      <c r="X15" s="481"/>
      <c r="Y15" s="481"/>
      <c r="Z15" s="481"/>
      <c r="AA15" s="481"/>
      <c r="AB15" s="482"/>
      <c r="AC15" s="444">
        <v>4775</v>
      </c>
      <c r="AD15" s="445"/>
      <c r="AE15" s="445"/>
      <c r="AF15" s="445"/>
      <c r="AG15" s="446"/>
      <c r="AH15" s="444">
        <v>5398</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4878973</v>
      </c>
      <c r="BO15" s="464"/>
      <c r="BP15" s="464"/>
      <c r="BQ15" s="464"/>
      <c r="BR15" s="464"/>
      <c r="BS15" s="464"/>
      <c r="BT15" s="464"/>
      <c r="BU15" s="465"/>
      <c r="BV15" s="463">
        <v>5716828</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32.799999999999997</v>
      </c>
      <c r="AD16" s="565"/>
      <c r="AE16" s="565"/>
      <c r="AF16" s="565"/>
      <c r="AG16" s="566"/>
      <c r="AH16" s="564">
        <v>35.799999999999997</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6846343</v>
      </c>
      <c r="BO16" s="469"/>
      <c r="BP16" s="469"/>
      <c r="BQ16" s="469"/>
      <c r="BR16" s="469"/>
      <c r="BS16" s="469"/>
      <c r="BT16" s="469"/>
      <c r="BU16" s="470"/>
      <c r="BV16" s="468">
        <v>6844659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150</v>
      </c>
      <c r="N17" s="554"/>
      <c r="O17" s="554"/>
      <c r="P17" s="554"/>
      <c r="Q17" s="555"/>
      <c r="R17" s="556" t="s">
        <v>148</v>
      </c>
      <c r="S17" s="557"/>
      <c r="T17" s="557"/>
      <c r="U17" s="557"/>
      <c r="V17" s="558"/>
      <c r="W17" s="559" t="s">
        <v>151</v>
      </c>
      <c r="X17" s="481"/>
      <c r="Y17" s="481"/>
      <c r="Z17" s="481"/>
      <c r="AA17" s="481"/>
      <c r="AB17" s="482"/>
      <c r="AC17" s="444">
        <v>8238</v>
      </c>
      <c r="AD17" s="445"/>
      <c r="AE17" s="445"/>
      <c r="AF17" s="445"/>
      <c r="AG17" s="446"/>
      <c r="AH17" s="444">
        <v>8251</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6262380</v>
      </c>
      <c r="BO17" s="469"/>
      <c r="BP17" s="469"/>
      <c r="BQ17" s="469"/>
      <c r="BR17" s="469"/>
      <c r="BS17" s="469"/>
      <c r="BT17" s="469"/>
      <c r="BU17" s="470"/>
      <c r="BV17" s="468">
        <v>7416237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153</v>
      </c>
      <c r="C18" s="531"/>
      <c r="D18" s="531"/>
      <c r="E18" s="532"/>
      <c r="F18" s="532"/>
      <c r="G18" s="532"/>
      <c r="H18" s="532"/>
      <c r="I18" s="532"/>
      <c r="J18" s="532"/>
      <c r="K18" s="532"/>
      <c r="L18" s="533">
        <v>143.69</v>
      </c>
      <c r="M18" s="533"/>
      <c r="N18" s="533"/>
      <c r="O18" s="533"/>
      <c r="P18" s="533"/>
      <c r="Q18" s="533"/>
      <c r="R18" s="534"/>
      <c r="S18" s="534"/>
      <c r="T18" s="534"/>
      <c r="U18" s="534"/>
      <c r="V18" s="535"/>
      <c r="W18" s="549"/>
      <c r="X18" s="550"/>
      <c r="Y18" s="550"/>
      <c r="Z18" s="550"/>
      <c r="AA18" s="550"/>
      <c r="AB18" s="560"/>
      <c r="AC18" s="432">
        <v>56.6</v>
      </c>
      <c r="AD18" s="433"/>
      <c r="AE18" s="433"/>
      <c r="AF18" s="433"/>
      <c r="AG18" s="536"/>
      <c r="AH18" s="432">
        <v>54.7</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7806632</v>
      </c>
      <c r="BO18" s="469"/>
      <c r="BP18" s="469"/>
      <c r="BQ18" s="469"/>
      <c r="BR18" s="469"/>
      <c r="BS18" s="469"/>
      <c r="BT18" s="469"/>
      <c r="BU18" s="470"/>
      <c r="BV18" s="468">
        <v>7423494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155</v>
      </c>
      <c r="C19" s="531"/>
      <c r="D19" s="531"/>
      <c r="E19" s="532"/>
      <c r="F19" s="532"/>
      <c r="G19" s="532"/>
      <c r="H19" s="532"/>
      <c r="I19" s="532"/>
      <c r="J19" s="532"/>
      <c r="K19" s="532"/>
      <c r="L19" s="538">
        <v>202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11126022</v>
      </c>
      <c r="BO19" s="469"/>
      <c r="BP19" s="469"/>
      <c r="BQ19" s="469"/>
      <c r="BR19" s="469"/>
      <c r="BS19" s="469"/>
      <c r="BT19" s="469"/>
      <c r="BU19" s="470"/>
      <c r="BV19" s="468">
        <v>10144855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157</v>
      </c>
      <c r="C20" s="531"/>
      <c r="D20" s="531"/>
      <c r="E20" s="532"/>
      <c r="F20" s="532"/>
      <c r="G20" s="532"/>
      <c r="H20" s="532"/>
      <c r="I20" s="532"/>
      <c r="J20" s="532"/>
      <c r="K20" s="532"/>
      <c r="L20" s="538">
        <v>11552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19563235</v>
      </c>
      <c r="BO23" s="469"/>
      <c r="BP23" s="469"/>
      <c r="BQ23" s="469"/>
      <c r="BR23" s="469"/>
      <c r="BS23" s="469"/>
      <c r="BT23" s="469"/>
      <c r="BU23" s="470"/>
      <c r="BV23" s="468">
        <v>19638272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166</v>
      </c>
      <c r="F24" s="442"/>
      <c r="G24" s="442"/>
      <c r="H24" s="442"/>
      <c r="I24" s="442"/>
      <c r="J24" s="442"/>
      <c r="K24" s="443"/>
      <c r="L24" s="444">
        <v>1</v>
      </c>
      <c r="M24" s="445"/>
      <c r="N24" s="445"/>
      <c r="O24" s="445"/>
      <c r="P24" s="446"/>
      <c r="Q24" s="444">
        <v>7620</v>
      </c>
      <c r="R24" s="445"/>
      <c r="S24" s="445"/>
      <c r="T24" s="445"/>
      <c r="U24" s="445"/>
      <c r="V24" s="446"/>
      <c r="W24" s="510"/>
      <c r="X24" s="501"/>
      <c r="Y24" s="502"/>
      <c r="Z24" s="441" t="s">
        <v>167</v>
      </c>
      <c r="AA24" s="442"/>
      <c r="AB24" s="442"/>
      <c r="AC24" s="442"/>
      <c r="AD24" s="442"/>
      <c r="AE24" s="442"/>
      <c r="AF24" s="442"/>
      <c r="AG24" s="443"/>
      <c r="AH24" s="444">
        <v>206</v>
      </c>
      <c r="AI24" s="445"/>
      <c r="AJ24" s="445"/>
      <c r="AK24" s="445"/>
      <c r="AL24" s="446"/>
      <c r="AM24" s="444">
        <v>628712</v>
      </c>
      <c r="AN24" s="445"/>
      <c r="AO24" s="445"/>
      <c r="AP24" s="445"/>
      <c r="AQ24" s="445"/>
      <c r="AR24" s="446"/>
      <c r="AS24" s="444">
        <v>3052</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14603031</v>
      </c>
      <c r="BO24" s="469"/>
      <c r="BP24" s="469"/>
      <c r="BQ24" s="469"/>
      <c r="BR24" s="469"/>
      <c r="BS24" s="469"/>
      <c r="BT24" s="469"/>
      <c r="BU24" s="470"/>
      <c r="BV24" s="468">
        <v>14722417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169</v>
      </c>
      <c r="F25" s="442"/>
      <c r="G25" s="442"/>
      <c r="H25" s="442"/>
      <c r="I25" s="442"/>
      <c r="J25" s="442"/>
      <c r="K25" s="443"/>
      <c r="L25" s="444">
        <v>1</v>
      </c>
      <c r="M25" s="445"/>
      <c r="N25" s="445"/>
      <c r="O25" s="445"/>
      <c r="P25" s="446"/>
      <c r="Q25" s="444">
        <v>6300</v>
      </c>
      <c r="R25" s="445"/>
      <c r="S25" s="445"/>
      <c r="T25" s="445"/>
      <c r="U25" s="445"/>
      <c r="V25" s="446"/>
      <c r="W25" s="510"/>
      <c r="X25" s="501"/>
      <c r="Y25" s="502"/>
      <c r="Z25" s="441" t="s">
        <v>170</v>
      </c>
      <c r="AA25" s="442"/>
      <c r="AB25" s="442"/>
      <c r="AC25" s="442"/>
      <c r="AD25" s="442"/>
      <c r="AE25" s="442"/>
      <c r="AF25" s="442"/>
      <c r="AG25" s="443"/>
      <c r="AH25" s="444" t="s">
        <v>127</v>
      </c>
      <c r="AI25" s="445"/>
      <c r="AJ25" s="445"/>
      <c r="AK25" s="445"/>
      <c r="AL25" s="446"/>
      <c r="AM25" s="444" t="s">
        <v>135</v>
      </c>
      <c r="AN25" s="445"/>
      <c r="AO25" s="445"/>
      <c r="AP25" s="445"/>
      <c r="AQ25" s="445"/>
      <c r="AR25" s="446"/>
      <c r="AS25" s="444" t="s">
        <v>135</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v>674636</v>
      </c>
      <c r="BO25" s="464"/>
      <c r="BP25" s="464"/>
      <c r="BQ25" s="464"/>
      <c r="BR25" s="464"/>
      <c r="BS25" s="464"/>
      <c r="BT25" s="464"/>
      <c r="BU25" s="465"/>
      <c r="BV25" s="463">
        <v>796252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172</v>
      </c>
      <c r="F26" s="442"/>
      <c r="G26" s="442"/>
      <c r="H26" s="442"/>
      <c r="I26" s="442"/>
      <c r="J26" s="442"/>
      <c r="K26" s="443"/>
      <c r="L26" s="444">
        <v>1</v>
      </c>
      <c r="M26" s="445"/>
      <c r="N26" s="445"/>
      <c r="O26" s="445"/>
      <c r="P26" s="446"/>
      <c r="Q26" s="444">
        <v>5730</v>
      </c>
      <c r="R26" s="445"/>
      <c r="S26" s="445"/>
      <c r="T26" s="445"/>
      <c r="U26" s="445"/>
      <c r="V26" s="446"/>
      <c r="W26" s="510"/>
      <c r="X26" s="501"/>
      <c r="Y26" s="502"/>
      <c r="Z26" s="441" t="s">
        <v>173</v>
      </c>
      <c r="AA26" s="523"/>
      <c r="AB26" s="523"/>
      <c r="AC26" s="523"/>
      <c r="AD26" s="523"/>
      <c r="AE26" s="523"/>
      <c r="AF26" s="523"/>
      <c r="AG26" s="524"/>
      <c r="AH26" s="444">
        <v>6</v>
      </c>
      <c r="AI26" s="445"/>
      <c r="AJ26" s="445"/>
      <c r="AK26" s="445"/>
      <c r="AL26" s="446"/>
      <c r="AM26" s="444">
        <v>17388</v>
      </c>
      <c r="AN26" s="445"/>
      <c r="AO26" s="445"/>
      <c r="AP26" s="445"/>
      <c r="AQ26" s="445"/>
      <c r="AR26" s="446"/>
      <c r="AS26" s="444">
        <v>2898</v>
      </c>
      <c r="AT26" s="445"/>
      <c r="AU26" s="445"/>
      <c r="AV26" s="445"/>
      <c r="AW26" s="445"/>
      <c r="AX26" s="447"/>
      <c r="AY26" s="477" t="s">
        <v>174</v>
      </c>
      <c r="AZ26" s="478"/>
      <c r="BA26" s="478"/>
      <c r="BB26" s="478"/>
      <c r="BC26" s="478"/>
      <c r="BD26" s="478"/>
      <c r="BE26" s="478"/>
      <c r="BF26" s="478"/>
      <c r="BG26" s="478"/>
      <c r="BH26" s="478"/>
      <c r="BI26" s="478"/>
      <c r="BJ26" s="478"/>
      <c r="BK26" s="478"/>
      <c r="BL26" s="478"/>
      <c r="BM26" s="479"/>
      <c r="BN26" s="468" t="s">
        <v>135</v>
      </c>
      <c r="BO26" s="469"/>
      <c r="BP26" s="469"/>
      <c r="BQ26" s="469"/>
      <c r="BR26" s="469"/>
      <c r="BS26" s="469"/>
      <c r="BT26" s="469"/>
      <c r="BU26" s="470"/>
      <c r="BV26" s="468" t="s">
        <v>135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175</v>
      </c>
      <c r="F27" s="442"/>
      <c r="G27" s="442"/>
      <c r="H27" s="442"/>
      <c r="I27" s="442"/>
      <c r="J27" s="442"/>
      <c r="K27" s="443"/>
      <c r="L27" s="444">
        <v>1</v>
      </c>
      <c r="M27" s="445"/>
      <c r="N27" s="445"/>
      <c r="O27" s="445"/>
      <c r="P27" s="446"/>
      <c r="Q27" s="444">
        <v>3690</v>
      </c>
      <c r="R27" s="445"/>
      <c r="S27" s="445"/>
      <c r="T27" s="445"/>
      <c r="U27" s="445"/>
      <c r="V27" s="446"/>
      <c r="W27" s="510"/>
      <c r="X27" s="501"/>
      <c r="Y27" s="502"/>
      <c r="Z27" s="441" t="s">
        <v>176</v>
      </c>
      <c r="AA27" s="442"/>
      <c r="AB27" s="442"/>
      <c r="AC27" s="442"/>
      <c r="AD27" s="442"/>
      <c r="AE27" s="442"/>
      <c r="AF27" s="442"/>
      <c r="AG27" s="443"/>
      <c r="AH27" s="444" t="s">
        <v>127</v>
      </c>
      <c r="AI27" s="445"/>
      <c r="AJ27" s="445"/>
      <c r="AK27" s="445"/>
      <c r="AL27" s="446"/>
      <c r="AM27" s="444" t="s">
        <v>135</v>
      </c>
      <c r="AN27" s="445"/>
      <c r="AO27" s="445"/>
      <c r="AP27" s="445"/>
      <c r="AQ27" s="445"/>
      <c r="AR27" s="446"/>
      <c r="AS27" s="444" t="s">
        <v>127</v>
      </c>
      <c r="AT27" s="445"/>
      <c r="AU27" s="445"/>
      <c r="AV27" s="445"/>
      <c r="AW27" s="445"/>
      <c r="AX27" s="447"/>
      <c r="AY27" s="474" t="s">
        <v>177</v>
      </c>
      <c r="AZ27" s="475"/>
      <c r="BA27" s="475"/>
      <c r="BB27" s="475"/>
      <c r="BC27" s="475"/>
      <c r="BD27" s="475"/>
      <c r="BE27" s="475"/>
      <c r="BF27" s="475"/>
      <c r="BG27" s="475"/>
      <c r="BH27" s="475"/>
      <c r="BI27" s="475"/>
      <c r="BJ27" s="475"/>
      <c r="BK27" s="475"/>
      <c r="BL27" s="475"/>
      <c r="BM27" s="476"/>
      <c r="BN27" s="471" t="s">
        <v>127</v>
      </c>
      <c r="BO27" s="472"/>
      <c r="BP27" s="472"/>
      <c r="BQ27" s="472"/>
      <c r="BR27" s="472"/>
      <c r="BS27" s="472"/>
      <c r="BT27" s="472"/>
      <c r="BU27" s="473"/>
      <c r="BV27" s="471" t="s">
        <v>135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178</v>
      </c>
      <c r="F28" s="442"/>
      <c r="G28" s="442"/>
      <c r="H28" s="442"/>
      <c r="I28" s="442"/>
      <c r="J28" s="442"/>
      <c r="K28" s="443"/>
      <c r="L28" s="444">
        <v>1</v>
      </c>
      <c r="M28" s="445"/>
      <c r="N28" s="445"/>
      <c r="O28" s="445"/>
      <c r="P28" s="446"/>
      <c r="Q28" s="444">
        <v>3450</v>
      </c>
      <c r="R28" s="445"/>
      <c r="S28" s="445"/>
      <c r="T28" s="445"/>
      <c r="U28" s="445"/>
      <c r="V28" s="446"/>
      <c r="W28" s="510"/>
      <c r="X28" s="501"/>
      <c r="Y28" s="502"/>
      <c r="Z28" s="441" t="s">
        <v>179</v>
      </c>
      <c r="AA28" s="442"/>
      <c r="AB28" s="442"/>
      <c r="AC28" s="442"/>
      <c r="AD28" s="442"/>
      <c r="AE28" s="442"/>
      <c r="AF28" s="442"/>
      <c r="AG28" s="443"/>
      <c r="AH28" s="444" t="s">
        <v>135</v>
      </c>
      <c r="AI28" s="445"/>
      <c r="AJ28" s="445"/>
      <c r="AK28" s="445"/>
      <c r="AL28" s="446"/>
      <c r="AM28" s="444" t="s">
        <v>127</v>
      </c>
      <c r="AN28" s="445"/>
      <c r="AO28" s="445"/>
      <c r="AP28" s="445"/>
      <c r="AQ28" s="445"/>
      <c r="AR28" s="446"/>
      <c r="AS28" s="444" t="s">
        <v>135</v>
      </c>
      <c r="AT28" s="445"/>
      <c r="AU28" s="445"/>
      <c r="AV28" s="445"/>
      <c r="AW28" s="445"/>
      <c r="AX28" s="447"/>
      <c r="AY28" s="451" t="s">
        <v>180</v>
      </c>
      <c r="AZ28" s="452"/>
      <c r="BA28" s="452"/>
      <c r="BB28" s="453"/>
      <c r="BC28" s="460" t="s">
        <v>48</v>
      </c>
      <c r="BD28" s="461"/>
      <c r="BE28" s="461"/>
      <c r="BF28" s="461"/>
      <c r="BG28" s="461"/>
      <c r="BH28" s="461"/>
      <c r="BI28" s="461"/>
      <c r="BJ28" s="461"/>
      <c r="BK28" s="461"/>
      <c r="BL28" s="461"/>
      <c r="BM28" s="462"/>
      <c r="BN28" s="463">
        <v>1997339</v>
      </c>
      <c r="BO28" s="464"/>
      <c r="BP28" s="464"/>
      <c r="BQ28" s="464"/>
      <c r="BR28" s="464"/>
      <c r="BS28" s="464"/>
      <c r="BT28" s="464"/>
      <c r="BU28" s="465"/>
      <c r="BV28" s="463">
        <v>2087206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181</v>
      </c>
      <c r="F29" s="442"/>
      <c r="G29" s="442"/>
      <c r="H29" s="442"/>
      <c r="I29" s="442"/>
      <c r="J29" s="442"/>
      <c r="K29" s="443"/>
      <c r="L29" s="444">
        <v>14</v>
      </c>
      <c r="M29" s="445"/>
      <c r="N29" s="445"/>
      <c r="O29" s="445"/>
      <c r="P29" s="446"/>
      <c r="Q29" s="444">
        <v>3360</v>
      </c>
      <c r="R29" s="445"/>
      <c r="S29" s="445"/>
      <c r="T29" s="445"/>
      <c r="U29" s="445"/>
      <c r="V29" s="446"/>
      <c r="W29" s="511"/>
      <c r="X29" s="512"/>
      <c r="Y29" s="513"/>
      <c r="Z29" s="441" t="s">
        <v>182</v>
      </c>
      <c r="AA29" s="442"/>
      <c r="AB29" s="442"/>
      <c r="AC29" s="442"/>
      <c r="AD29" s="442"/>
      <c r="AE29" s="442"/>
      <c r="AF29" s="442"/>
      <c r="AG29" s="443"/>
      <c r="AH29" s="444">
        <v>206</v>
      </c>
      <c r="AI29" s="445"/>
      <c r="AJ29" s="445"/>
      <c r="AK29" s="445"/>
      <c r="AL29" s="446"/>
      <c r="AM29" s="444">
        <v>628712</v>
      </c>
      <c r="AN29" s="445"/>
      <c r="AO29" s="445"/>
      <c r="AP29" s="445"/>
      <c r="AQ29" s="445"/>
      <c r="AR29" s="446"/>
      <c r="AS29" s="444">
        <v>3052</v>
      </c>
      <c r="AT29" s="445"/>
      <c r="AU29" s="445"/>
      <c r="AV29" s="445"/>
      <c r="AW29" s="445"/>
      <c r="AX29" s="447"/>
      <c r="AY29" s="454"/>
      <c r="AZ29" s="455"/>
      <c r="BA29" s="455"/>
      <c r="BB29" s="456"/>
      <c r="BC29" s="448" t="s">
        <v>183</v>
      </c>
      <c r="BD29" s="449"/>
      <c r="BE29" s="449"/>
      <c r="BF29" s="449"/>
      <c r="BG29" s="449"/>
      <c r="BH29" s="449"/>
      <c r="BI29" s="449"/>
      <c r="BJ29" s="449"/>
      <c r="BK29" s="449"/>
      <c r="BL29" s="449"/>
      <c r="BM29" s="450"/>
      <c r="BN29" s="468">
        <v>407460</v>
      </c>
      <c r="BO29" s="469"/>
      <c r="BP29" s="469"/>
      <c r="BQ29" s="469"/>
      <c r="BR29" s="469"/>
      <c r="BS29" s="469"/>
      <c r="BT29" s="469"/>
      <c r="BU29" s="470"/>
      <c r="BV29" s="468">
        <v>404963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184</v>
      </c>
      <c r="X30" s="521"/>
      <c r="Y30" s="521"/>
      <c r="Z30" s="521"/>
      <c r="AA30" s="521"/>
      <c r="AB30" s="521"/>
      <c r="AC30" s="521"/>
      <c r="AD30" s="521"/>
      <c r="AE30" s="521"/>
      <c r="AF30" s="521"/>
      <c r="AG30" s="522"/>
      <c r="AH30" s="432">
        <v>98.9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2850101</v>
      </c>
      <c r="BO30" s="472"/>
      <c r="BP30" s="472"/>
      <c r="BQ30" s="472"/>
      <c r="BR30" s="472"/>
      <c r="BS30" s="472"/>
      <c r="BT30" s="472"/>
      <c r="BU30" s="473"/>
      <c r="BV30" s="471">
        <v>2619712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191</v>
      </c>
      <c r="D33" s="431"/>
      <c r="E33" s="430" t="s">
        <v>192</v>
      </c>
      <c r="F33" s="430"/>
      <c r="G33" s="430"/>
      <c r="H33" s="430"/>
      <c r="I33" s="430"/>
      <c r="J33" s="430"/>
      <c r="K33" s="430"/>
      <c r="L33" s="430"/>
      <c r="M33" s="430"/>
      <c r="N33" s="430"/>
      <c r="O33" s="430"/>
      <c r="P33" s="430"/>
      <c r="Q33" s="430"/>
      <c r="R33" s="430"/>
      <c r="S33" s="430"/>
      <c r="T33" s="216"/>
      <c r="U33" s="431" t="s">
        <v>193</v>
      </c>
      <c r="V33" s="431"/>
      <c r="W33" s="430" t="s">
        <v>192</v>
      </c>
      <c r="X33" s="430"/>
      <c r="Y33" s="430"/>
      <c r="Z33" s="430"/>
      <c r="AA33" s="430"/>
      <c r="AB33" s="430"/>
      <c r="AC33" s="430"/>
      <c r="AD33" s="430"/>
      <c r="AE33" s="430"/>
      <c r="AF33" s="430"/>
      <c r="AG33" s="430"/>
      <c r="AH33" s="430"/>
      <c r="AI33" s="430"/>
      <c r="AJ33" s="430"/>
      <c r="AK33" s="430"/>
      <c r="AL33" s="216"/>
      <c r="AM33" s="431" t="s">
        <v>193</v>
      </c>
      <c r="AN33" s="431"/>
      <c r="AO33" s="430" t="s">
        <v>194</v>
      </c>
      <c r="AP33" s="430"/>
      <c r="AQ33" s="430"/>
      <c r="AR33" s="430"/>
      <c r="AS33" s="430"/>
      <c r="AT33" s="430"/>
      <c r="AU33" s="430"/>
      <c r="AV33" s="430"/>
      <c r="AW33" s="430"/>
      <c r="AX33" s="430"/>
      <c r="AY33" s="430"/>
      <c r="AZ33" s="430"/>
      <c r="BA33" s="430"/>
      <c r="BB33" s="430"/>
      <c r="BC33" s="430"/>
      <c r="BD33" s="217"/>
      <c r="BE33" s="430" t="s">
        <v>195</v>
      </c>
      <c r="BF33" s="430"/>
      <c r="BG33" s="430" t="s">
        <v>196</v>
      </c>
      <c r="BH33" s="430"/>
      <c r="BI33" s="430"/>
      <c r="BJ33" s="430"/>
      <c r="BK33" s="430"/>
      <c r="BL33" s="430"/>
      <c r="BM33" s="430"/>
      <c r="BN33" s="430"/>
      <c r="BO33" s="430"/>
      <c r="BP33" s="430"/>
      <c r="BQ33" s="430"/>
      <c r="BR33" s="430"/>
      <c r="BS33" s="430"/>
      <c r="BT33" s="430"/>
      <c r="BU33" s="430"/>
      <c r="BV33" s="217"/>
      <c r="BW33" s="431" t="s">
        <v>195</v>
      </c>
      <c r="BX33" s="431"/>
      <c r="BY33" s="430" t="s">
        <v>197</v>
      </c>
      <c r="BZ33" s="430"/>
      <c r="CA33" s="430"/>
      <c r="CB33" s="430"/>
      <c r="CC33" s="430"/>
      <c r="CD33" s="430"/>
      <c r="CE33" s="430"/>
      <c r="CF33" s="430"/>
      <c r="CG33" s="430"/>
      <c r="CH33" s="430"/>
      <c r="CI33" s="430"/>
      <c r="CJ33" s="430"/>
      <c r="CK33" s="430"/>
      <c r="CL33" s="430"/>
      <c r="CM33" s="430"/>
      <c r="CN33" s="216"/>
      <c r="CO33" s="431" t="s">
        <v>193</v>
      </c>
      <c r="CP33" s="431"/>
      <c r="CQ33" s="430" t="s">
        <v>198</v>
      </c>
      <c r="CR33" s="430"/>
      <c r="CS33" s="430"/>
      <c r="CT33" s="430"/>
      <c r="CU33" s="430"/>
      <c r="CV33" s="430"/>
      <c r="CW33" s="430"/>
      <c r="CX33" s="430"/>
      <c r="CY33" s="430"/>
      <c r="CZ33" s="430"/>
      <c r="DA33" s="430"/>
      <c r="DB33" s="430"/>
      <c r="DC33" s="430"/>
      <c r="DD33" s="430"/>
      <c r="DE33" s="430"/>
      <c r="DF33" s="216"/>
      <c r="DG33" s="429" t="s">
        <v>199</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峡北地域広域水道企業団</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韮崎市土地開発公社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国民健康保険韮崎市立病院事業会計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峡北広域行政事務組合　一般会計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武田の里文化振興協会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簡易水道事業会計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峡北広域行政事務組合　常備消防特別会計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介護サービス事業特別会計</v>
      </c>
      <c r="X37" s="426"/>
      <c r="Y37" s="426"/>
      <c r="Z37" s="426"/>
      <c r="AA37" s="426"/>
      <c r="AB37" s="426"/>
      <c r="AC37" s="426"/>
      <c r="AD37" s="426"/>
      <c r="AE37" s="426"/>
      <c r="AF37" s="426"/>
      <c r="AG37" s="426"/>
      <c r="AH37" s="426"/>
      <c r="AI37" s="426"/>
      <c r="AJ37" s="426"/>
      <c r="AK37" s="426"/>
      <c r="AL37" s="214"/>
      <c r="AM37" s="427">
        <f t="shared" si="0"/>
        <v>9</v>
      </c>
      <c r="AN37" s="427"/>
      <c r="AO37" s="426" t="str">
        <f>IF('各会計、関係団体の財政状況及び健全化判断比率'!B35="","",'各会計、関係団体の財政状況及び健全化判断比率'!B35)</f>
        <v>下水道事業会計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峡北広域行政事務組合　ごみ処理特別会計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峡北広域行政事務組合　し尿処理特別会計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後期高齢者医療広域連合　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後期高齢者医療広域連合　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御勅使川入旧三十六ヶ村入会山恩賜林県有財産保護財産区</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山梨県市町村総合事務組合　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山梨県市町村総合事務組合　電子化事業及び会館管理・研修事業特別会計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204</v>
      </c>
    </row>
    <row r="50" spans="5:5" x14ac:dyDescent="0.2">
      <c r="E50" s="188" t="s">
        <v>205</v>
      </c>
    </row>
    <row r="51" spans="5:5" x14ac:dyDescent="0.2">
      <c r="E51" s="188" t="s">
        <v>206</v>
      </c>
    </row>
    <row r="52" spans="5:5" x14ac:dyDescent="0.2">
      <c r="E52" s="188" t="s">
        <v>207</v>
      </c>
    </row>
    <row r="53" spans="5:5" x14ac:dyDescent="0.2"/>
    <row r="54" spans="5:5" x14ac:dyDescent="0.2"/>
    <row r="55" spans="5:5" x14ac:dyDescent="0.2"/>
    <row r="56" spans="5:5" x14ac:dyDescent="0.2"/>
  </sheetData>
  <sheetProtection algorithmName="SHA-512" hashValue="wN9FU6w04Pv5rytuoOg4uICvVRNbrvaycOwLvoehxpwieOHgSijVbdCHTNbJR2dlVXbgNKXvKYEE1DF8I1IduA==" saltValue="1jr0yVwxwaybp5wpOeX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50" t="s">
        <v>572</v>
      </c>
      <c r="D34" s="1250"/>
      <c r="E34" s="1251"/>
      <c r="F34" s="32">
        <v>8.83</v>
      </c>
      <c r="G34" s="33">
        <v>8.77</v>
      </c>
      <c r="H34" s="33">
        <v>10.8</v>
      </c>
      <c r="I34" s="33">
        <v>11.1</v>
      </c>
      <c r="J34" s="34">
        <v>9.77</v>
      </c>
      <c r="K34" s="22"/>
      <c r="L34" s="22"/>
      <c r="M34" s="22"/>
      <c r="N34" s="22"/>
      <c r="O34" s="22"/>
      <c r="P34" s="22"/>
    </row>
    <row r="35" spans="1:16" ht="39" customHeight="1" x14ac:dyDescent="0.2">
      <c r="A35" s="22"/>
      <c r="B35" s="35"/>
      <c r="C35" s="1244" t="s">
        <v>573</v>
      </c>
      <c r="D35" s="1245"/>
      <c r="E35" s="1246"/>
      <c r="F35" s="36">
        <v>5.24</v>
      </c>
      <c r="G35" s="37">
        <v>4.24</v>
      </c>
      <c r="H35" s="37">
        <v>4.0199999999999996</v>
      </c>
      <c r="I35" s="37">
        <v>3.14</v>
      </c>
      <c r="J35" s="38">
        <v>5.22</v>
      </c>
      <c r="K35" s="22"/>
      <c r="L35" s="22"/>
      <c r="M35" s="22"/>
      <c r="N35" s="22"/>
      <c r="O35" s="22"/>
      <c r="P35" s="22"/>
    </row>
    <row r="36" spans="1:16" ht="39" customHeight="1" x14ac:dyDescent="0.2">
      <c r="A36" s="22"/>
      <c r="B36" s="35"/>
      <c r="C36" s="1244" t="s">
        <v>574</v>
      </c>
      <c r="D36" s="1245"/>
      <c r="E36" s="1246"/>
      <c r="F36" s="36">
        <v>4.41</v>
      </c>
      <c r="G36" s="37">
        <v>4.88</v>
      </c>
      <c r="H36" s="37">
        <v>4.9400000000000004</v>
      </c>
      <c r="I36" s="37">
        <v>4.93</v>
      </c>
      <c r="J36" s="38">
        <v>4.66</v>
      </c>
      <c r="K36" s="22"/>
      <c r="L36" s="22"/>
      <c r="M36" s="22"/>
      <c r="N36" s="22"/>
      <c r="O36" s="22"/>
      <c r="P36" s="22"/>
    </row>
    <row r="37" spans="1:16" ht="39" customHeight="1" x14ac:dyDescent="0.2">
      <c r="A37" s="22"/>
      <c r="B37" s="35"/>
      <c r="C37" s="1244" t="s">
        <v>575</v>
      </c>
      <c r="D37" s="1245"/>
      <c r="E37" s="1246"/>
      <c r="F37" s="36">
        <v>1.29</v>
      </c>
      <c r="G37" s="37">
        <v>0.84</v>
      </c>
      <c r="H37" s="37">
        <v>0.7</v>
      </c>
      <c r="I37" s="37">
        <v>1.1299999999999999</v>
      </c>
      <c r="J37" s="38">
        <v>0.77</v>
      </c>
      <c r="K37" s="22"/>
      <c r="L37" s="22"/>
      <c r="M37" s="22"/>
      <c r="N37" s="22"/>
      <c r="O37" s="22"/>
      <c r="P37" s="22"/>
    </row>
    <row r="38" spans="1:16" ht="39" customHeight="1" x14ac:dyDescent="0.2">
      <c r="A38" s="22"/>
      <c r="B38" s="35"/>
      <c r="C38" s="1244" t="s">
        <v>576</v>
      </c>
      <c r="D38" s="1245"/>
      <c r="E38" s="1246"/>
      <c r="F38" s="36" t="s">
        <v>524</v>
      </c>
      <c r="G38" s="37" t="s">
        <v>524</v>
      </c>
      <c r="H38" s="37" t="s">
        <v>524</v>
      </c>
      <c r="I38" s="37" t="s">
        <v>524</v>
      </c>
      <c r="J38" s="38">
        <v>0.36</v>
      </c>
      <c r="K38" s="22"/>
      <c r="L38" s="22"/>
      <c r="M38" s="22"/>
      <c r="N38" s="22"/>
      <c r="O38" s="22"/>
      <c r="P38" s="22"/>
    </row>
    <row r="39" spans="1:16" ht="39" customHeight="1" x14ac:dyDescent="0.2">
      <c r="A39" s="22"/>
      <c r="B39" s="35"/>
      <c r="C39" s="1244" t="s">
        <v>577</v>
      </c>
      <c r="D39" s="1245"/>
      <c r="E39" s="1246"/>
      <c r="F39" s="36" t="s">
        <v>524</v>
      </c>
      <c r="G39" s="37" t="s">
        <v>524</v>
      </c>
      <c r="H39" s="37" t="s">
        <v>524</v>
      </c>
      <c r="I39" s="37" t="s">
        <v>524</v>
      </c>
      <c r="J39" s="38">
        <v>7.0000000000000007E-2</v>
      </c>
      <c r="K39" s="22"/>
      <c r="L39" s="22"/>
      <c r="M39" s="22"/>
      <c r="N39" s="22"/>
      <c r="O39" s="22"/>
      <c r="P39" s="22"/>
    </row>
    <row r="40" spans="1:16" ht="39" customHeight="1" x14ac:dyDescent="0.2">
      <c r="A40" s="22"/>
      <c r="B40" s="35"/>
      <c r="C40" s="1244" t="s">
        <v>578</v>
      </c>
      <c r="D40" s="1245"/>
      <c r="E40" s="1246"/>
      <c r="F40" s="36">
        <v>0</v>
      </c>
      <c r="G40" s="37">
        <v>0</v>
      </c>
      <c r="H40" s="37">
        <v>0</v>
      </c>
      <c r="I40" s="37">
        <v>0</v>
      </c>
      <c r="J40" s="38">
        <v>0</v>
      </c>
      <c r="K40" s="22"/>
      <c r="L40" s="22"/>
      <c r="M40" s="22"/>
      <c r="N40" s="22"/>
      <c r="O40" s="22"/>
      <c r="P40" s="22"/>
    </row>
    <row r="41" spans="1:16" ht="39" customHeight="1" x14ac:dyDescent="0.2">
      <c r="A41" s="22"/>
      <c r="B41" s="35"/>
      <c r="C41" s="1244" t="s">
        <v>579</v>
      </c>
      <c r="D41" s="1245"/>
      <c r="E41" s="1246"/>
      <c r="F41" s="36">
        <v>2.78</v>
      </c>
      <c r="G41" s="37">
        <v>1.64</v>
      </c>
      <c r="H41" s="37">
        <v>0.6</v>
      </c>
      <c r="I41" s="37">
        <v>0</v>
      </c>
      <c r="J41" s="38">
        <v>0</v>
      </c>
      <c r="K41" s="22"/>
      <c r="L41" s="22"/>
      <c r="M41" s="22"/>
      <c r="N41" s="22"/>
      <c r="O41" s="22"/>
      <c r="P41" s="22"/>
    </row>
    <row r="42" spans="1:16" ht="39" customHeight="1" x14ac:dyDescent="0.2">
      <c r="A42" s="22"/>
      <c r="B42" s="39"/>
      <c r="C42" s="1244" t="s">
        <v>580</v>
      </c>
      <c r="D42" s="1245"/>
      <c r="E42" s="1246"/>
      <c r="F42" s="36" t="s">
        <v>524</v>
      </c>
      <c r="G42" s="37" t="s">
        <v>524</v>
      </c>
      <c r="H42" s="37" t="s">
        <v>524</v>
      </c>
      <c r="I42" s="37" t="s">
        <v>524</v>
      </c>
      <c r="J42" s="38" t="s">
        <v>524</v>
      </c>
      <c r="K42" s="22"/>
      <c r="L42" s="22"/>
      <c r="M42" s="22"/>
      <c r="N42" s="22"/>
      <c r="O42" s="22"/>
      <c r="P42" s="22"/>
    </row>
    <row r="43" spans="1:16" ht="39" customHeight="1" thickBot="1" x14ac:dyDescent="0.25">
      <c r="A43" s="22"/>
      <c r="B43" s="40"/>
      <c r="C43" s="1247" t="s">
        <v>581</v>
      </c>
      <c r="D43" s="1248"/>
      <c r="E43" s="1249"/>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SQeBQiUWBSJ9h4zLVPboOgX2unDdCLfV6RH6YOM016vP+hv11vx8VUHNTqMgP5r3rplJ1dbsE4hjE2/txEUIw==" saltValue="2T0cV5TuO3QThpttErp4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16"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1457</v>
      </c>
      <c r="L45" s="60">
        <v>1492</v>
      </c>
      <c r="M45" s="60">
        <v>1514</v>
      </c>
      <c r="N45" s="60">
        <v>1470</v>
      </c>
      <c r="O45" s="61">
        <v>1593</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2">
      <c r="A48" s="48"/>
      <c r="B48" s="1272"/>
      <c r="C48" s="1273"/>
      <c r="D48" s="62"/>
      <c r="E48" s="1254" t="s">
        <v>15</v>
      </c>
      <c r="F48" s="1254"/>
      <c r="G48" s="1254"/>
      <c r="H48" s="1254"/>
      <c r="I48" s="1254"/>
      <c r="J48" s="1255"/>
      <c r="K48" s="63">
        <v>549</v>
      </c>
      <c r="L48" s="64">
        <v>560</v>
      </c>
      <c r="M48" s="64">
        <v>574</v>
      </c>
      <c r="N48" s="64">
        <v>618</v>
      </c>
      <c r="O48" s="65">
        <v>522</v>
      </c>
      <c r="P48" s="48"/>
      <c r="Q48" s="48"/>
      <c r="R48" s="48"/>
      <c r="S48" s="48"/>
      <c r="T48" s="48"/>
      <c r="U48" s="48"/>
    </row>
    <row r="49" spans="1:21" ht="30.75" customHeight="1" x14ac:dyDescent="0.2">
      <c r="A49" s="48"/>
      <c r="B49" s="1272"/>
      <c r="C49" s="1273"/>
      <c r="D49" s="62"/>
      <c r="E49" s="1254" t="s">
        <v>16</v>
      </c>
      <c r="F49" s="1254"/>
      <c r="G49" s="1254"/>
      <c r="H49" s="1254"/>
      <c r="I49" s="1254"/>
      <c r="J49" s="1255"/>
      <c r="K49" s="63">
        <v>413</v>
      </c>
      <c r="L49" s="64">
        <v>251</v>
      </c>
      <c r="M49" s="64">
        <v>179</v>
      </c>
      <c r="N49" s="64">
        <v>206</v>
      </c>
      <c r="O49" s="65">
        <v>184</v>
      </c>
      <c r="P49" s="48"/>
      <c r="Q49" s="48"/>
      <c r="R49" s="48"/>
      <c r="S49" s="48"/>
      <c r="T49" s="48"/>
      <c r="U49" s="48"/>
    </row>
    <row r="50" spans="1:21" ht="30.75" customHeight="1" x14ac:dyDescent="0.2">
      <c r="A50" s="48"/>
      <c r="B50" s="1272"/>
      <c r="C50" s="1273"/>
      <c r="D50" s="62"/>
      <c r="E50" s="1254" t="s">
        <v>17</v>
      </c>
      <c r="F50" s="1254"/>
      <c r="G50" s="1254"/>
      <c r="H50" s="1254"/>
      <c r="I50" s="1254"/>
      <c r="J50" s="1255"/>
      <c r="K50" s="63">
        <v>3</v>
      </c>
      <c r="L50" s="64">
        <v>2</v>
      </c>
      <c r="M50" s="64">
        <v>1</v>
      </c>
      <c r="N50" s="64">
        <v>1</v>
      </c>
      <c r="O50" s="65" t="s">
        <v>524</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1740</v>
      </c>
      <c r="L52" s="64">
        <v>1635</v>
      </c>
      <c r="M52" s="64">
        <v>1636</v>
      </c>
      <c r="N52" s="64">
        <v>1650</v>
      </c>
      <c r="O52" s="65">
        <v>1694</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682</v>
      </c>
      <c r="L53" s="69">
        <v>670</v>
      </c>
      <c r="M53" s="69">
        <v>632</v>
      </c>
      <c r="N53" s="69">
        <v>645</v>
      </c>
      <c r="O53" s="70">
        <v>605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5">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kNjTKTryP8KQuruX6OFXs9qfJjlDxdn4lay+adwBCf3QLbVn3z93spVDYTPI0YSHAQXe8i9f0Rxb9lG0q+9Q==" saltValue="hIyaK1k/tDMk2bo/e6PR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election activeCell="M41" sqref="M41:M45"/>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90" t="s">
        <v>30</v>
      </c>
      <c r="C41" s="1291"/>
      <c r="D41" s="102"/>
      <c r="E41" s="1292" t="s">
        <v>31</v>
      </c>
      <c r="F41" s="1292"/>
      <c r="G41" s="1292"/>
      <c r="H41" s="1293"/>
      <c r="I41" s="103">
        <v>17062</v>
      </c>
      <c r="J41" s="104">
        <v>18181</v>
      </c>
      <c r="K41" s="104">
        <v>18761</v>
      </c>
      <c r="L41" s="104">
        <v>19638</v>
      </c>
      <c r="M41" s="105">
        <v>19563</v>
      </c>
    </row>
    <row r="42" spans="2:13" ht="27.75" customHeight="1" x14ac:dyDescent="0.2">
      <c r="B42" s="1280"/>
      <c r="C42" s="1281"/>
      <c r="D42" s="106"/>
      <c r="E42" s="1284" t="s">
        <v>32</v>
      </c>
      <c r="F42" s="1284"/>
      <c r="G42" s="1284"/>
      <c r="H42" s="1285"/>
      <c r="I42" s="107">
        <v>4</v>
      </c>
      <c r="J42" s="108">
        <v>2</v>
      </c>
      <c r="K42" s="108">
        <v>1</v>
      </c>
      <c r="L42" s="108" t="s">
        <v>524</v>
      </c>
      <c r="M42" s="109" t="s">
        <v>524</v>
      </c>
    </row>
    <row r="43" spans="2:13" ht="27.75" customHeight="1" x14ac:dyDescent="0.2">
      <c r="B43" s="1280"/>
      <c r="C43" s="1281"/>
      <c r="D43" s="106"/>
      <c r="E43" s="1284" t="s">
        <v>33</v>
      </c>
      <c r="F43" s="1284"/>
      <c r="G43" s="1284"/>
      <c r="H43" s="1285"/>
      <c r="I43" s="107">
        <v>10105</v>
      </c>
      <c r="J43" s="108">
        <v>10157</v>
      </c>
      <c r="K43" s="108">
        <v>9937</v>
      </c>
      <c r="L43" s="108">
        <v>9982</v>
      </c>
      <c r="M43" s="109">
        <v>9543</v>
      </c>
    </row>
    <row r="44" spans="2:13" ht="27.75" customHeight="1" x14ac:dyDescent="0.2">
      <c r="B44" s="1280"/>
      <c r="C44" s="1281"/>
      <c r="D44" s="106"/>
      <c r="E44" s="1284" t="s">
        <v>34</v>
      </c>
      <c r="F44" s="1284"/>
      <c r="G44" s="1284"/>
      <c r="H44" s="1285"/>
      <c r="I44" s="107">
        <v>1918</v>
      </c>
      <c r="J44" s="108">
        <v>1333</v>
      </c>
      <c r="K44" s="108">
        <v>1084</v>
      </c>
      <c r="L44" s="108">
        <v>863</v>
      </c>
      <c r="M44" s="109">
        <v>1369</v>
      </c>
    </row>
    <row r="45" spans="2:13" ht="27.75" customHeight="1" x14ac:dyDescent="0.2">
      <c r="B45" s="1280"/>
      <c r="C45" s="1281"/>
      <c r="D45" s="106"/>
      <c r="E45" s="1284" t="s">
        <v>35</v>
      </c>
      <c r="F45" s="1284"/>
      <c r="G45" s="1284"/>
      <c r="H45" s="1285"/>
      <c r="I45" s="107">
        <v>1845</v>
      </c>
      <c r="J45" s="108">
        <v>1718</v>
      </c>
      <c r="K45" s="108">
        <v>1613</v>
      </c>
      <c r="L45" s="108">
        <v>1567</v>
      </c>
      <c r="M45" s="109">
        <v>1648</v>
      </c>
    </row>
    <row r="46" spans="2:13" ht="27.75" customHeight="1" x14ac:dyDescent="0.2">
      <c r="B46" s="1280"/>
      <c r="C46" s="1281"/>
      <c r="D46" s="110"/>
      <c r="E46" s="1284" t="s">
        <v>36</v>
      </c>
      <c r="F46" s="1284"/>
      <c r="G46" s="1284"/>
      <c r="H46" s="1285"/>
      <c r="I46" s="107">
        <v>3</v>
      </c>
      <c r="J46" s="108">
        <v>293</v>
      </c>
      <c r="K46" s="108">
        <v>172</v>
      </c>
      <c r="L46" s="108" t="s">
        <v>524</v>
      </c>
      <c r="M46" s="109" t="s">
        <v>524</v>
      </c>
    </row>
    <row r="47" spans="2:13" ht="27.75" customHeight="1" x14ac:dyDescent="0.2">
      <c r="B47" s="1280"/>
      <c r="C47" s="1281"/>
      <c r="D47" s="111"/>
      <c r="E47" s="1294" t="s">
        <v>37</v>
      </c>
      <c r="F47" s="1295"/>
      <c r="G47" s="1295"/>
      <c r="H47" s="1296"/>
      <c r="I47" s="107" t="s">
        <v>524</v>
      </c>
      <c r="J47" s="108" t="s">
        <v>524</v>
      </c>
      <c r="K47" s="108" t="s">
        <v>524</v>
      </c>
      <c r="L47" s="108" t="s">
        <v>524</v>
      </c>
      <c r="M47" s="109" t="s">
        <v>524</v>
      </c>
    </row>
    <row r="48" spans="2:13" ht="27.75" customHeight="1" x14ac:dyDescent="0.2">
      <c r="B48" s="1280"/>
      <c r="C48" s="1281"/>
      <c r="D48" s="106"/>
      <c r="E48" s="1284" t="s">
        <v>38</v>
      </c>
      <c r="F48" s="1284"/>
      <c r="G48" s="1284"/>
      <c r="H48" s="1285"/>
      <c r="I48" s="107" t="s">
        <v>524</v>
      </c>
      <c r="J48" s="108" t="s">
        <v>524</v>
      </c>
      <c r="K48" s="108" t="s">
        <v>524</v>
      </c>
      <c r="L48" s="108" t="s">
        <v>524</v>
      </c>
      <c r="M48" s="109" t="s">
        <v>524</v>
      </c>
    </row>
    <row r="49" spans="2:13" ht="27.75" customHeight="1" x14ac:dyDescent="0.2">
      <c r="B49" s="1282"/>
      <c r="C49" s="1283"/>
      <c r="D49" s="106"/>
      <c r="E49" s="1284" t="s">
        <v>39</v>
      </c>
      <c r="F49" s="1284"/>
      <c r="G49" s="1284"/>
      <c r="H49" s="1285"/>
      <c r="I49" s="107" t="s">
        <v>524</v>
      </c>
      <c r="J49" s="108" t="s">
        <v>524</v>
      </c>
      <c r="K49" s="108" t="s">
        <v>524</v>
      </c>
      <c r="L49" s="108" t="s">
        <v>524</v>
      </c>
      <c r="M49" s="109" t="s">
        <v>524</v>
      </c>
    </row>
    <row r="50" spans="2:13" ht="27.75" customHeight="1" x14ac:dyDescent="0.2">
      <c r="B50" s="1278" t="s">
        <v>40</v>
      </c>
      <c r="C50" s="1279"/>
      <c r="D50" s="112"/>
      <c r="E50" s="1284" t="s">
        <v>41</v>
      </c>
      <c r="F50" s="1284"/>
      <c r="G50" s="1284"/>
      <c r="H50" s="1285"/>
      <c r="I50" s="107">
        <v>4801</v>
      </c>
      <c r="J50" s="108">
        <v>5119</v>
      </c>
      <c r="K50" s="108">
        <v>6104</v>
      </c>
      <c r="L50" s="108">
        <v>5796</v>
      </c>
      <c r="M50" s="109">
        <v>5942</v>
      </c>
    </row>
    <row r="51" spans="2:13" ht="27.75" customHeight="1" x14ac:dyDescent="0.2">
      <c r="B51" s="1280"/>
      <c r="C51" s="1281"/>
      <c r="D51" s="106"/>
      <c r="E51" s="1284" t="s">
        <v>42</v>
      </c>
      <c r="F51" s="1284"/>
      <c r="G51" s="1284"/>
      <c r="H51" s="1285"/>
      <c r="I51" s="107">
        <v>1299</v>
      </c>
      <c r="J51" s="108">
        <v>2318</v>
      </c>
      <c r="K51" s="108">
        <v>2239</v>
      </c>
      <c r="L51" s="108">
        <v>2223</v>
      </c>
      <c r="M51" s="109">
        <v>2047</v>
      </c>
    </row>
    <row r="52" spans="2:13" ht="27.75" customHeight="1" x14ac:dyDescent="0.2">
      <c r="B52" s="1282"/>
      <c r="C52" s="1283"/>
      <c r="D52" s="106"/>
      <c r="E52" s="1284" t="s">
        <v>43</v>
      </c>
      <c r="F52" s="1284"/>
      <c r="G52" s="1284"/>
      <c r="H52" s="1285"/>
      <c r="I52" s="107">
        <v>19134</v>
      </c>
      <c r="J52" s="108">
        <v>18954</v>
      </c>
      <c r="K52" s="108">
        <v>18367</v>
      </c>
      <c r="L52" s="108">
        <v>18531</v>
      </c>
      <c r="M52" s="109">
        <v>18201</v>
      </c>
    </row>
    <row r="53" spans="2:13" ht="27.75" customHeight="1" thickBot="1" x14ac:dyDescent="0.25">
      <c r="B53" s="1286" t="s">
        <v>44</v>
      </c>
      <c r="C53" s="1287"/>
      <c r="D53" s="113"/>
      <c r="E53" s="1288" t="s">
        <v>45</v>
      </c>
      <c r="F53" s="1288"/>
      <c r="G53" s="1288"/>
      <c r="H53" s="1289"/>
      <c r="I53" s="114">
        <v>5703</v>
      </c>
      <c r="J53" s="115">
        <v>5293</v>
      </c>
      <c r="K53" s="115">
        <v>4858</v>
      </c>
      <c r="L53" s="115">
        <v>5500</v>
      </c>
      <c r="M53" s="116">
        <v>5933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biIINZ+pzjl2UJaZ8Kx7x/C23Hf7cBjzbGLPPSTVM7oQt5skE+YiI6KEcng71JjwrY51653H0YO1XarbuIW7g==" saltValue="FAd2hmqnhFrZ7C2YZmuV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70" zoomScaleNormal="70" zoomScaleSheetLayoutView="100" workbookViewId="0">
      <selection activeCell="H63" sqref="H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567</v>
      </c>
      <c r="G54" s="125" t="s">
        <v>568</v>
      </c>
      <c r="H54" s="126" t="s">
        <v>569</v>
      </c>
    </row>
    <row r="55" spans="2:8" ht="52.5" customHeight="1" x14ac:dyDescent="0.2">
      <c r="B55" s="127"/>
      <c r="C55" s="1305" t="s">
        <v>48</v>
      </c>
      <c r="D55" s="1305"/>
      <c r="E55" s="1306"/>
      <c r="F55" s="128">
        <v>2078</v>
      </c>
      <c r="G55" s="128">
        <v>2087</v>
      </c>
      <c r="H55" s="129">
        <v>1997</v>
      </c>
    </row>
    <row r="56" spans="2:8" ht="52.5" customHeight="1" x14ac:dyDescent="0.2">
      <c r="B56" s="130"/>
      <c r="C56" s="1307" t="s">
        <v>49</v>
      </c>
      <c r="D56" s="1307"/>
      <c r="E56" s="1308"/>
      <c r="F56" s="131">
        <v>402</v>
      </c>
      <c r="G56" s="131">
        <v>405</v>
      </c>
      <c r="H56" s="132">
        <v>407</v>
      </c>
    </row>
    <row r="57" spans="2:8" ht="53.25" customHeight="1" x14ac:dyDescent="0.2">
      <c r="B57" s="130"/>
      <c r="C57" s="1309" t="s">
        <v>50</v>
      </c>
      <c r="D57" s="1309"/>
      <c r="E57" s="1310"/>
      <c r="F57" s="133">
        <v>2905</v>
      </c>
      <c r="G57" s="133">
        <v>2620</v>
      </c>
      <c r="H57" s="134">
        <v>2850</v>
      </c>
    </row>
    <row r="58" spans="2:8" ht="45.75" customHeight="1" x14ac:dyDescent="0.2">
      <c r="B58" s="135"/>
      <c r="C58" s="1297" t="s">
        <v>606</v>
      </c>
      <c r="D58" s="1298"/>
      <c r="E58" s="1299"/>
      <c r="F58" s="136">
        <v>1309</v>
      </c>
      <c r="G58" s="136">
        <v>1105</v>
      </c>
      <c r="H58" s="137">
        <v>1340</v>
      </c>
    </row>
    <row r="59" spans="2:8" ht="45.75" customHeight="1" x14ac:dyDescent="0.2">
      <c r="B59" s="135"/>
      <c r="C59" s="1297" t="s">
        <v>610</v>
      </c>
      <c r="D59" s="1298"/>
      <c r="E59" s="1299"/>
      <c r="F59" s="136">
        <v>477</v>
      </c>
      <c r="G59" s="136">
        <v>439</v>
      </c>
      <c r="H59" s="137">
        <v>421</v>
      </c>
    </row>
    <row r="60" spans="2:8" ht="45.75" customHeight="1" x14ac:dyDescent="0.2">
      <c r="B60" s="135"/>
      <c r="C60" s="1297" t="s">
        <v>607</v>
      </c>
      <c r="D60" s="1298"/>
      <c r="E60" s="1299"/>
      <c r="F60" s="136">
        <v>291</v>
      </c>
      <c r="G60" s="136">
        <v>306</v>
      </c>
      <c r="H60" s="137">
        <v>324</v>
      </c>
    </row>
    <row r="61" spans="2:8" ht="45.75" customHeight="1" x14ac:dyDescent="0.2">
      <c r="B61" s="135"/>
      <c r="C61" s="1297" t="s">
        <v>608</v>
      </c>
      <c r="D61" s="1298"/>
      <c r="E61" s="1299"/>
      <c r="F61" s="136">
        <v>298</v>
      </c>
      <c r="G61" s="136">
        <v>298</v>
      </c>
      <c r="H61" s="137">
        <v>298</v>
      </c>
    </row>
    <row r="62" spans="2:8" ht="45.75" customHeight="1" thickBot="1" x14ac:dyDescent="0.25">
      <c r="B62" s="138"/>
      <c r="C62" s="1300" t="s">
        <v>609</v>
      </c>
      <c r="D62" s="1301"/>
      <c r="E62" s="1302"/>
      <c r="F62" s="139">
        <v>221</v>
      </c>
      <c r="G62" s="139">
        <v>174</v>
      </c>
      <c r="H62" s="140">
        <v>176</v>
      </c>
    </row>
    <row r="63" spans="2:8" ht="52.5" customHeight="1" thickBot="1" x14ac:dyDescent="0.25">
      <c r="B63" s="141"/>
      <c r="C63" s="1303" t="s">
        <v>51</v>
      </c>
      <c r="D63" s="1303"/>
      <c r="E63" s="1304"/>
      <c r="F63" s="142">
        <v>5386</v>
      </c>
      <c r="G63" s="142">
        <v>5112</v>
      </c>
      <c r="H63" s="143">
        <v>5255</v>
      </c>
    </row>
    <row r="64" spans="2:8" ht="15" customHeight="1" x14ac:dyDescent="0.2"/>
  </sheetData>
  <sheetProtection algorithmName="SHA-512" hashValue="cXRptNRVQNHyzAJGTzdc3W2+TPmG612kwlc9oVSJnf3Uq2ihpjlH8VoGPzS8hrCd25VmpGOZ9S8X9YkIx5K0SA==" saltValue="3L2iP6zKIcdFIbkyEMvJ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8" zoomScaleNormal="100" zoomScaleSheetLayoutView="55" workbookViewId="0">
      <selection activeCell="AN72" sqref="AN72:BO72"/>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621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614</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565</v>
      </c>
      <c r="BQ50" s="1324"/>
      <c r="BR50" s="1324"/>
      <c r="BS50" s="1324"/>
      <c r="BT50" s="1324"/>
      <c r="BU50" s="1324"/>
      <c r="BV50" s="1324"/>
      <c r="BW50" s="1324"/>
      <c r="BX50" s="1324" t="s">
        <v>566</v>
      </c>
      <c r="BY50" s="1324"/>
      <c r="BZ50" s="1324"/>
      <c r="CA50" s="1324"/>
      <c r="CB50" s="1324"/>
      <c r="CC50" s="1324"/>
      <c r="CD50" s="1324"/>
      <c r="CE50" s="1324"/>
      <c r="CF50" s="1324" t="s">
        <v>567</v>
      </c>
      <c r="CG50" s="1324"/>
      <c r="CH50" s="1324"/>
      <c r="CI50" s="1324"/>
      <c r="CJ50" s="1324"/>
      <c r="CK50" s="1324"/>
      <c r="CL50" s="1324"/>
      <c r="CM50" s="1324"/>
      <c r="CN50" s="1324" t="s">
        <v>568</v>
      </c>
      <c r="CO50" s="1324"/>
      <c r="CP50" s="1324"/>
      <c r="CQ50" s="1324"/>
      <c r="CR50" s="1324"/>
      <c r="CS50" s="1324"/>
      <c r="CT50" s="1324"/>
      <c r="CU50" s="1324"/>
      <c r="CV50" s="1324" t="s">
        <v>569</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615</v>
      </c>
      <c r="AO51" s="1327"/>
      <c r="AP51" s="1327"/>
      <c r="AQ51" s="1327"/>
      <c r="AR51" s="1327"/>
      <c r="AS51" s="1327"/>
      <c r="AT51" s="1327"/>
      <c r="AU51" s="1327"/>
      <c r="AV51" s="1327"/>
      <c r="AW51" s="1327"/>
      <c r="AX51" s="1327"/>
      <c r="AY51" s="1327"/>
      <c r="AZ51" s="1327"/>
      <c r="BA51" s="1327"/>
      <c r="BB51" s="1327" t="s">
        <v>616</v>
      </c>
      <c r="BC51" s="1327"/>
      <c r="BD51" s="1327"/>
      <c r="BE51" s="1327"/>
      <c r="BF51" s="1327"/>
      <c r="BG51" s="1327"/>
      <c r="BH51" s="1327"/>
      <c r="BI51" s="1327"/>
      <c r="BJ51" s="1327"/>
      <c r="BK51" s="1327"/>
      <c r="BL51" s="1327"/>
      <c r="BM51" s="1327"/>
      <c r="BN51" s="1327"/>
      <c r="BO51" s="1327"/>
      <c r="BP51" s="1325">
        <v>87.2</v>
      </c>
      <c r="BQ51" s="1325"/>
      <c r="BR51" s="1325"/>
      <c r="BS51" s="1325"/>
      <c r="BT51" s="1325"/>
      <c r="BU51" s="1325"/>
      <c r="BV51" s="1325"/>
      <c r="BW51" s="1325"/>
      <c r="BX51" s="1325">
        <v>79.400000000000006</v>
      </c>
      <c r="BY51" s="1325"/>
      <c r="BZ51" s="1325"/>
      <c r="CA51" s="1325"/>
      <c r="CB51" s="1325"/>
      <c r="CC51" s="1325"/>
      <c r="CD51" s="1325"/>
      <c r="CE51" s="1325"/>
      <c r="CF51" s="1325">
        <v>70.7</v>
      </c>
      <c r="CG51" s="1325"/>
      <c r="CH51" s="1325"/>
      <c r="CI51" s="1325"/>
      <c r="CJ51" s="1325"/>
      <c r="CK51" s="1325"/>
      <c r="CL51" s="1325"/>
      <c r="CM51" s="1325"/>
      <c r="CN51" s="1325">
        <v>76.3</v>
      </c>
      <c r="CO51" s="1325"/>
      <c r="CP51" s="1325"/>
      <c r="CQ51" s="1325"/>
      <c r="CR51" s="1325"/>
      <c r="CS51" s="1325"/>
      <c r="CT51" s="1325"/>
      <c r="CU51" s="1325"/>
      <c r="CV51" s="1325">
        <v>82.5</v>
      </c>
      <c r="CW51" s="1325"/>
      <c r="CX51" s="1325"/>
      <c r="CY51" s="1325"/>
      <c r="CZ51" s="1325"/>
      <c r="DA51" s="1325"/>
      <c r="DB51" s="1325"/>
      <c r="DC51" s="1325"/>
    </row>
    <row r="52" spans="1:109" ht="13.2"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617</v>
      </c>
      <c r="BC53" s="1327"/>
      <c r="BD53" s="1327"/>
      <c r="BE53" s="1327"/>
      <c r="BF53" s="1327"/>
      <c r="BG53" s="1327"/>
      <c r="BH53" s="1327"/>
      <c r="BI53" s="1327"/>
      <c r="BJ53" s="1327"/>
      <c r="BK53" s="1327"/>
      <c r="BL53" s="1327"/>
      <c r="BM53" s="1327"/>
      <c r="BN53" s="1327"/>
      <c r="BO53" s="1327"/>
      <c r="BP53" s="1325">
        <v>51.5</v>
      </c>
      <c r="BQ53" s="1325"/>
      <c r="BR53" s="1325"/>
      <c r="BS53" s="1325"/>
      <c r="BT53" s="1325"/>
      <c r="BU53" s="1325"/>
      <c r="BV53" s="1325"/>
      <c r="BW53" s="1325"/>
      <c r="BX53" s="1325">
        <v>52.8</v>
      </c>
      <c r="BY53" s="1325"/>
      <c r="BZ53" s="1325"/>
      <c r="CA53" s="1325"/>
      <c r="CB53" s="1325"/>
      <c r="CC53" s="1325"/>
      <c r="CD53" s="1325"/>
      <c r="CE53" s="1325"/>
      <c r="CF53" s="1325">
        <v>52.4</v>
      </c>
      <c r="CG53" s="1325"/>
      <c r="CH53" s="1325"/>
      <c r="CI53" s="1325"/>
      <c r="CJ53" s="1325"/>
      <c r="CK53" s="1325"/>
      <c r="CL53" s="1325"/>
      <c r="CM53" s="1325"/>
      <c r="CN53" s="1325">
        <v>53.4</v>
      </c>
      <c r="CO53" s="1325"/>
      <c r="CP53" s="1325"/>
      <c r="CQ53" s="1325"/>
      <c r="CR53" s="1325"/>
      <c r="CS53" s="1325"/>
      <c r="CT53" s="1325"/>
      <c r="CU53" s="1325"/>
      <c r="CV53" s="1325">
        <v>56.2</v>
      </c>
      <c r="CW53" s="1325"/>
      <c r="CX53" s="1325"/>
      <c r="CY53" s="1325"/>
      <c r="CZ53" s="1325"/>
      <c r="DA53" s="1325"/>
      <c r="DB53" s="1325"/>
      <c r="DC53" s="1325"/>
    </row>
    <row r="54" spans="1:109" ht="13.2"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618</v>
      </c>
      <c r="AO55" s="1324"/>
      <c r="AP55" s="1324"/>
      <c r="AQ55" s="1324"/>
      <c r="AR55" s="1324"/>
      <c r="AS55" s="1324"/>
      <c r="AT55" s="1324"/>
      <c r="AU55" s="1324"/>
      <c r="AV55" s="1324"/>
      <c r="AW55" s="1324"/>
      <c r="AX55" s="1324"/>
      <c r="AY55" s="1324"/>
      <c r="AZ55" s="1324"/>
      <c r="BA55" s="1324"/>
      <c r="BB55" s="1327" t="s">
        <v>616</v>
      </c>
      <c r="BC55" s="1327"/>
      <c r="BD55" s="1327"/>
      <c r="BE55" s="1327"/>
      <c r="BF55" s="1327"/>
      <c r="BG55" s="1327"/>
      <c r="BH55" s="1327"/>
      <c r="BI55" s="1327"/>
      <c r="BJ55" s="1327"/>
      <c r="BK55" s="1327"/>
      <c r="BL55" s="1327"/>
      <c r="BM55" s="1327"/>
      <c r="BN55" s="1327"/>
      <c r="BO55" s="1327"/>
      <c r="BP55" s="1325">
        <v>54.6</v>
      </c>
      <c r="BQ55" s="1325"/>
      <c r="BR55" s="1325"/>
      <c r="BS55" s="1325"/>
      <c r="BT55" s="1325"/>
      <c r="BU55" s="1325"/>
      <c r="BV55" s="1325"/>
      <c r="BW55" s="1325"/>
      <c r="BX55" s="1325">
        <v>53.2</v>
      </c>
      <c r="BY55" s="1325"/>
      <c r="BZ55" s="1325"/>
      <c r="CA55" s="1325"/>
      <c r="CB55" s="1325"/>
      <c r="CC55" s="1325"/>
      <c r="CD55" s="1325"/>
      <c r="CE55" s="1325"/>
      <c r="CF55" s="1325">
        <v>47.9</v>
      </c>
      <c r="CG55" s="1325"/>
      <c r="CH55" s="1325"/>
      <c r="CI55" s="1325"/>
      <c r="CJ55" s="1325"/>
      <c r="CK55" s="1325"/>
      <c r="CL55" s="1325"/>
      <c r="CM55" s="1325"/>
      <c r="CN55" s="1325">
        <v>49</v>
      </c>
      <c r="CO55" s="1325"/>
      <c r="CP55" s="1325"/>
      <c r="CQ55" s="1325"/>
      <c r="CR55" s="1325"/>
      <c r="CS55" s="1325"/>
      <c r="CT55" s="1325"/>
      <c r="CU55" s="1325"/>
      <c r="CV55" s="1325">
        <v>41.3</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617</v>
      </c>
      <c r="BC57" s="1327"/>
      <c r="BD57" s="1327"/>
      <c r="BE57" s="1327"/>
      <c r="BF57" s="1327"/>
      <c r="BG57" s="1327"/>
      <c r="BH57" s="1327"/>
      <c r="BI57" s="1327"/>
      <c r="BJ57" s="1327"/>
      <c r="BK57" s="1327"/>
      <c r="BL57" s="1327"/>
      <c r="BM57" s="1327"/>
      <c r="BN57" s="1327"/>
      <c r="BO57" s="1327"/>
      <c r="BP57" s="1325">
        <v>58.3</v>
      </c>
      <c r="BQ57" s="1325"/>
      <c r="BR57" s="1325"/>
      <c r="BS57" s="1325"/>
      <c r="BT57" s="1325"/>
      <c r="BU57" s="1325"/>
      <c r="BV57" s="1325"/>
      <c r="BW57" s="1325"/>
      <c r="BX57" s="1325">
        <v>59.6</v>
      </c>
      <c r="BY57" s="1325"/>
      <c r="BZ57" s="1325"/>
      <c r="CA57" s="1325"/>
      <c r="CB57" s="1325"/>
      <c r="CC57" s="1325"/>
      <c r="CD57" s="1325"/>
      <c r="CE57" s="1325"/>
      <c r="CF57" s="1325">
        <v>60.8</v>
      </c>
      <c r="CG57" s="1325"/>
      <c r="CH57" s="1325"/>
      <c r="CI57" s="1325"/>
      <c r="CJ57" s="1325"/>
      <c r="CK57" s="1325"/>
      <c r="CL57" s="1325"/>
      <c r="CM57" s="1325"/>
      <c r="CN57" s="1325">
        <v>61</v>
      </c>
      <c r="CO57" s="1325"/>
      <c r="CP57" s="1325"/>
      <c r="CQ57" s="1325"/>
      <c r="CR57" s="1325"/>
      <c r="CS57" s="1325"/>
      <c r="CT57" s="1325"/>
      <c r="CU57" s="1325"/>
      <c r="CV57" s="1325">
        <v>63</v>
      </c>
      <c r="CW57" s="1325"/>
      <c r="CX57" s="1325"/>
      <c r="CY57" s="1325"/>
      <c r="CZ57" s="1325"/>
      <c r="DA57" s="1325"/>
      <c r="DB57" s="1325"/>
      <c r="DC57" s="1325"/>
      <c r="DD57" s="410"/>
      <c r="DE57" s="409"/>
    </row>
    <row r="58" spans="1:109" s="405" customFormat="1" ht="13.2"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619</v>
      </c>
    </row>
    <row r="64" spans="1:109" ht="13.2" x14ac:dyDescent="0.2">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622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614</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565</v>
      </c>
      <c r="BQ72" s="1324"/>
      <c r="BR72" s="1324"/>
      <c r="BS72" s="1324"/>
      <c r="BT72" s="1324"/>
      <c r="BU72" s="1324"/>
      <c r="BV72" s="1324"/>
      <c r="BW72" s="1324"/>
      <c r="BX72" s="1324" t="s">
        <v>566</v>
      </c>
      <c r="BY72" s="1324"/>
      <c r="BZ72" s="1324"/>
      <c r="CA72" s="1324"/>
      <c r="CB72" s="1324"/>
      <c r="CC72" s="1324"/>
      <c r="CD72" s="1324"/>
      <c r="CE72" s="1324"/>
      <c r="CF72" s="1324" t="s">
        <v>567</v>
      </c>
      <c r="CG72" s="1324"/>
      <c r="CH72" s="1324"/>
      <c r="CI72" s="1324"/>
      <c r="CJ72" s="1324"/>
      <c r="CK72" s="1324"/>
      <c r="CL72" s="1324"/>
      <c r="CM72" s="1324"/>
      <c r="CN72" s="1324" t="s">
        <v>568</v>
      </c>
      <c r="CO72" s="1324"/>
      <c r="CP72" s="1324"/>
      <c r="CQ72" s="1324"/>
      <c r="CR72" s="1324"/>
      <c r="CS72" s="1324"/>
      <c r="CT72" s="1324"/>
      <c r="CU72" s="1324"/>
      <c r="CV72" s="1324" t="s">
        <v>569</v>
      </c>
      <c r="CW72" s="1324"/>
      <c r="CX72" s="1324"/>
      <c r="CY72" s="1324"/>
      <c r="CZ72" s="1324"/>
      <c r="DA72" s="1324"/>
      <c r="DB72" s="1324"/>
      <c r="DC72" s="1324"/>
    </row>
    <row r="73" spans="2:107" ht="13.2" x14ac:dyDescent="0.2">
      <c r="B73" s="397"/>
      <c r="G73" s="1330"/>
      <c r="H73" s="1330"/>
      <c r="I73" s="1330"/>
      <c r="J73" s="1330"/>
      <c r="K73" s="1331"/>
      <c r="L73" s="1331"/>
      <c r="M73" s="1331"/>
      <c r="N73" s="1331"/>
      <c r="AM73" s="406"/>
      <c r="AN73" s="1327" t="s">
        <v>615</v>
      </c>
      <c r="AO73" s="1327"/>
      <c r="AP73" s="1327"/>
      <c r="AQ73" s="1327"/>
      <c r="AR73" s="1327"/>
      <c r="AS73" s="1327"/>
      <c r="AT73" s="1327"/>
      <c r="AU73" s="1327"/>
      <c r="AV73" s="1327"/>
      <c r="AW73" s="1327"/>
      <c r="AX73" s="1327"/>
      <c r="AY73" s="1327"/>
      <c r="AZ73" s="1327"/>
      <c r="BA73" s="1327"/>
      <c r="BB73" s="1327" t="s">
        <v>616</v>
      </c>
      <c r="BC73" s="1327"/>
      <c r="BD73" s="1327"/>
      <c r="BE73" s="1327"/>
      <c r="BF73" s="1327"/>
      <c r="BG73" s="1327"/>
      <c r="BH73" s="1327"/>
      <c r="BI73" s="1327"/>
      <c r="BJ73" s="1327"/>
      <c r="BK73" s="1327"/>
      <c r="BL73" s="1327"/>
      <c r="BM73" s="1327"/>
      <c r="BN73" s="1327"/>
      <c r="BO73" s="1327"/>
      <c r="BP73" s="1325">
        <v>87.2</v>
      </c>
      <c r="BQ73" s="1325"/>
      <c r="BR73" s="1325"/>
      <c r="BS73" s="1325"/>
      <c r="BT73" s="1325"/>
      <c r="BU73" s="1325"/>
      <c r="BV73" s="1325"/>
      <c r="BW73" s="1325"/>
      <c r="BX73" s="1325">
        <v>79.400000000000006</v>
      </c>
      <c r="BY73" s="1325"/>
      <c r="BZ73" s="1325"/>
      <c r="CA73" s="1325"/>
      <c r="CB73" s="1325"/>
      <c r="CC73" s="1325"/>
      <c r="CD73" s="1325"/>
      <c r="CE73" s="1325"/>
      <c r="CF73" s="1325">
        <v>70.7</v>
      </c>
      <c r="CG73" s="1325"/>
      <c r="CH73" s="1325"/>
      <c r="CI73" s="1325"/>
      <c r="CJ73" s="1325"/>
      <c r="CK73" s="1325"/>
      <c r="CL73" s="1325"/>
      <c r="CM73" s="1325"/>
      <c r="CN73" s="1325">
        <v>76.3</v>
      </c>
      <c r="CO73" s="1325"/>
      <c r="CP73" s="1325"/>
      <c r="CQ73" s="1325"/>
      <c r="CR73" s="1325"/>
      <c r="CS73" s="1325"/>
      <c r="CT73" s="1325"/>
      <c r="CU73" s="1325"/>
      <c r="CV73" s="1325">
        <v>82.5</v>
      </c>
      <c r="CW73" s="1325"/>
      <c r="CX73" s="1325"/>
      <c r="CY73" s="1325"/>
      <c r="CZ73" s="1325"/>
      <c r="DA73" s="1325"/>
      <c r="DB73" s="1325"/>
      <c r="DC73" s="1325"/>
    </row>
    <row r="74" spans="2:107" ht="13.2"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620</v>
      </c>
      <c r="BC75" s="1327"/>
      <c r="BD75" s="1327"/>
      <c r="BE75" s="1327"/>
      <c r="BF75" s="1327"/>
      <c r="BG75" s="1327"/>
      <c r="BH75" s="1327"/>
      <c r="BI75" s="1327"/>
      <c r="BJ75" s="1327"/>
      <c r="BK75" s="1327"/>
      <c r="BL75" s="1327"/>
      <c r="BM75" s="1327"/>
      <c r="BN75" s="1327"/>
      <c r="BO75" s="1327"/>
      <c r="BP75" s="1325">
        <v>10</v>
      </c>
      <c r="BQ75" s="1325"/>
      <c r="BR75" s="1325"/>
      <c r="BS75" s="1325"/>
      <c r="BT75" s="1325"/>
      <c r="BU75" s="1325"/>
      <c r="BV75" s="1325"/>
      <c r="BW75" s="1325"/>
      <c r="BX75" s="1325">
        <v>9.9</v>
      </c>
      <c r="BY75" s="1325"/>
      <c r="BZ75" s="1325"/>
      <c r="CA75" s="1325"/>
      <c r="CB75" s="1325"/>
      <c r="CC75" s="1325"/>
      <c r="CD75" s="1325"/>
      <c r="CE75" s="1325"/>
      <c r="CF75" s="1325">
        <v>9.8000000000000007</v>
      </c>
      <c r="CG75" s="1325"/>
      <c r="CH75" s="1325"/>
      <c r="CI75" s="1325"/>
      <c r="CJ75" s="1325"/>
      <c r="CK75" s="1325"/>
      <c r="CL75" s="1325"/>
      <c r="CM75" s="1325"/>
      <c r="CN75" s="1325">
        <v>9.4</v>
      </c>
      <c r="CO75" s="1325"/>
      <c r="CP75" s="1325"/>
      <c r="CQ75" s="1325"/>
      <c r="CR75" s="1325"/>
      <c r="CS75" s="1325"/>
      <c r="CT75" s="1325"/>
      <c r="CU75" s="1325"/>
      <c r="CV75" s="1325">
        <v>8.8000000000000007</v>
      </c>
      <c r="CW75" s="1325"/>
      <c r="CX75" s="1325"/>
      <c r="CY75" s="1325"/>
      <c r="CZ75" s="1325"/>
      <c r="DA75" s="1325"/>
      <c r="DB75" s="1325"/>
      <c r="DC75" s="1325"/>
    </row>
    <row r="76" spans="2:107" ht="13.2"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1"/>
      <c r="L77" s="1331"/>
      <c r="M77" s="1331"/>
      <c r="N77" s="1331"/>
      <c r="AN77" s="1324" t="s">
        <v>618</v>
      </c>
      <c r="AO77" s="1324"/>
      <c r="AP77" s="1324"/>
      <c r="AQ77" s="1324"/>
      <c r="AR77" s="1324"/>
      <c r="AS77" s="1324"/>
      <c r="AT77" s="1324"/>
      <c r="AU77" s="1324"/>
      <c r="AV77" s="1324"/>
      <c r="AW77" s="1324"/>
      <c r="AX77" s="1324"/>
      <c r="AY77" s="1324"/>
      <c r="AZ77" s="1324"/>
      <c r="BA77" s="1324"/>
      <c r="BB77" s="1327" t="s">
        <v>616</v>
      </c>
      <c r="BC77" s="1327"/>
      <c r="BD77" s="1327"/>
      <c r="BE77" s="1327"/>
      <c r="BF77" s="1327"/>
      <c r="BG77" s="1327"/>
      <c r="BH77" s="1327"/>
      <c r="BI77" s="1327"/>
      <c r="BJ77" s="1327"/>
      <c r="BK77" s="1327"/>
      <c r="BL77" s="1327"/>
      <c r="BM77" s="1327"/>
      <c r="BN77" s="1327"/>
      <c r="BO77" s="1327"/>
      <c r="BP77" s="1325">
        <v>54.6</v>
      </c>
      <c r="BQ77" s="1325"/>
      <c r="BR77" s="1325"/>
      <c r="BS77" s="1325"/>
      <c r="BT77" s="1325"/>
      <c r="BU77" s="1325"/>
      <c r="BV77" s="1325"/>
      <c r="BW77" s="1325"/>
      <c r="BX77" s="1325">
        <v>53.2</v>
      </c>
      <c r="BY77" s="1325"/>
      <c r="BZ77" s="1325"/>
      <c r="CA77" s="1325"/>
      <c r="CB77" s="1325"/>
      <c r="CC77" s="1325"/>
      <c r="CD77" s="1325"/>
      <c r="CE77" s="1325"/>
      <c r="CF77" s="1325">
        <v>47.9</v>
      </c>
      <c r="CG77" s="1325"/>
      <c r="CH77" s="1325"/>
      <c r="CI77" s="1325"/>
      <c r="CJ77" s="1325"/>
      <c r="CK77" s="1325"/>
      <c r="CL77" s="1325"/>
      <c r="CM77" s="1325"/>
      <c r="CN77" s="1325">
        <v>49</v>
      </c>
      <c r="CO77" s="1325"/>
      <c r="CP77" s="1325"/>
      <c r="CQ77" s="1325"/>
      <c r="CR77" s="1325"/>
      <c r="CS77" s="1325"/>
      <c r="CT77" s="1325"/>
      <c r="CU77" s="1325"/>
      <c r="CV77" s="1325">
        <v>41.3</v>
      </c>
      <c r="CW77" s="1325"/>
      <c r="CX77" s="1325"/>
      <c r="CY77" s="1325"/>
      <c r="CZ77" s="1325"/>
      <c r="DA77" s="1325"/>
      <c r="DB77" s="1325"/>
      <c r="DC77" s="1325"/>
    </row>
    <row r="78" spans="2:107" ht="13.2"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620</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9.8000000000000007</v>
      </c>
      <c r="BY79" s="1325"/>
      <c r="BZ79" s="1325"/>
      <c r="CA79" s="1325"/>
      <c r="CB79" s="1325"/>
      <c r="CC79" s="1325"/>
      <c r="CD79" s="1325"/>
      <c r="CE79" s="1325"/>
      <c r="CF79" s="1325">
        <v>9.6</v>
      </c>
      <c r="CG79" s="1325"/>
      <c r="CH79" s="1325"/>
      <c r="CI79" s="1325"/>
      <c r="CJ79" s="1325"/>
      <c r="CK79" s="1325"/>
      <c r="CL79" s="1325"/>
      <c r="CM79" s="1325"/>
      <c r="CN79" s="1325">
        <v>9.5</v>
      </c>
      <c r="CO79" s="1325"/>
      <c r="CP79" s="1325"/>
      <c r="CQ79" s="1325"/>
      <c r="CR79" s="1325"/>
      <c r="CS79" s="1325"/>
      <c r="CT79" s="1325"/>
      <c r="CU79" s="1325"/>
      <c r="CV79" s="1325">
        <v>9.1999999999999993</v>
      </c>
      <c r="CW79" s="1325"/>
      <c r="CX79" s="1325"/>
      <c r="CY79" s="1325"/>
      <c r="CZ79" s="1325"/>
      <c r="DA79" s="1325"/>
      <c r="DB79" s="1325"/>
      <c r="DC79" s="1325"/>
    </row>
    <row r="80" spans="2:107" ht="13.2"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bdHgOGS95Xq5u+RR2VOwFpaOx1NY7LeLwZEFE2kdxKYyKf/8pw1Xoq1nwiixJmgrvqSzBmhwxSheTebO7RoG+A==" saltValue="tW02gtL1VCdQHufjjRksZ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70" zoomScaleNormal="70" zoomScaleSheetLayoutView="70" workbookViewId="0">
      <selection activeCell="BJ42" sqref="BJ4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ysjp/qhDVWURnUk/zqRm1znkb9KSujalqH2n9TFcxir25UVCCxbAEm4GdRm4ml3AcKp8lJriGjc3fX+FA2l97Q==" saltValue="bUyVTkDDhNq2wikQGMqM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topLeftCell="A82" zoomScale="60" zoomScaleNormal="10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QokemY7HdJKsoYQI9ulbV6Uwbf+PP3QoY4Ub5w20EsTwLo3GCEUK7CU+YDkLRHmpPXRryQbizmzb+Jjng6zfaA==" saltValue="UBWUyT6fDWZwJH2iTn1U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61027</v>
      </c>
      <c r="E3" s="162"/>
      <c r="F3" s="163">
        <v>83280</v>
      </c>
      <c r="G3" s="164"/>
      <c r="H3" s="165"/>
    </row>
    <row r="4" spans="1:8" x14ac:dyDescent="0.2">
      <c r="A4" s="166"/>
      <c r="B4" s="167"/>
      <c r="C4" s="168"/>
      <c r="D4" s="169">
        <v>39312</v>
      </c>
      <c r="E4" s="170"/>
      <c r="F4" s="171">
        <v>43123</v>
      </c>
      <c r="G4" s="172"/>
      <c r="H4" s="173"/>
    </row>
    <row r="5" spans="1:8" x14ac:dyDescent="0.2">
      <c r="A5" s="154" t="s">
        <v>557</v>
      </c>
      <c r="B5" s="159"/>
      <c r="C5" s="160"/>
      <c r="D5" s="161">
        <v>62448</v>
      </c>
      <c r="E5" s="162"/>
      <c r="F5" s="163">
        <v>88968</v>
      </c>
      <c r="G5" s="164"/>
      <c r="H5" s="165"/>
    </row>
    <row r="6" spans="1:8" x14ac:dyDescent="0.2">
      <c r="A6" s="166"/>
      <c r="B6" s="167"/>
      <c r="C6" s="168"/>
      <c r="D6" s="169">
        <v>33738</v>
      </c>
      <c r="E6" s="170"/>
      <c r="F6" s="171">
        <v>45482</v>
      </c>
      <c r="G6" s="172"/>
      <c r="H6" s="173"/>
    </row>
    <row r="7" spans="1:8" x14ac:dyDescent="0.2">
      <c r="A7" s="154" t="s">
        <v>558</v>
      </c>
      <c r="B7" s="159"/>
      <c r="C7" s="160"/>
      <c r="D7" s="161">
        <v>78919</v>
      </c>
      <c r="E7" s="162"/>
      <c r="F7" s="163">
        <v>85173</v>
      </c>
      <c r="G7" s="164"/>
      <c r="H7" s="165"/>
    </row>
    <row r="8" spans="1:8" x14ac:dyDescent="0.2">
      <c r="A8" s="166"/>
      <c r="B8" s="167"/>
      <c r="C8" s="168"/>
      <c r="D8" s="169">
        <v>57457</v>
      </c>
      <c r="E8" s="170"/>
      <c r="F8" s="171">
        <v>43913</v>
      </c>
      <c r="G8" s="172"/>
      <c r="H8" s="173"/>
    </row>
    <row r="9" spans="1:8" x14ac:dyDescent="0.2">
      <c r="A9" s="154" t="s">
        <v>559</v>
      </c>
      <c r="B9" s="159"/>
      <c r="C9" s="160"/>
      <c r="D9" s="161">
        <v>70635</v>
      </c>
      <c r="E9" s="162"/>
      <c r="F9" s="163">
        <v>94081</v>
      </c>
      <c r="G9" s="164"/>
      <c r="H9" s="165"/>
    </row>
    <row r="10" spans="1:8" x14ac:dyDescent="0.2">
      <c r="A10" s="166"/>
      <c r="B10" s="167"/>
      <c r="C10" s="168"/>
      <c r="D10" s="169">
        <v>36748</v>
      </c>
      <c r="E10" s="170"/>
      <c r="F10" s="171">
        <v>48949</v>
      </c>
      <c r="G10" s="172"/>
      <c r="H10" s="173"/>
    </row>
    <row r="11" spans="1:8" x14ac:dyDescent="0.2">
      <c r="A11" s="154" t="s">
        <v>560</v>
      </c>
      <c r="B11" s="159"/>
      <c r="C11" s="160"/>
      <c r="D11" s="161">
        <v>64404</v>
      </c>
      <c r="E11" s="162"/>
      <c r="F11" s="163">
        <v>92632</v>
      </c>
      <c r="G11" s="164"/>
      <c r="H11" s="165"/>
    </row>
    <row r="12" spans="1:8" x14ac:dyDescent="0.2">
      <c r="A12" s="166"/>
      <c r="B12" s="167"/>
      <c r="C12" s="174"/>
      <c r="D12" s="169">
        <v>31142</v>
      </c>
      <c r="E12" s="170"/>
      <c r="F12" s="171">
        <v>47978</v>
      </c>
      <c r="G12" s="172"/>
      <c r="H12" s="173"/>
    </row>
    <row r="13" spans="1:8" x14ac:dyDescent="0.2">
      <c r="A13" s="154"/>
      <c r="B13" s="159"/>
      <c r="C13" s="175"/>
      <c r="D13" s="176">
        <v>67487</v>
      </c>
      <c r="E13" s="177"/>
      <c r="F13" s="178">
        <v>88827</v>
      </c>
      <c r="G13" s="179"/>
      <c r="H13" s="165"/>
    </row>
    <row r="14" spans="1:8" x14ac:dyDescent="0.2">
      <c r="A14" s="166"/>
      <c r="B14" s="167"/>
      <c r="C14" s="168"/>
      <c r="D14" s="169">
        <v>39679</v>
      </c>
      <c r="E14" s="170"/>
      <c r="F14" s="171">
        <v>45889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5.25</v>
      </c>
      <c r="C19" s="180">
        <f>ROUND(VALUE(SUBSTITUTE(実質収支比率等に係る経年分析!G$48,"▲","-")),2)</f>
        <v>4.25</v>
      </c>
      <c r="D19" s="180">
        <f>ROUND(VALUE(SUBSTITUTE(実質収支比率等に係る経年分析!H$48,"▲","-")),2)</f>
        <v>4.0199999999999996</v>
      </c>
      <c r="E19" s="180">
        <f>ROUND(VALUE(SUBSTITUTE(実質収支比率等に係る経年分析!I$48,"▲","-")),2)</f>
        <v>3.15</v>
      </c>
      <c r="F19" s="180">
        <f>ROUND(VALUE(SUBSTITUTE(実質収支比率等に係る経年分析!J$48,"▲","-")),2)</f>
        <v>5.23</v>
      </c>
    </row>
    <row r="20" spans="1:11" x14ac:dyDescent="0.2">
      <c r="A20" s="180" t="s">
        <v>55</v>
      </c>
      <c r="B20" s="180">
        <f>ROUND(VALUE(SUBSTITUTE(実質収支比率等に係る経年分析!F$47,"▲","-")),2)</f>
        <v>23.82</v>
      </c>
      <c r="C20" s="180">
        <f>ROUND(VALUE(SUBSTITUTE(実質収支比率等に係る経年分析!G$47,"▲","-")),2)</f>
        <v>27.2</v>
      </c>
      <c r="D20" s="180">
        <f>ROUND(VALUE(SUBSTITUTE(実質収支比率等に係る経年分析!H$47,"▲","-")),2)</f>
        <v>24.71</v>
      </c>
      <c r="E20" s="180">
        <f>ROUND(VALUE(SUBSTITUTE(実質収支比率等に係る経年分析!I$47,"▲","-")),2)</f>
        <v>23.8</v>
      </c>
      <c r="F20" s="180">
        <f>ROUND(VALUE(SUBSTITUTE(実質収支比率等に係る経年分析!J$47,"▲","-")),2)</f>
        <v>22.9</v>
      </c>
    </row>
    <row r="21" spans="1:11" x14ac:dyDescent="0.2">
      <c r="A21" s="180" t="s">
        <v>56</v>
      </c>
      <c r="B21" s="180">
        <f>IF(ISNUMBER(VALUE(SUBSTITUTE(実質収支比率等に係る経年分析!F$49,"▲","-"))),ROUND(VALUE(SUBSTITUTE(実質収支比率等に係る経年分析!F$49,"▲","-")),2),NA())</f>
        <v>2.3199999999999998</v>
      </c>
      <c r="C21" s="180">
        <f>IF(ISNUMBER(VALUE(SUBSTITUTE(実質収支比率等に係る経年分析!G$49,"▲","-"))),ROUND(VALUE(SUBSTITUTE(実質収支比率等に係る経年分析!G$49,"▲","-")),2),NA())</f>
        <v>2.4700000000000002</v>
      </c>
      <c r="D21" s="180">
        <f>IF(ISNUMBER(VALUE(SUBSTITUTE(実質収支比率等に係る経年分析!H$49,"▲","-"))),ROUND(VALUE(SUBSTITUTE(実質収支比率等に係る経年分析!H$49,"▲","-")),2),NA())</f>
        <v>-1.91</v>
      </c>
      <c r="E21" s="180">
        <f>IF(ISNUMBER(VALUE(SUBSTITUTE(実質収支比率等に係る経年分析!I$49,"▲","-"))),ROUND(VALUE(SUBSTITUTE(実質収支比率等に係る経年分析!I$49,"▲","-")),2),NA())</f>
        <v>-0.61</v>
      </c>
      <c r="F21" s="180">
        <f>IF(ISNUMBER(VALUE(SUBSTITUTE(実質収支比率等に係る経年分析!J$49,"▲","-"))),ROUND(VALUE(SUBSTITUTE(実質収支比率等に係る経年分析!J$49,"▲","-")),2),NA())</f>
        <v>1.03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2.78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1.64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0.77</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4.9400000000000004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4.0199999999999996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5.22</v>
      </c>
    </row>
    <row r="36" spans="1:16" x14ac:dyDescent="0.2">
      <c r="A36" s="181" t="str">
        <f>IF(連結実質赤字比率に係る赤字・黒字の構成分析!C$34="",NA(),連結実質赤字比率に係る赤字・黒字の構成分析!C$34)</f>
        <v>国民健康保険韮崎市立病院事業会計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9.77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1740</v>
      </c>
      <c r="E42" s="182"/>
      <c r="F42" s="182"/>
      <c r="G42" s="182">
        <f>'実質公債費比率（分子）の構造'!L$52</f>
        <v>1635</v>
      </c>
      <c r="H42" s="182"/>
      <c r="I42" s="182"/>
      <c r="J42" s="182">
        <f>'実質公債費比率（分子）の構造'!M$52</f>
        <v>1636</v>
      </c>
      <c r="K42" s="182"/>
      <c r="L42" s="182"/>
      <c r="M42" s="182">
        <f>'実質公債費比率（分子）の構造'!N$52</f>
        <v>1650</v>
      </c>
      <c r="N42" s="182"/>
      <c r="O42" s="182"/>
      <c r="P42" s="182">
        <f>'実質公債費比率（分子）の構造'!O$52</f>
        <v>1694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t="str">
        <f>'実質公債費比率（分子）の構造'!O$50</f>
        <v>-</v>
      </c>
      <c r="O44" s="182"/>
      <c r="P44" s="182"/>
    </row>
    <row r="45" spans="1:16" x14ac:dyDescent="0.2">
      <c r="A45" s="182" t="s">
        <v>66</v>
      </c>
      <c r="B45" s="182">
        <f>'実質公債費比率（分子）の構造'!K$49</f>
        <v>413</v>
      </c>
      <c r="C45" s="182"/>
      <c r="D45" s="182"/>
      <c r="E45" s="182">
        <f>'実質公債費比率（分子）の構造'!L$49</f>
        <v>251</v>
      </c>
      <c r="F45" s="182"/>
      <c r="G45" s="182"/>
      <c r="H45" s="182">
        <f>'実質公債費比率（分子）の構造'!M$49</f>
        <v>179</v>
      </c>
      <c r="I45" s="182"/>
      <c r="J45" s="182"/>
      <c r="K45" s="182">
        <f>'実質公債費比率（分子）の構造'!N$49</f>
        <v>206</v>
      </c>
      <c r="L45" s="182"/>
      <c r="M45" s="182"/>
      <c r="N45" s="182">
        <f>'実質公債費比率（分子）の構造'!O$49</f>
        <v>184</v>
      </c>
      <c r="O45" s="182"/>
      <c r="P45" s="182"/>
    </row>
    <row r="46" spans="1:16" x14ac:dyDescent="0.2">
      <c r="A46" s="182" t="s">
        <v>67</v>
      </c>
      <c r="B46" s="182">
        <f>'実質公債費比率（分子）の構造'!K$48</f>
        <v>549</v>
      </c>
      <c r="C46" s="182"/>
      <c r="D46" s="182"/>
      <c r="E46" s="182">
        <f>'実質公債費比率（分子）の構造'!L$48</f>
        <v>560</v>
      </c>
      <c r="F46" s="182"/>
      <c r="G46" s="182"/>
      <c r="H46" s="182">
        <f>'実質公債費比率（分子）の構造'!M$48</f>
        <v>574</v>
      </c>
      <c r="I46" s="182"/>
      <c r="J46" s="182"/>
      <c r="K46" s="182">
        <f>'実質公債費比率（分子）の構造'!N$48</f>
        <v>618</v>
      </c>
      <c r="L46" s="182"/>
      <c r="M46" s="182"/>
      <c r="N46" s="182">
        <f>'実質公債費比率（分子）の構造'!O$48</f>
        <v>522</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1457</v>
      </c>
      <c r="C49" s="182"/>
      <c r="D49" s="182"/>
      <c r="E49" s="182">
        <f>'実質公債費比率（分子）の構造'!L$45</f>
        <v>1492</v>
      </c>
      <c r="F49" s="182"/>
      <c r="G49" s="182"/>
      <c r="H49" s="182">
        <f>'実質公債費比率（分子）の構造'!M$45</f>
        <v>1514</v>
      </c>
      <c r="I49" s="182"/>
      <c r="J49" s="182"/>
      <c r="K49" s="182">
        <f>'実質公債費比率（分子）の構造'!N$45</f>
        <v>1470</v>
      </c>
      <c r="L49" s="182"/>
      <c r="M49" s="182"/>
      <c r="N49" s="182">
        <f>'実質公債費比率（分子）の構造'!O$45</f>
        <v>1593</v>
      </c>
      <c r="O49" s="182"/>
      <c r="P49" s="182"/>
    </row>
    <row r="50" spans="1:16" x14ac:dyDescent="0.2">
      <c r="A50" s="182" t="s">
        <v>70</v>
      </c>
      <c r="B50" s="182" t="e">
        <f>NA()</f>
        <v>#N/A</v>
      </c>
      <c r="C50" s="182">
        <f>IF(ISNUMBER('実質公債費比率（分子）の構造'!K$53),'実質公債費比率（分子）の構造'!K$53,NA())</f>
        <v>682</v>
      </c>
      <c r="D50" s="182" t="e">
        <f>NA()</f>
        <v>#N/A</v>
      </c>
      <c r="E50" s="182" t="e">
        <f>NA()</f>
        <v>#N/A</v>
      </c>
      <c r="F50" s="182">
        <f>IF(ISNUMBER('実質公債費比率（分子）の構造'!L$53),'実質公債費比率（分子）の構造'!L$53,NA())</f>
        <v>670</v>
      </c>
      <c r="G50" s="182" t="e">
        <f>NA()</f>
        <v>#N/A</v>
      </c>
      <c r="H50" s="182" t="e">
        <f>NA()</f>
        <v>#N/A</v>
      </c>
      <c r="I50" s="182">
        <f>IF(ISNUMBER('実質公債費比率（分子）の構造'!M$53),'実質公債費比率（分子）の構造'!M$53,NA())</f>
        <v>632</v>
      </c>
      <c r="J50" s="182" t="e">
        <f>NA()</f>
        <v>#N/A</v>
      </c>
      <c r="K50" s="182" t="e">
        <f>NA()</f>
        <v>#N/A</v>
      </c>
      <c r="L50" s="182">
        <f>IF(ISNUMBER('実質公債費比率（分子）の構造'!N$53),'実質公債費比率（分子）の構造'!N$53,NA())</f>
        <v>645</v>
      </c>
      <c r="M50" s="182" t="e">
        <f>NA()</f>
        <v>#N/A</v>
      </c>
      <c r="N50" s="182" t="e">
        <f>NA()</f>
        <v>#N/A</v>
      </c>
      <c r="O50" s="182">
        <f>IF(ISNUMBER('実質公債費比率（分子）の構造'!O$53),'実質公債費比率（分子）の構造'!O$53,NA())</f>
        <v>605</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19134</v>
      </c>
      <c r="E56" s="181"/>
      <c r="F56" s="181"/>
      <c r="G56" s="181">
        <f>'将来負担比率（分子）の構造'!J$52</f>
        <v>18954</v>
      </c>
      <c r="H56" s="181"/>
      <c r="I56" s="181"/>
      <c r="J56" s="181">
        <f>'将来負担比率（分子）の構造'!K$52</f>
        <v>18367</v>
      </c>
      <c r="K56" s="181"/>
      <c r="L56" s="181"/>
      <c r="M56" s="181">
        <f>'将来負担比率（分子）の構造'!L$52</f>
        <v>18531</v>
      </c>
      <c r="N56" s="181"/>
      <c r="O56" s="181"/>
      <c r="P56" s="181">
        <f>'将来負担比率（分子）の構造'!M$52</f>
        <v>18201</v>
      </c>
    </row>
    <row r="57" spans="1:16" x14ac:dyDescent="0.2">
      <c r="A57" s="181" t="s">
        <v>42</v>
      </c>
      <c r="B57" s="181"/>
      <c r="C57" s="181"/>
      <c r="D57" s="181">
        <f>'将来負担比率（分子）の構造'!I$51</f>
        <v>1299</v>
      </c>
      <c r="E57" s="181"/>
      <c r="F57" s="181"/>
      <c r="G57" s="181">
        <f>'将来負担比率（分子）の構造'!J$51</f>
        <v>2318</v>
      </c>
      <c r="H57" s="181"/>
      <c r="I57" s="181"/>
      <c r="J57" s="181">
        <f>'将来負担比率（分子）の構造'!K$51</f>
        <v>2239</v>
      </c>
      <c r="K57" s="181"/>
      <c r="L57" s="181"/>
      <c r="M57" s="181">
        <f>'将来負担比率（分子）の構造'!L$51</f>
        <v>2223</v>
      </c>
      <c r="N57" s="181"/>
      <c r="O57" s="181"/>
      <c r="P57" s="181">
        <f>'将来負担比率（分子）の構造'!M$51</f>
        <v>2047</v>
      </c>
    </row>
    <row r="58" spans="1:16" x14ac:dyDescent="0.2">
      <c r="A58" s="181" t="s">
        <v>41</v>
      </c>
      <c r="B58" s="181"/>
      <c r="C58" s="181"/>
      <c r="D58" s="181">
        <f>'将来負担比率（分子）の構造'!I$50</f>
        <v>4801</v>
      </c>
      <c r="E58" s="181"/>
      <c r="F58" s="181"/>
      <c r="G58" s="181">
        <f>'将来負担比率（分子）の構造'!J$50</f>
        <v>5119</v>
      </c>
      <c r="H58" s="181"/>
      <c r="I58" s="181"/>
      <c r="J58" s="181">
        <f>'将来負担比率（分子）の構造'!K$50</f>
        <v>6104</v>
      </c>
      <c r="K58" s="181"/>
      <c r="L58" s="181"/>
      <c r="M58" s="181">
        <f>'将来負担比率（分子）の構造'!L$50</f>
        <v>5796</v>
      </c>
      <c r="N58" s="181"/>
      <c r="O58" s="181"/>
      <c r="P58" s="181">
        <f>'将来負担比率（分子）の構造'!M$50</f>
        <v>5942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3</v>
      </c>
      <c r="C61" s="181"/>
      <c r="D61" s="181"/>
      <c r="E61" s="181">
        <f>'将来負担比率（分子）の構造'!J$46</f>
        <v>293</v>
      </c>
      <c r="F61" s="181"/>
      <c r="G61" s="181"/>
      <c r="H61" s="181">
        <f>'将来負担比率（分子）の構造'!K$46</f>
        <v>172</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1845</v>
      </c>
      <c r="C62" s="181"/>
      <c r="D62" s="181"/>
      <c r="E62" s="181">
        <f>'将来負担比率（分子）の構造'!J$45</f>
        <v>1718</v>
      </c>
      <c r="F62" s="181"/>
      <c r="G62" s="181"/>
      <c r="H62" s="181">
        <f>'将来負担比率（分子）の構造'!K$45</f>
        <v>1613</v>
      </c>
      <c r="I62" s="181"/>
      <c r="J62" s="181"/>
      <c r="K62" s="181">
        <f>'将来負担比率（分子）の構造'!L$45</f>
        <v>1567</v>
      </c>
      <c r="L62" s="181"/>
      <c r="M62" s="181"/>
      <c r="N62" s="181">
        <f>'将来負担比率（分子）の構造'!M$45</f>
        <v>1648</v>
      </c>
      <c r="O62" s="181"/>
      <c r="P62" s="181"/>
    </row>
    <row r="63" spans="1:16" x14ac:dyDescent="0.2">
      <c r="A63" s="181" t="s">
        <v>34</v>
      </c>
      <c r="B63" s="181">
        <f>'将来負担比率（分子）の構造'!I$44</f>
        <v>1918</v>
      </c>
      <c r="C63" s="181"/>
      <c r="D63" s="181"/>
      <c r="E63" s="181">
        <f>'将来負担比率（分子）の構造'!J$44</f>
        <v>1333</v>
      </c>
      <c r="F63" s="181"/>
      <c r="G63" s="181"/>
      <c r="H63" s="181">
        <f>'将来負担比率（分子）の構造'!K$44</f>
        <v>1084</v>
      </c>
      <c r="I63" s="181"/>
      <c r="J63" s="181"/>
      <c r="K63" s="181">
        <f>'将来負担比率（分子）の構造'!L$44</f>
        <v>863</v>
      </c>
      <c r="L63" s="181"/>
      <c r="M63" s="181"/>
      <c r="N63" s="181">
        <f>'将来負担比率（分子）の構造'!M$44</f>
        <v>1369</v>
      </c>
      <c r="O63" s="181"/>
      <c r="P63" s="181"/>
    </row>
    <row r="64" spans="1:16" x14ac:dyDescent="0.2">
      <c r="A64" s="181" t="s">
        <v>33</v>
      </c>
      <c r="B64" s="181">
        <f>'将来負担比率（分子）の構造'!I$43</f>
        <v>10105</v>
      </c>
      <c r="C64" s="181"/>
      <c r="D64" s="181"/>
      <c r="E64" s="181">
        <f>'将来負担比率（分子）の構造'!J$43</f>
        <v>10157</v>
      </c>
      <c r="F64" s="181"/>
      <c r="G64" s="181"/>
      <c r="H64" s="181">
        <f>'将来負担比率（分子）の構造'!K$43</f>
        <v>9937</v>
      </c>
      <c r="I64" s="181"/>
      <c r="J64" s="181"/>
      <c r="K64" s="181">
        <f>'将来負担比率（分子）の構造'!L$43</f>
        <v>9982</v>
      </c>
      <c r="L64" s="181"/>
      <c r="M64" s="181"/>
      <c r="N64" s="181">
        <f>'将来負担比率（分子）の構造'!M$43</f>
        <v>9543</v>
      </c>
      <c r="O64" s="181"/>
      <c r="P64" s="181"/>
    </row>
    <row r="65" spans="1:16" x14ac:dyDescent="0.2">
      <c r="A65" s="181" t="s">
        <v>32</v>
      </c>
      <c r="B65" s="181">
        <f>'将来負担比率（分子）の構造'!I$42</f>
        <v>4</v>
      </c>
      <c r="C65" s="181"/>
      <c r="D65" s="181"/>
      <c r="E65" s="181">
        <f>'将来負担比率（分子）の構造'!J$42</f>
        <v>2</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17062</v>
      </c>
      <c r="C66" s="181"/>
      <c r="D66" s="181"/>
      <c r="E66" s="181">
        <f>'将来負担比率（分子）の構造'!J$41</f>
        <v>18181</v>
      </c>
      <c r="F66" s="181"/>
      <c r="G66" s="181"/>
      <c r="H66" s="181">
        <f>'将来負担比率（分子）の構造'!K$41</f>
        <v>18761</v>
      </c>
      <c r="I66" s="181"/>
      <c r="J66" s="181"/>
      <c r="K66" s="181">
        <f>'将来負担比率（分子）の構造'!L$41</f>
        <v>19638</v>
      </c>
      <c r="L66" s="181"/>
      <c r="M66" s="181"/>
      <c r="N66" s="181">
        <f>'将来負担比率（分子）の構造'!M$41</f>
        <v>19563</v>
      </c>
      <c r="O66" s="181"/>
      <c r="P66" s="181"/>
    </row>
    <row r="67" spans="1:16" x14ac:dyDescent="0.2">
      <c r="A67" s="181" t="s">
        <v>74</v>
      </c>
      <c r="B67" s="181" t="e">
        <f>NA()</f>
        <v>#N/A</v>
      </c>
      <c r="C67" s="181">
        <f>IF(ISNUMBER('将来負担比率（分子）の構造'!I$53), IF('将来負担比率（分子）の構造'!I$53 &lt; 0, 0, '将来負担比率（分子）の構造'!I$53), NA())</f>
        <v>5703</v>
      </c>
      <c r="D67" s="181" t="e">
        <f>NA()</f>
        <v>#N/A</v>
      </c>
      <c r="E67" s="181" t="e">
        <f>NA()</f>
        <v>#N/A</v>
      </c>
      <c r="F67" s="181">
        <f>IF(ISNUMBER('将来負担比率（分子）の構造'!J$53), IF('将来負担比率（分子）の構造'!J$53 &lt; 0, 0, '将来負担比率（分子）の構造'!J$53), NA())</f>
        <v>5293</v>
      </c>
      <c r="G67" s="181" t="e">
        <f>NA()</f>
        <v>#N/A</v>
      </c>
      <c r="H67" s="181" t="e">
        <f>NA()</f>
        <v>#N/A</v>
      </c>
      <c r="I67" s="181">
        <f>IF(ISNUMBER('将来負担比率（分子）の構造'!K$53), IF('将来負担比率（分子）の構造'!K$53 &lt; 0, 0, '将来負担比率（分子）の構造'!K$53), NA())</f>
        <v>4858</v>
      </c>
      <c r="J67" s="181" t="e">
        <f>NA()</f>
        <v>#N/A</v>
      </c>
      <c r="K67" s="181" t="e">
        <f>NA()</f>
        <v>#N/A</v>
      </c>
      <c r="L67" s="181">
        <f>IF(ISNUMBER('将来負担比率（分子）の構造'!L$53), IF('将来負担比率（分子）の構造'!L$53 &lt; 0, 0, '将来負担比率（分子）の構造'!L$53), NA())</f>
        <v>5500</v>
      </c>
      <c r="M67" s="181" t="e">
        <f>NA()</f>
        <v>#N/A</v>
      </c>
      <c r="N67" s="181" t="e">
        <f>NA()</f>
        <v>#N/A</v>
      </c>
      <c r="O67" s="181">
        <f>IF(ISNUMBER('将来負担比率（分子）の構造'!M$53), IF('将来負担比率（分子）の構造'!M$53 &lt; 0, 0, '将来負担比率（分子）の構造'!M$53), NA())</f>
        <v>5933</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2078</v>
      </c>
      <c r="C72" s="185">
        <f>基金残高に係る経年分析!G55</f>
        <v>2087</v>
      </c>
      <c r="D72" s="185">
        <f>基金残高に係る経年分析!H55</f>
        <v>1997</v>
      </c>
    </row>
    <row r="73" spans="1:16" x14ac:dyDescent="0.2">
      <c r="A73" s="184" t="s">
        <v>77</v>
      </c>
      <c r="B73" s="185">
        <f>基金残高に係る経年分析!F56</f>
        <v>402</v>
      </c>
      <c r="C73" s="185">
        <f>基金残高に係る経年分析!G56</f>
        <v>405</v>
      </c>
      <c r="D73" s="185">
        <f>基金残高に係る経年分析!H56</f>
        <v>407</v>
      </c>
    </row>
    <row r="74" spans="1:16" x14ac:dyDescent="0.2">
      <c r="A74" s="184" t="s">
        <v>78</v>
      </c>
      <c r="B74" s="185">
        <f>基金残高に係る経年分析!F57</f>
        <v>2905</v>
      </c>
      <c r="C74" s="185">
        <f>基金残高に係る経年分析!G57</f>
        <v>2620</v>
      </c>
      <c r="D74" s="185">
        <f>基金残高に係る経年分析!H57</f>
        <v>2850</v>
      </c>
    </row>
  </sheetData>
  <sheetProtection algorithmName="SHA-512" hashValue="wHzmKBVcqwte8MqHj0crAJdmPgUfokF0lrMZWU6zYonDCb2r82Ct1S1NG2sYc5jcJzh306ASRtIgb+1OyMLRkw==" saltValue="pXEadYnsEJWhjJFsERb2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T1" workbookViewId="0">
      <selection activeCell="R5" sqref="R5:Y5"/>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208</v>
      </c>
      <c r="DI1" s="800"/>
      <c r="DJ1" s="800"/>
      <c r="DK1" s="800"/>
      <c r="DL1" s="800"/>
      <c r="DM1" s="800"/>
      <c r="DN1" s="801"/>
      <c r="DO1" s="226"/>
      <c r="DP1" s="799" t="s">
        <v>209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214</v>
      </c>
      <c r="S4" s="742"/>
      <c r="T4" s="742"/>
      <c r="U4" s="742"/>
      <c r="V4" s="742"/>
      <c r="W4" s="742"/>
      <c r="X4" s="742"/>
      <c r="Y4" s="743"/>
      <c r="Z4" s="741" t="s">
        <v>215</v>
      </c>
      <c r="AA4" s="742"/>
      <c r="AB4" s="742"/>
      <c r="AC4" s="743"/>
      <c r="AD4" s="741" t="s">
        <v>216</v>
      </c>
      <c r="AE4" s="742"/>
      <c r="AF4" s="742"/>
      <c r="AG4" s="742"/>
      <c r="AH4" s="742"/>
      <c r="AI4" s="742"/>
      <c r="AJ4" s="742"/>
      <c r="AK4" s="743"/>
      <c r="AL4" s="741" t="s">
        <v>215</v>
      </c>
      <c r="AM4" s="742"/>
      <c r="AN4" s="742"/>
      <c r="AO4" s="743"/>
      <c r="AP4" s="802" t="s">
        <v>217</v>
      </c>
      <c r="AQ4" s="802"/>
      <c r="AR4" s="802"/>
      <c r="AS4" s="802"/>
      <c r="AT4" s="802"/>
      <c r="AU4" s="802"/>
      <c r="AV4" s="802"/>
      <c r="AW4" s="802"/>
      <c r="AX4" s="802"/>
      <c r="AY4" s="802"/>
      <c r="AZ4" s="802"/>
      <c r="BA4" s="802"/>
      <c r="BB4" s="802"/>
      <c r="BC4" s="802"/>
      <c r="BD4" s="802"/>
      <c r="BE4" s="802"/>
      <c r="BF4" s="802"/>
      <c r="BG4" s="802" t="s">
        <v>218</v>
      </c>
      <c r="BH4" s="802"/>
      <c r="BI4" s="802"/>
      <c r="BJ4" s="802"/>
      <c r="BK4" s="802"/>
      <c r="BL4" s="802"/>
      <c r="BM4" s="802"/>
      <c r="BN4" s="802"/>
      <c r="BO4" s="802" t="s">
        <v>215</v>
      </c>
      <c r="BP4" s="802"/>
      <c r="BQ4" s="802"/>
      <c r="BR4" s="802"/>
      <c r="BS4" s="802" t="s">
        <v>219</v>
      </c>
      <c r="BT4" s="802"/>
      <c r="BU4" s="802"/>
      <c r="BV4" s="802"/>
      <c r="BW4" s="802"/>
      <c r="BX4" s="802"/>
      <c r="BY4" s="802"/>
      <c r="BZ4" s="802"/>
      <c r="CA4" s="802"/>
      <c r="CB4" s="802"/>
      <c r="CD4" s="784" t="s">
        <v>220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8" t="s">
        <v>221</v>
      </c>
      <c r="C5" s="749"/>
      <c r="D5" s="749"/>
      <c r="E5" s="749"/>
      <c r="F5" s="749"/>
      <c r="G5" s="749"/>
      <c r="H5" s="749"/>
      <c r="I5" s="749"/>
      <c r="J5" s="749"/>
      <c r="K5" s="749"/>
      <c r="L5" s="749"/>
      <c r="M5" s="749"/>
      <c r="N5" s="749"/>
      <c r="O5" s="749"/>
      <c r="P5" s="749"/>
      <c r="Q5" s="750"/>
      <c r="R5" s="735">
        <v>5375243</v>
      </c>
      <c r="S5" s="736"/>
      <c r="T5" s="736"/>
      <c r="U5" s="736"/>
      <c r="V5" s="736"/>
      <c r="W5" s="736"/>
      <c r="X5" s="736"/>
      <c r="Y5" s="779"/>
      <c r="Z5" s="797">
        <v>29</v>
      </c>
      <c r="AA5" s="797"/>
      <c r="AB5" s="797"/>
      <c r="AC5" s="797"/>
      <c r="AD5" s="798">
        <v>5339843</v>
      </c>
      <c r="AE5" s="798"/>
      <c r="AF5" s="798"/>
      <c r="AG5" s="798"/>
      <c r="AH5" s="798"/>
      <c r="AI5" s="798"/>
      <c r="AJ5" s="798"/>
      <c r="AK5" s="798"/>
      <c r="AL5" s="780">
        <v>63.9</v>
      </c>
      <c r="AM5" s="753"/>
      <c r="AN5" s="753"/>
      <c r="AO5" s="781"/>
      <c r="AP5" s="748" t="s">
        <v>222</v>
      </c>
      <c r="AQ5" s="749"/>
      <c r="AR5" s="749"/>
      <c r="AS5" s="749"/>
      <c r="AT5" s="749"/>
      <c r="AU5" s="749"/>
      <c r="AV5" s="749"/>
      <c r="AW5" s="749"/>
      <c r="AX5" s="749"/>
      <c r="AY5" s="749"/>
      <c r="AZ5" s="749"/>
      <c r="BA5" s="749"/>
      <c r="BB5" s="749"/>
      <c r="BC5" s="749"/>
      <c r="BD5" s="749"/>
      <c r="BE5" s="749"/>
      <c r="BF5" s="750"/>
      <c r="BG5" s="680">
        <v>5333851</v>
      </c>
      <c r="BH5" s="681"/>
      <c r="BI5" s="681"/>
      <c r="BJ5" s="681"/>
      <c r="BK5" s="681"/>
      <c r="BL5" s="681"/>
      <c r="BM5" s="681"/>
      <c r="BN5" s="682"/>
      <c r="BO5" s="713">
        <v>99.2</v>
      </c>
      <c r="BP5" s="713"/>
      <c r="BQ5" s="713"/>
      <c r="BR5" s="713"/>
      <c r="BS5" s="714">
        <v>74945</v>
      </c>
      <c r="BT5" s="714"/>
      <c r="BU5" s="714"/>
      <c r="BV5" s="714"/>
      <c r="BW5" s="714"/>
      <c r="BX5" s="714"/>
      <c r="BY5" s="714"/>
      <c r="BZ5" s="714"/>
      <c r="CA5" s="714"/>
      <c r="CB5" s="768"/>
      <c r="CD5" s="784" t="s">
        <v>217</v>
      </c>
      <c r="CE5" s="785"/>
      <c r="CF5" s="785"/>
      <c r="CG5" s="785"/>
      <c r="CH5" s="785"/>
      <c r="CI5" s="785"/>
      <c r="CJ5" s="785"/>
      <c r="CK5" s="785"/>
      <c r="CL5" s="785"/>
      <c r="CM5" s="785"/>
      <c r="CN5" s="785"/>
      <c r="CO5" s="785"/>
      <c r="CP5" s="785"/>
      <c r="CQ5" s="786"/>
      <c r="CR5" s="784" t="s">
        <v>223</v>
      </c>
      <c r="CS5" s="785"/>
      <c r="CT5" s="785"/>
      <c r="CU5" s="785"/>
      <c r="CV5" s="785"/>
      <c r="CW5" s="785"/>
      <c r="CX5" s="785"/>
      <c r="CY5" s="786"/>
      <c r="CZ5" s="784" t="s">
        <v>215</v>
      </c>
      <c r="DA5" s="785"/>
      <c r="DB5" s="785"/>
      <c r="DC5" s="786"/>
      <c r="DD5" s="784" t="s">
        <v>224</v>
      </c>
      <c r="DE5" s="785"/>
      <c r="DF5" s="785"/>
      <c r="DG5" s="785"/>
      <c r="DH5" s="785"/>
      <c r="DI5" s="785"/>
      <c r="DJ5" s="785"/>
      <c r="DK5" s="785"/>
      <c r="DL5" s="785"/>
      <c r="DM5" s="785"/>
      <c r="DN5" s="785"/>
      <c r="DO5" s="785"/>
      <c r="DP5" s="786"/>
      <c r="DQ5" s="784" t="s">
        <v>225</v>
      </c>
      <c r="DR5" s="785"/>
      <c r="DS5" s="785"/>
      <c r="DT5" s="785"/>
      <c r="DU5" s="785"/>
      <c r="DV5" s="785"/>
      <c r="DW5" s="785"/>
      <c r="DX5" s="785"/>
      <c r="DY5" s="785"/>
      <c r="DZ5" s="785"/>
      <c r="EA5" s="785"/>
      <c r="EB5" s="785"/>
      <c r="EC5" s="786"/>
    </row>
    <row r="6" spans="2:143" ht="11.25" customHeight="1" x14ac:dyDescent="0.2">
      <c r="B6" s="677" t="s">
        <v>226</v>
      </c>
      <c r="C6" s="678"/>
      <c r="D6" s="678"/>
      <c r="E6" s="678"/>
      <c r="F6" s="678"/>
      <c r="G6" s="678"/>
      <c r="H6" s="678"/>
      <c r="I6" s="678"/>
      <c r="J6" s="678"/>
      <c r="K6" s="678"/>
      <c r="L6" s="678"/>
      <c r="M6" s="678"/>
      <c r="N6" s="678"/>
      <c r="O6" s="678"/>
      <c r="P6" s="678"/>
      <c r="Q6" s="679"/>
      <c r="R6" s="680">
        <v>131512</v>
      </c>
      <c r="S6" s="681"/>
      <c r="T6" s="681"/>
      <c r="U6" s="681"/>
      <c r="V6" s="681"/>
      <c r="W6" s="681"/>
      <c r="X6" s="681"/>
      <c r="Y6" s="682"/>
      <c r="Z6" s="713">
        <v>0.7</v>
      </c>
      <c r="AA6" s="713"/>
      <c r="AB6" s="713"/>
      <c r="AC6" s="713"/>
      <c r="AD6" s="714">
        <v>131512</v>
      </c>
      <c r="AE6" s="714"/>
      <c r="AF6" s="714"/>
      <c r="AG6" s="714"/>
      <c r="AH6" s="714"/>
      <c r="AI6" s="714"/>
      <c r="AJ6" s="714"/>
      <c r="AK6" s="714"/>
      <c r="AL6" s="683">
        <v>1.6</v>
      </c>
      <c r="AM6" s="684"/>
      <c r="AN6" s="684"/>
      <c r="AO6" s="715"/>
      <c r="AP6" s="677" t="s">
        <v>227</v>
      </c>
      <c r="AQ6" s="678"/>
      <c r="AR6" s="678"/>
      <c r="AS6" s="678"/>
      <c r="AT6" s="678"/>
      <c r="AU6" s="678"/>
      <c r="AV6" s="678"/>
      <c r="AW6" s="678"/>
      <c r="AX6" s="678"/>
      <c r="AY6" s="678"/>
      <c r="AZ6" s="678"/>
      <c r="BA6" s="678"/>
      <c r="BB6" s="678"/>
      <c r="BC6" s="678"/>
      <c r="BD6" s="678"/>
      <c r="BE6" s="678"/>
      <c r="BF6" s="679"/>
      <c r="BG6" s="680">
        <v>5333851</v>
      </c>
      <c r="BH6" s="681"/>
      <c r="BI6" s="681"/>
      <c r="BJ6" s="681"/>
      <c r="BK6" s="681"/>
      <c r="BL6" s="681"/>
      <c r="BM6" s="681"/>
      <c r="BN6" s="682"/>
      <c r="BO6" s="713">
        <v>99.2</v>
      </c>
      <c r="BP6" s="713"/>
      <c r="BQ6" s="713"/>
      <c r="BR6" s="713"/>
      <c r="BS6" s="714">
        <v>74945</v>
      </c>
      <c r="BT6" s="714"/>
      <c r="BU6" s="714"/>
      <c r="BV6" s="714"/>
      <c r="BW6" s="714"/>
      <c r="BX6" s="714"/>
      <c r="BY6" s="714"/>
      <c r="BZ6" s="714"/>
      <c r="CA6" s="714"/>
      <c r="CB6" s="768"/>
      <c r="CD6" s="738" t="s">
        <v>228</v>
      </c>
      <c r="CE6" s="739"/>
      <c r="CF6" s="739"/>
      <c r="CG6" s="739"/>
      <c r="CH6" s="739"/>
      <c r="CI6" s="739"/>
      <c r="CJ6" s="739"/>
      <c r="CK6" s="739"/>
      <c r="CL6" s="739"/>
      <c r="CM6" s="739"/>
      <c r="CN6" s="739"/>
      <c r="CO6" s="739"/>
      <c r="CP6" s="739"/>
      <c r="CQ6" s="740"/>
      <c r="CR6" s="680">
        <v>138362</v>
      </c>
      <c r="CS6" s="681"/>
      <c r="CT6" s="681"/>
      <c r="CU6" s="681"/>
      <c r="CV6" s="681"/>
      <c r="CW6" s="681"/>
      <c r="CX6" s="681"/>
      <c r="CY6" s="682"/>
      <c r="CZ6" s="780">
        <v>0.8</v>
      </c>
      <c r="DA6" s="753"/>
      <c r="DB6" s="753"/>
      <c r="DC6" s="783"/>
      <c r="DD6" s="686" t="s">
        <v>127</v>
      </c>
      <c r="DE6" s="681"/>
      <c r="DF6" s="681"/>
      <c r="DG6" s="681"/>
      <c r="DH6" s="681"/>
      <c r="DI6" s="681"/>
      <c r="DJ6" s="681"/>
      <c r="DK6" s="681"/>
      <c r="DL6" s="681"/>
      <c r="DM6" s="681"/>
      <c r="DN6" s="681"/>
      <c r="DO6" s="681"/>
      <c r="DP6" s="682"/>
      <c r="DQ6" s="686">
        <v>138362</v>
      </c>
      <c r="DR6" s="681"/>
      <c r="DS6" s="681"/>
      <c r="DT6" s="681"/>
      <c r="DU6" s="681"/>
      <c r="DV6" s="681"/>
      <c r="DW6" s="681"/>
      <c r="DX6" s="681"/>
      <c r="DY6" s="681"/>
      <c r="DZ6" s="681"/>
      <c r="EA6" s="681"/>
      <c r="EB6" s="681"/>
      <c r="EC6" s="727"/>
    </row>
    <row r="7" spans="2:143" ht="11.25" customHeight="1" x14ac:dyDescent="0.2">
      <c r="B7" s="677" t="s">
        <v>229</v>
      </c>
      <c r="C7" s="678"/>
      <c r="D7" s="678"/>
      <c r="E7" s="678"/>
      <c r="F7" s="678"/>
      <c r="G7" s="678"/>
      <c r="H7" s="678"/>
      <c r="I7" s="678"/>
      <c r="J7" s="678"/>
      <c r="K7" s="678"/>
      <c r="L7" s="678"/>
      <c r="M7" s="678"/>
      <c r="N7" s="678"/>
      <c r="O7" s="678"/>
      <c r="P7" s="678"/>
      <c r="Q7" s="679"/>
      <c r="R7" s="680">
        <v>3376</v>
      </c>
      <c r="S7" s="681"/>
      <c r="T7" s="681"/>
      <c r="U7" s="681"/>
      <c r="V7" s="681"/>
      <c r="W7" s="681"/>
      <c r="X7" s="681"/>
      <c r="Y7" s="682"/>
      <c r="Z7" s="713">
        <v>0</v>
      </c>
      <c r="AA7" s="713"/>
      <c r="AB7" s="713"/>
      <c r="AC7" s="713"/>
      <c r="AD7" s="714">
        <v>3376</v>
      </c>
      <c r="AE7" s="714"/>
      <c r="AF7" s="714"/>
      <c r="AG7" s="714"/>
      <c r="AH7" s="714"/>
      <c r="AI7" s="714"/>
      <c r="AJ7" s="714"/>
      <c r="AK7" s="714"/>
      <c r="AL7" s="683">
        <v>0</v>
      </c>
      <c r="AM7" s="684"/>
      <c r="AN7" s="684"/>
      <c r="AO7" s="715"/>
      <c r="AP7" s="677" t="s">
        <v>230</v>
      </c>
      <c r="AQ7" s="678"/>
      <c r="AR7" s="678"/>
      <c r="AS7" s="678"/>
      <c r="AT7" s="678"/>
      <c r="AU7" s="678"/>
      <c r="AV7" s="678"/>
      <c r="AW7" s="678"/>
      <c r="AX7" s="678"/>
      <c r="AY7" s="678"/>
      <c r="AZ7" s="678"/>
      <c r="BA7" s="678"/>
      <c r="BB7" s="678"/>
      <c r="BC7" s="678"/>
      <c r="BD7" s="678"/>
      <c r="BE7" s="678"/>
      <c r="BF7" s="679"/>
      <c r="BG7" s="680">
        <v>2497019</v>
      </c>
      <c r="BH7" s="681"/>
      <c r="BI7" s="681"/>
      <c r="BJ7" s="681"/>
      <c r="BK7" s="681"/>
      <c r="BL7" s="681"/>
      <c r="BM7" s="681"/>
      <c r="BN7" s="682"/>
      <c r="BO7" s="713">
        <v>46.5</v>
      </c>
      <c r="BP7" s="713"/>
      <c r="BQ7" s="713"/>
      <c r="BR7" s="713"/>
      <c r="BS7" s="714">
        <v>74945</v>
      </c>
      <c r="BT7" s="714"/>
      <c r="BU7" s="714"/>
      <c r="BV7" s="714"/>
      <c r="BW7" s="714"/>
      <c r="BX7" s="714"/>
      <c r="BY7" s="714"/>
      <c r="BZ7" s="714"/>
      <c r="CA7" s="714"/>
      <c r="CB7" s="768"/>
      <c r="CD7" s="719" t="s">
        <v>231</v>
      </c>
      <c r="CE7" s="720"/>
      <c r="CF7" s="720"/>
      <c r="CG7" s="720"/>
      <c r="CH7" s="720"/>
      <c r="CI7" s="720"/>
      <c r="CJ7" s="720"/>
      <c r="CK7" s="720"/>
      <c r="CL7" s="720"/>
      <c r="CM7" s="720"/>
      <c r="CN7" s="720"/>
      <c r="CO7" s="720"/>
      <c r="CP7" s="720"/>
      <c r="CQ7" s="721"/>
      <c r="CR7" s="680">
        <v>5090593</v>
      </c>
      <c r="CS7" s="681"/>
      <c r="CT7" s="681"/>
      <c r="CU7" s="681"/>
      <c r="CV7" s="681"/>
      <c r="CW7" s="681"/>
      <c r="CX7" s="681"/>
      <c r="CY7" s="682"/>
      <c r="CZ7" s="713">
        <v>28.5</v>
      </c>
      <c r="DA7" s="713"/>
      <c r="DB7" s="713"/>
      <c r="DC7" s="713"/>
      <c r="DD7" s="686">
        <v>267314</v>
      </c>
      <c r="DE7" s="681"/>
      <c r="DF7" s="681"/>
      <c r="DG7" s="681"/>
      <c r="DH7" s="681"/>
      <c r="DI7" s="681"/>
      <c r="DJ7" s="681"/>
      <c r="DK7" s="681"/>
      <c r="DL7" s="681"/>
      <c r="DM7" s="681"/>
      <c r="DN7" s="681"/>
      <c r="DO7" s="681"/>
      <c r="DP7" s="682"/>
      <c r="DQ7" s="686">
        <v>1792932</v>
      </c>
      <c r="DR7" s="681"/>
      <c r="DS7" s="681"/>
      <c r="DT7" s="681"/>
      <c r="DU7" s="681"/>
      <c r="DV7" s="681"/>
      <c r="DW7" s="681"/>
      <c r="DX7" s="681"/>
      <c r="DY7" s="681"/>
      <c r="DZ7" s="681"/>
      <c r="EA7" s="681"/>
      <c r="EB7" s="681"/>
      <c r="EC7" s="727"/>
    </row>
    <row r="8" spans="2:143" ht="11.25" customHeight="1" x14ac:dyDescent="0.2">
      <c r="B8" s="677" t="s">
        <v>232</v>
      </c>
      <c r="C8" s="678"/>
      <c r="D8" s="678"/>
      <c r="E8" s="678"/>
      <c r="F8" s="678"/>
      <c r="G8" s="678"/>
      <c r="H8" s="678"/>
      <c r="I8" s="678"/>
      <c r="J8" s="678"/>
      <c r="K8" s="678"/>
      <c r="L8" s="678"/>
      <c r="M8" s="678"/>
      <c r="N8" s="678"/>
      <c r="O8" s="678"/>
      <c r="P8" s="678"/>
      <c r="Q8" s="679"/>
      <c r="R8" s="680">
        <v>12925</v>
      </c>
      <c r="S8" s="681"/>
      <c r="T8" s="681"/>
      <c r="U8" s="681"/>
      <c r="V8" s="681"/>
      <c r="W8" s="681"/>
      <c r="X8" s="681"/>
      <c r="Y8" s="682"/>
      <c r="Z8" s="713">
        <v>0.1</v>
      </c>
      <c r="AA8" s="713"/>
      <c r="AB8" s="713"/>
      <c r="AC8" s="713"/>
      <c r="AD8" s="714">
        <v>12925</v>
      </c>
      <c r="AE8" s="714"/>
      <c r="AF8" s="714"/>
      <c r="AG8" s="714"/>
      <c r="AH8" s="714"/>
      <c r="AI8" s="714"/>
      <c r="AJ8" s="714"/>
      <c r="AK8" s="714"/>
      <c r="AL8" s="683">
        <v>0.2</v>
      </c>
      <c r="AM8" s="684"/>
      <c r="AN8" s="684"/>
      <c r="AO8" s="715"/>
      <c r="AP8" s="677" t="s">
        <v>233</v>
      </c>
      <c r="AQ8" s="678"/>
      <c r="AR8" s="678"/>
      <c r="AS8" s="678"/>
      <c r="AT8" s="678"/>
      <c r="AU8" s="678"/>
      <c r="AV8" s="678"/>
      <c r="AW8" s="678"/>
      <c r="AX8" s="678"/>
      <c r="AY8" s="678"/>
      <c r="AZ8" s="678"/>
      <c r="BA8" s="678"/>
      <c r="BB8" s="678"/>
      <c r="BC8" s="678"/>
      <c r="BD8" s="678"/>
      <c r="BE8" s="678"/>
      <c r="BF8" s="679"/>
      <c r="BG8" s="680">
        <v>54849</v>
      </c>
      <c r="BH8" s="681"/>
      <c r="BI8" s="681"/>
      <c r="BJ8" s="681"/>
      <c r="BK8" s="681"/>
      <c r="BL8" s="681"/>
      <c r="BM8" s="681"/>
      <c r="BN8" s="682"/>
      <c r="BO8" s="713">
        <v>1</v>
      </c>
      <c r="BP8" s="713"/>
      <c r="BQ8" s="713"/>
      <c r="BR8" s="713"/>
      <c r="BS8" s="686" t="s">
        <v>234</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4151038</v>
      </c>
      <c r="CS8" s="681"/>
      <c r="CT8" s="681"/>
      <c r="CU8" s="681"/>
      <c r="CV8" s="681"/>
      <c r="CW8" s="681"/>
      <c r="CX8" s="681"/>
      <c r="CY8" s="682"/>
      <c r="CZ8" s="713">
        <v>23.2</v>
      </c>
      <c r="DA8" s="713"/>
      <c r="DB8" s="713"/>
      <c r="DC8" s="713"/>
      <c r="DD8" s="686">
        <v>36895</v>
      </c>
      <c r="DE8" s="681"/>
      <c r="DF8" s="681"/>
      <c r="DG8" s="681"/>
      <c r="DH8" s="681"/>
      <c r="DI8" s="681"/>
      <c r="DJ8" s="681"/>
      <c r="DK8" s="681"/>
      <c r="DL8" s="681"/>
      <c r="DM8" s="681"/>
      <c r="DN8" s="681"/>
      <c r="DO8" s="681"/>
      <c r="DP8" s="682"/>
      <c r="DQ8" s="686">
        <v>2192159</v>
      </c>
      <c r="DR8" s="681"/>
      <c r="DS8" s="681"/>
      <c r="DT8" s="681"/>
      <c r="DU8" s="681"/>
      <c r="DV8" s="681"/>
      <c r="DW8" s="681"/>
      <c r="DX8" s="681"/>
      <c r="DY8" s="681"/>
      <c r="DZ8" s="681"/>
      <c r="EA8" s="681"/>
      <c r="EB8" s="681"/>
      <c r="EC8" s="727"/>
    </row>
    <row r="9" spans="2:143" ht="11.25" customHeight="1" x14ac:dyDescent="0.2">
      <c r="B9" s="677" t="s">
        <v>236</v>
      </c>
      <c r="C9" s="678"/>
      <c r="D9" s="678"/>
      <c r="E9" s="678"/>
      <c r="F9" s="678"/>
      <c r="G9" s="678"/>
      <c r="H9" s="678"/>
      <c r="I9" s="678"/>
      <c r="J9" s="678"/>
      <c r="K9" s="678"/>
      <c r="L9" s="678"/>
      <c r="M9" s="678"/>
      <c r="N9" s="678"/>
      <c r="O9" s="678"/>
      <c r="P9" s="678"/>
      <c r="Q9" s="679"/>
      <c r="R9" s="680">
        <v>17706</v>
      </c>
      <c r="S9" s="681"/>
      <c r="T9" s="681"/>
      <c r="U9" s="681"/>
      <c r="V9" s="681"/>
      <c r="W9" s="681"/>
      <c r="X9" s="681"/>
      <c r="Y9" s="682"/>
      <c r="Z9" s="713">
        <v>0.1</v>
      </c>
      <c r="AA9" s="713"/>
      <c r="AB9" s="713"/>
      <c r="AC9" s="713"/>
      <c r="AD9" s="714">
        <v>17706</v>
      </c>
      <c r="AE9" s="714"/>
      <c r="AF9" s="714"/>
      <c r="AG9" s="714"/>
      <c r="AH9" s="714"/>
      <c r="AI9" s="714"/>
      <c r="AJ9" s="714"/>
      <c r="AK9" s="714"/>
      <c r="AL9" s="683">
        <v>0.2</v>
      </c>
      <c r="AM9" s="684"/>
      <c r="AN9" s="684"/>
      <c r="AO9" s="715"/>
      <c r="AP9" s="677" t="s">
        <v>237</v>
      </c>
      <c r="AQ9" s="678"/>
      <c r="AR9" s="678"/>
      <c r="AS9" s="678"/>
      <c r="AT9" s="678"/>
      <c r="AU9" s="678"/>
      <c r="AV9" s="678"/>
      <c r="AW9" s="678"/>
      <c r="AX9" s="678"/>
      <c r="AY9" s="678"/>
      <c r="AZ9" s="678"/>
      <c r="BA9" s="678"/>
      <c r="BB9" s="678"/>
      <c r="BC9" s="678"/>
      <c r="BD9" s="678"/>
      <c r="BE9" s="678"/>
      <c r="BF9" s="679"/>
      <c r="BG9" s="680">
        <v>1475666</v>
      </c>
      <c r="BH9" s="681"/>
      <c r="BI9" s="681"/>
      <c r="BJ9" s="681"/>
      <c r="BK9" s="681"/>
      <c r="BL9" s="681"/>
      <c r="BM9" s="681"/>
      <c r="BN9" s="682"/>
      <c r="BO9" s="713">
        <v>27.5</v>
      </c>
      <c r="BP9" s="713"/>
      <c r="BQ9" s="713"/>
      <c r="BR9" s="713"/>
      <c r="BS9" s="686" t="s">
        <v>234</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1468991</v>
      </c>
      <c r="CS9" s="681"/>
      <c r="CT9" s="681"/>
      <c r="CU9" s="681"/>
      <c r="CV9" s="681"/>
      <c r="CW9" s="681"/>
      <c r="CX9" s="681"/>
      <c r="CY9" s="682"/>
      <c r="CZ9" s="713">
        <v>8.1999999999999993</v>
      </c>
      <c r="DA9" s="713"/>
      <c r="DB9" s="713"/>
      <c r="DC9" s="713"/>
      <c r="DD9" s="686">
        <v>19209</v>
      </c>
      <c r="DE9" s="681"/>
      <c r="DF9" s="681"/>
      <c r="DG9" s="681"/>
      <c r="DH9" s="681"/>
      <c r="DI9" s="681"/>
      <c r="DJ9" s="681"/>
      <c r="DK9" s="681"/>
      <c r="DL9" s="681"/>
      <c r="DM9" s="681"/>
      <c r="DN9" s="681"/>
      <c r="DO9" s="681"/>
      <c r="DP9" s="682"/>
      <c r="DQ9" s="686">
        <v>1381352</v>
      </c>
      <c r="DR9" s="681"/>
      <c r="DS9" s="681"/>
      <c r="DT9" s="681"/>
      <c r="DU9" s="681"/>
      <c r="DV9" s="681"/>
      <c r="DW9" s="681"/>
      <c r="DX9" s="681"/>
      <c r="DY9" s="681"/>
      <c r="DZ9" s="681"/>
      <c r="EA9" s="681"/>
      <c r="EB9" s="681"/>
      <c r="EC9" s="727"/>
    </row>
    <row r="10" spans="2:143" ht="11.25" customHeight="1" x14ac:dyDescent="0.2">
      <c r="B10" s="677" t="s">
        <v>239</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713" t="s">
        <v>127</v>
      </c>
      <c r="AA10" s="713"/>
      <c r="AB10" s="713"/>
      <c r="AC10" s="713"/>
      <c r="AD10" s="714" t="s">
        <v>127</v>
      </c>
      <c r="AE10" s="714"/>
      <c r="AF10" s="714"/>
      <c r="AG10" s="714"/>
      <c r="AH10" s="714"/>
      <c r="AI10" s="714"/>
      <c r="AJ10" s="714"/>
      <c r="AK10" s="714"/>
      <c r="AL10" s="683" t="s">
        <v>127</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99334</v>
      </c>
      <c r="BH10" s="681"/>
      <c r="BI10" s="681"/>
      <c r="BJ10" s="681"/>
      <c r="BK10" s="681"/>
      <c r="BL10" s="681"/>
      <c r="BM10" s="681"/>
      <c r="BN10" s="682"/>
      <c r="BO10" s="713">
        <v>1.8</v>
      </c>
      <c r="BP10" s="713"/>
      <c r="BQ10" s="713"/>
      <c r="BR10" s="713"/>
      <c r="BS10" s="686" t="s">
        <v>234</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17024</v>
      </c>
      <c r="CS10" s="681"/>
      <c r="CT10" s="681"/>
      <c r="CU10" s="681"/>
      <c r="CV10" s="681"/>
      <c r="CW10" s="681"/>
      <c r="CX10" s="681"/>
      <c r="CY10" s="682"/>
      <c r="CZ10" s="713">
        <v>0.1</v>
      </c>
      <c r="DA10" s="713"/>
      <c r="DB10" s="713"/>
      <c r="DC10" s="713"/>
      <c r="DD10" s="686" t="s">
        <v>234</v>
      </c>
      <c r="DE10" s="681"/>
      <c r="DF10" s="681"/>
      <c r="DG10" s="681"/>
      <c r="DH10" s="681"/>
      <c r="DI10" s="681"/>
      <c r="DJ10" s="681"/>
      <c r="DK10" s="681"/>
      <c r="DL10" s="681"/>
      <c r="DM10" s="681"/>
      <c r="DN10" s="681"/>
      <c r="DO10" s="681"/>
      <c r="DP10" s="682"/>
      <c r="DQ10" s="686">
        <v>15381</v>
      </c>
      <c r="DR10" s="681"/>
      <c r="DS10" s="681"/>
      <c r="DT10" s="681"/>
      <c r="DU10" s="681"/>
      <c r="DV10" s="681"/>
      <c r="DW10" s="681"/>
      <c r="DX10" s="681"/>
      <c r="DY10" s="681"/>
      <c r="DZ10" s="681"/>
      <c r="EA10" s="681"/>
      <c r="EB10" s="681"/>
      <c r="EC10" s="727"/>
    </row>
    <row r="11" spans="2:143" ht="11.25" customHeight="1" x14ac:dyDescent="0.2">
      <c r="B11" s="677" t="s">
        <v>242</v>
      </c>
      <c r="C11" s="678"/>
      <c r="D11" s="678"/>
      <c r="E11" s="678"/>
      <c r="F11" s="678"/>
      <c r="G11" s="678"/>
      <c r="H11" s="678"/>
      <c r="I11" s="678"/>
      <c r="J11" s="678"/>
      <c r="K11" s="678"/>
      <c r="L11" s="678"/>
      <c r="M11" s="678"/>
      <c r="N11" s="678"/>
      <c r="O11" s="678"/>
      <c r="P11" s="678"/>
      <c r="Q11" s="679"/>
      <c r="R11" s="680">
        <v>705014</v>
      </c>
      <c r="S11" s="681"/>
      <c r="T11" s="681"/>
      <c r="U11" s="681"/>
      <c r="V11" s="681"/>
      <c r="W11" s="681"/>
      <c r="X11" s="681"/>
      <c r="Y11" s="682"/>
      <c r="Z11" s="683">
        <v>3.8</v>
      </c>
      <c r="AA11" s="684"/>
      <c r="AB11" s="684"/>
      <c r="AC11" s="685"/>
      <c r="AD11" s="686">
        <v>705014</v>
      </c>
      <c r="AE11" s="681"/>
      <c r="AF11" s="681"/>
      <c r="AG11" s="681"/>
      <c r="AH11" s="681"/>
      <c r="AI11" s="681"/>
      <c r="AJ11" s="681"/>
      <c r="AK11" s="682"/>
      <c r="AL11" s="683">
        <v>8.4</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867170</v>
      </c>
      <c r="BH11" s="681"/>
      <c r="BI11" s="681"/>
      <c r="BJ11" s="681"/>
      <c r="BK11" s="681"/>
      <c r="BL11" s="681"/>
      <c r="BM11" s="681"/>
      <c r="BN11" s="682"/>
      <c r="BO11" s="713">
        <v>16.100000000000001</v>
      </c>
      <c r="BP11" s="713"/>
      <c r="BQ11" s="713"/>
      <c r="BR11" s="713"/>
      <c r="BS11" s="686">
        <v>74945</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695987</v>
      </c>
      <c r="CS11" s="681"/>
      <c r="CT11" s="681"/>
      <c r="CU11" s="681"/>
      <c r="CV11" s="681"/>
      <c r="CW11" s="681"/>
      <c r="CX11" s="681"/>
      <c r="CY11" s="682"/>
      <c r="CZ11" s="713">
        <v>3.9</v>
      </c>
      <c r="DA11" s="713"/>
      <c r="DB11" s="713"/>
      <c r="DC11" s="713"/>
      <c r="DD11" s="686">
        <v>394095</v>
      </c>
      <c r="DE11" s="681"/>
      <c r="DF11" s="681"/>
      <c r="DG11" s="681"/>
      <c r="DH11" s="681"/>
      <c r="DI11" s="681"/>
      <c r="DJ11" s="681"/>
      <c r="DK11" s="681"/>
      <c r="DL11" s="681"/>
      <c r="DM11" s="681"/>
      <c r="DN11" s="681"/>
      <c r="DO11" s="681"/>
      <c r="DP11" s="682"/>
      <c r="DQ11" s="686">
        <v>262781</v>
      </c>
      <c r="DR11" s="681"/>
      <c r="DS11" s="681"/>
      <c r="DT11" s="681"/>
      <c r="DU11" s="681"/>
      <c r="DV11" s="681"/>
      <c r="DW11" s="681"/>
      <c r="DX11" s="681"/>
      <c r="DY11" s="681"/>
      <c r="DZ11" s="681"/>
      <c r="EA11" s="681"/>
      <c r="EB11" s="681"/>
      <c r="EC11" s="727"/>
    </row>
    <row r="12" spans="2:143" ht="11.25" customHeight="1" x14ac:dyDescent="0.2">
      <c r="B12" s="677" t="s">
        <v>245</v>
      </c>
      <c r="C12" s="678"/>
      <c r="D12" s="678"/>
      <c r="E12" s="678"/>
      <c r="F12" s="678"/>
      <c r="G12" s="678"/>
      <c r="H12" s="678"/>
      <c r="I12" s="678"/>
      <c r="J12" s="678"/>
      <c r="K12" s="678"/>
      <c r="L12" s="678"/>
      <c r="M12" s="678"/>
      <c r="N12" s="678"/>
      <c r="O12" s="678"/>
      <c r="P12" s="678"/>
      <c r="Q12" s="679"/>
      <c r="R12" s="680">
        <v>19236</v>
      </c>
      <c r="S12" s="681"/>
      <c r="T12" s="681"/>
      <c r="U12" s="681"/>
      <c r="V12" s="681"/>
      <c r="W12" s="681"/>
      <c r="X12" s="681"/>
      <c r="Y12" s="682"/>
      <c r="Z12" s="713">
        <v>0.1</v>
      </c>
      <c r="AA12" s="713"/>
      <c r="AB12" s="713"/>
      <c r="AC12" s="713"/>
      <c r="AD12" s="714">
        <v>19236</v>
      </c>
      <c r="AE12" s="714"/>
      <c r="AF12" s="714"/>
      <c r="AG12" s="714"/>
      <c r="AH12" s="714"/>
      <c r="AI12" s="714"/>
      <c r="AJ12" s="714"/>
      <c r="AK12" s="714"/>
      <c r="AL12" s="683">
        <v>0.2</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2487915</v>
      </c>
      <c r="BH12" s="681"/>
      <c r="BI12" s="681"/>
      <c r="BJ12" s="681"/>
      <c r="BK12" s="681"/>
      <c r="BL12" s="681"/>
      <c r="BM12" s="681"/>
      <c r="BN12" s="682"/>
      <c r="BO12" s="713">
        <v>46.3</v>
      </c>
      <c r="BP12" s="713"/>
      <c r="BQ12" s="713"/>
      <c r="BR12" s="713"/>
      <c r="BS12" s="686" t="s">
        <v>234</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540224</v>
      </c>
      <c r="CS12" s="681"/>
      <c r="CT12" s="681"/>
      <c r="CU12" s="681"/>
      <c r="CV12" s="681"/>
      <c r="CW12" s="681"/>
      <c r="CX12" s="681"/>
      <c r="CY12" s="682"/>
      <c r="CZ12" s="713">
        <v>3</v>
      </c>
      <c r="DA12" s="713"/>
      <c r="DB12" s="713"/>
      <c r="DC12" s="713"/>
      <c r="DD12" s="686">
        <v>4389</v>
      </c>
      <c r="DE12" s="681"/>
      <c r="DF12" s="681"/>
      <c r="DG12" s="681"/>
      <c r="DH12" s="681"/>
      <c r="DI12" s="681"/>
      <c r="DJ12" s="681"/>
      <c r="DK12" s="681"/>
      <c r="DL12" s="681"/>
      <c r="DM12" s="681"/>
      <c r="DN12" s="681"/>
      <c r="DO12" s="681"/>
      <c r="DP12" s="682"/>
      <c r="DQ12" s="686">
        <v>535191</v>
      </c>
      <c r="DR12" s="681"/>
      <c r="DS12" s="681"/>
      <c r="DT12" s="681"/>
      <c r="DU12" s="681"/>
      <c r="DV12" s="681"/>
      <c r="DW12" s="681"/>
      <c r="DX12" s="681"/>
      <c r="DY12" s="681"/>
      <c r="DZ12" s="681"/>
      <c r="EA12" s="681"/>
      <c r="EB12" s="681"/>
      <c r="EC12" s="727"/>
    </row>
    <row r="13" spans="2:143" ht="11.25" customHeight="1" x14ac:dyDescent="0.2">
      <c r="B13" s="677" t="s">
        <v>248</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127</v>
      </c>
      <c r="AA13" s="713"/>
      <c r="AB13" s="713"/>
      <c r="AC13" s="713"/>
      <c r="AD13" s="714" t="s">
        <v>127</v>
      </c>
      <c r="AE13" s="714"/>
      <c r="AF13" s="714"/>
      <c r="AG13" s="714"/>
      <c r="AH13" s="714"/>
      <c r="AI13" s="714"/>
      <c r="AJ13" s="714"/>
      <c r="AK13" s="714"/>
      <c r="AL13" s="683" t="s">
        <v>127</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2475459</v>
      </c>
      <c r="BH13" s="681"/>
      <c r="BI13" s="681"/>
      <c r="BJ13" s="681"/>
      <c r="BK13" s="681"/>
      <c r="BL13" s="681"/>
      <c r="BM13" s="681"/>
      <c r="BN13" s="682"/>
      <c r="BO13" s="713">
        <v>46.1</v>
      </c>
      <c r="BP13" s="713"/>
      <c r="BQ13" s="713"/>
      <c r="BR13" s="713"/>
      <c r="BS13" s="686" t="s">
        <v>234</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1446322</v>
      </c>
      <c r="CS13" s="681"/>
      <c r="CT13" s="681"/>
      <c r="CU13" s="681"/>
      <c r="CV13" s="681"/>
      <c r="CW13" s="681"/>
      <c r="CX13" s="681"/>
      <c r="CY13" s="682"/>
      <c r="CZ13" s="713">
        <v>8.1</v>
      </c>
      <c r="DA13" s="713"/>
      <c r="DB13" s="713"/>
      <c r="DC13" s="713"/>
      <c r="DD13" s="686">
        <v>606199</v>
      </c>
      <c r="DE13" s="681"/>
      <c r="DF13" s="681"/>
      <c r="DG13" s="681"/>
      <c r="DH13" s="681"/>
      <c r="DI13" s="681"/>
      <c r="DJ13" s="681"/>
      <c r="DK13" s="681"/>
      <c r="DL13" s="681"/>
      <c r="DM13" s="681"/>
      <c r="DN13" s="681"/>
      <c r="DO13" s="681"/>
      <c r="DP13" s="682"/>
      <c r="DQ13" s="686">
        <v>887325</v>
      </c>
      <c r="DR13" s="681"/>
      <c r="DS13" s="681"/>
      <c r="DT13" s="681"/>
      <c r="DU13" s="681"/>
      <c r="DV13" s="681"/>
      <c r="DW13" s="681"/>
      <c r="DX13" s="681"/>
      <c r="DY13" s="681"/>
      <c r="DZ13" s="681"/>
      <c r="EA13" s="681"/>
      <c r="EB13" s="681"/>
      <c r="EC13" s="727"/>
    </row>
    <row r="14" spans="2:143" ht="11.25" customHeight="1" x14ac:dyDescent="0.2">
      <c r="B14" s="677" t="s">
        <v>251</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234</v>
      </c>
      <c r="AA14" s="713"/>
      <c r="AB14" s="713"/>
      <c r="AC14" s="713"/>
      <c r="AD14" s="714" t="s">
        <v>234</v>
      </c>
      <c r="AE14" s="714"/>
      <c r="AF14" s="714"/>
      <c r="AG14" s="714"/>
      <c r="AH14" s="714"/>
      <c r="AI14" s="714"/>
      <c r="AJ14" s="714"/>
      <c r="AK14" s="714"/>
      <c r="AL14" s="683" t="s">
        <v>127</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129523</v>
      </c>
      <c r="BH14" s="681"/>
      <c r="BI14" s="681"/>
      <c r="BJ14" s="681"/>
      <c r="BK14" s="681"/>
      <c r="BL14" s="681"/>
      <c r="BM14" s="681"/>
      <c r="BN14" s="682"/>
      <c r="BO14" s="713">
        <v>2.4</v>
      </c>
      <c r="BP14" s="713"/>
      <c r="BQ14" s="713"/>
      <c r="BR14" s="713"/>
      <c r="BS14" s="686" t="s">
        <v>127</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657947</v>
      </c>
      <c r="CS14" s="681"/>
      <c r="CT14" s="681"/>
      <c r="CU14" s="681"/>
      <c r="CV14" s="681"/>
      <c r="CW14" s="681"/>
      <c r="CX14" s="681"/>
      <c r="CY14" s="682"/>
      <c r="CZ14" s="713">
        <v>3.7</v>
      </c>
      <c r="DA14" s="713"/>
      <c r="DB14" s="713"/>
      <c r="DC14" s="713"/>
      <c r="DD14" s="686">
        <v>33430</v>
      </c>
      <c r="DE14" s="681"/>
      <c r="DF14" s="681"/>
      <c r="DG14" s="681"/>
      <c r="DH14" s="681"/>
      <c r="DI14" s="681"/>
      <c r="DJ14" s="681"/>
      <c r="DK14" s="681"/>
      <c r="DL14" s="681"/>
      <c r="DM14" s="681"/>
      <c r="DN14" s="681"/>
      <c r="DO14" s="681"/>
      <c r="DP14" s="682"/>
      <c r="DQ14" s="686">
        <v>608977</v>
      </c>
      <c r="DR14" s="681"/>
      <c r="DS14" s="681"/>
      <c r="DT14" s="681"/>
      <c r="DU14" s="681"/>
      <c r="DV14" s="681"/>
      <c r="DW14" s="681"/>
      <c r="DX14" s="681"/>
      <c r="DY14" s="681"/>
      <c r="DZ14" s="681"/>
      <c r="EA14" s="681"/>
      <c r="EB14" s="681"/>
      <c r="EC14" s="727"/>
    </row>
    <row r="15" spans="2:143" ht="11.25" customHeight="1" x14ac:dyDescent="0.2">
      <c r="B15" s="677" t="s">
        <v>254</v>
      </c>
      <c r="C15" s="678"/>
      <c r="D15" s="678"/>
      <c r="E15" s="678"/>
      <c r="F15" s="678"/>
      <c r="G15" s="678"/>
      <c r="H15" s="678"/>
      <c r="I15" s="678"/>
      <c r="J15" s="678"/>
      <c r="K15" s="678"/>
      <c r="L15" s="678"/>
      <c r="M15" s="678"/>
      <c r="N15" s="678"/>
      <c r="O15" s="678"/>
      <c r="P15" s="678"/>
      <c r="Q15" s="679"/>
      <c r="R15" s="680" t="s">
        <v>234</v>
      </c>
      <c r="S15" s="681"/>
      <c r="T15" s="681"/>
      <c r="U15" s="681"/>
      <c r="V15" s="681"/>
      <c r="W15" s="681"/>
      <c r="X15" s="681"/>
      <c r="Y15" s="682"/>
      <c r="Z15" s="713" t="s">
        <v>234</v>
      </c>
      <c r="AA15" s="713"/>
      <c r="AB15" s="713"/>
      <c r="AC15" s="713"/>
      <c r="AD15" s="714" t="s">
        <v>127</v>
      </c>
      <c r="AE15" s="714"/>
      <c r="AF15" s="714"/>
      <c r="AG15" s="714"/>
      <c r="AH15" s="714"/>
      <c r="AI15" s="714"/>
      <c r="AJ15" s="714"/>
      <c r="AK15" s="714"/>
      <c r="AL15" s="683" t="s">
        <v>234</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219394</v>
      </c>
      <c r="BH15" s="681"/>
      <c r="BI15" s="681"/>
      <c r="BJ15" s="681"/>
      <c r="BK15" s="681"/>
      <c r="BL15" s="681"/>
      <c r="BM15" s="681"/>
      <c r="BN15" s="682"/>
      <c r="BO15" s="713">
        <v>4.0999999999999996</v>
      </c>
      <c r="BP15" s="713"/>
      <c r="BQ15" s="713"/>
      <c r="BR15" s="713"/>
      <c r="BS15" s="686" t="s">
        <v>234</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2048423</v>
      </c>
      <c r="CS15" s="681"/>
      <c r="CT15" s="681"/>
      <c r="CU15" s="681"/>
      <c r="CV15" s="681"/>
      <c r="CW15" s="681"/>
      <c r="CX15" s="681"/>
      <c r="CY15" s="682"/>
      <c r="CZ15" s="713">
        <v>11.5</v>
      </c>
      <c r="DA15" s="713"/>
      <c r="DB15" s="713"/>
      <c r="DC15" s="713"/>
      <c r="DD15" s="686">
        <v>497944</v>
      </c>
      <c r="DE15" s="681"/>
      <c r="DF15" s="681"/>
      <c r="DG15" s="681"/>
      <c r="DH15" s="681"/>
      <c r="DI15" s="681"/>
      <c r="DJ15" s="681"/>
      <c r="DK15" s="681"/>
      <c r="DL15" s="681"/>
      <c r="DM15" s="681"/>
      <c r="DN15" s="681"/>
      <c r="DO15" s="681"/>
      <c r="DP15" s="682"/>
      <c r="DQ15" s="686">
        <v>1204746</v>
      </c>
      <c r="DR15" s="681"/>
      <c r="DS15" s="681"/>
      <c r="DT15" s="681"/>
      <c r="DU15" s="681"/>
      <c r="DV15" s="681"/>
      <c r="DW15" s="681"/>
      <c r="DX15" s="681"/>
      <c r="DY15" s="681"/>
      <c r="DZ15" s="681"/>
      <c r="EA15" s="681"/>
      <c r="EB15" s="681"/>
      <c r="EC15" s="727"/>
    </row>
    <row r="16" spans="2:143" ht="11.25" customHeight="1" x14ac:dyDescent="0.2">
      <c r="B16" s="677" t="s">
        <v>257</v>
      </c>
      <c r="C16" s="678"/>
      <c r="D16" s="678"/>
      <c r="E16" s="678"/>
      <c r="F16" s="678"/>
      <c r="G16" s="678"/>
      <c r="H16" s="678"/>
      <c r="I16" s="678"/>
      <c r="J16" s="678"/>
      <c r="K16" s="678"/>
      <c r="L16" s="678"/>
      <c r="M16" s="678"/>
      <c r="N16" s="678"/>
      <c r="O16" s="678"/>
      <c r="P16" s="678"/>
      <c r="Q16" s="679"/>
      <c r="R16" s="680">
        <v>13495</v>
      </c>
      <c r="S16" s="681"/>
      <c r="T16" s="681"/>
      <c r="U16" s="681"/>
      <c r="V16" s="681"/>
      <c r="W16" s="681"/>
      <c r="X16" s="681"/>
      <c r="Y16" s="682"/>
      <c r="Z16" s="713">
        <v>0.1</v>
      </c>
      <c r="AA16" s="713"/>
      <c r="AB16" s="713"/>
      <c r="AC16" s="713"/>
      <c r="AD16" s="714">
        <v>13495</v>
      </c>
      <c r="AE16" s="714"/>
      <c r="AF16" s="714"/>
      <c r="AG16" s="714"/>
      <c r="AH16" s="714"/>
      <c r="AI16" s="714"/>
      <c r="AJ16" s="714"/>
      <c r="AK16" s="714"/>
      <c r="AL16" s="683">
        <v>0.2</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127</v>
      </c>
      <c r="BP16" s="713"/>
      <c r="BQ16" s="713"/>
      <c r="BR16" s="713"/>
      <c r="BS16" s="686" t="s">
        <v>127</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v>41674</v>
      </c>
      <c r="CS16" s="681"/>
      <c r="CT16" s="681"/>
      <c r="CU16" s="681"/>
      <c r="CV16" s="681"/>
      <c r="CW16" s="681"/>
      <c r="CX16" s="681"/>
      <c r="CY16" s="682"/>
      <c r="CZ16" s="713">
        <v>0.2</v>
      </c>
      <c r="DA16" s="713"/>
      <c r="DB16" s="713"/>
      <c r="DC16" s="713"/>
      <c r="DD16" s="686" t="s">
        <v>127</v>
      </c>
      <c r="DE16" s="681"/>
      <c r="DF16" s="681"/>
      <c r="DG16" s="681"/>
      <c r="DH16" s="681"/>
      <c r="DI16" s="681"/>
      <c r="DJ16" s="681"/>
      <c r="DK16" s="681"/>
      <c r="DL16" s="681"/>
      <c r="DM16" s="681"/>
      <c r="DN16" s="681"/>
      <c r="DO16" s="681"/>
      <c r="DP16" s="682"/>
      <c r="DQ16" s="686">
        <v>3909</v>
      </c>
      <c r="DR16" s="681"/>
      <c r="DS16" s="681"/>
      <c r="DT16" s="681"/>
      <c r="DU16" s="681"/>
      <c r="DV16" s="681"/>
      <c r="DW16" s="681"/>
      <c r="DX16" s="681"/>
      <c r="DY16" s="681"/>
      <c r="DZ16" s="681"/>
      <c r="EA16" s="681"/>
      <c r="EB16" s="681"/>
      <c r="EC16" s="727"/>
    </row>
    <row r="17" spans="2:133" ht="11.25" customHeight="1" x14ac:dyDescent="0.2">
      <c r="B17" s="677" t="s">
        <v>260</v>
      </c>
      <c r="C17" s="678"/>
      <c r="D17" s="678"/>
      <c r="E17" s="678"/>
      <c r="F17" s="678"/>
      <c r="G17" s="678"/>
      <c r="H17" s="678"/>
      <c r="I17" s="678"/>
      <c r="J17" s="678"/>
      <c r="K17" s="678"/>
      <c r="L17" s="678"/>
      <c r="M17" s="678"/>
      <c r="N17" s="678"/>
      <c r="O17" s="678"/>
      <c r="P17" s="678"/>
      <c r="Q17" s="679"/>
      <c r="R17" s="680">
        <v>111051</v>
      </c>
      <c r="S17" s="681"/>
      <c r="T17" s="681"/>
      <c r="U17" s="681"/>
      <c r="V17" s="681"/>
      <c r="W17" s="681"/>
      <c r="X17" s="681"/>
      <c r="Y17" s="682"/>
      <c r="Z17" s="713">
        <v>0.6</v>
      </c>
      <c r="AA17" s="713"/>
      <c r="AB17" s="713"/>
      <c r="AC17" s="713"/>
      <c r="AD17" s="714">
        <v>111051</v>
      </c>
      <c r="AE17" s="714"/>
      <c r="AF17" s="714"/>
      <c r="AG17" s="714"/>
      <c r="AH17" s="714"/>
      <c r="AI17" s="714"/>
      <c r="AJ17" s="714"/>
      <c r="AK17" s="714"/>
      <c r="AL17" s="683">
        <v>1.3</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234</v>
      </c>
      <c r="BH17" s="681"/>
      <c r="BI17" s="681"/>
      <c r="BJ17" s="681"/>
      <c r="BK17" s="681"/>
      <c r="BL17" s="681"/>
      <c r="BM17" s="681"/>
      <c r="BN17" s="682"/>
      <c r="BO17" s="713" t="s">
        <v>127</v>
      </c>
      <c r="BP17" s="713"/>
      <c r="BQ17" s="713"/>
      <c r="BR17" s="713"/>
      <c r="BS17" s="686" t="s">
        <v>127</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1593028</v>
      </c>
      <c r="CS17" s="681"/>
      <c r="CT17" s="681"/>
      <c r="CU17" s="681"/>
      <c r="CV17" s="681"/>
      <c r="CW17" s="681"/>
      <c r="CX17" s="681"/>
      <c r="CY17" s="682"/>
      <c r="CZ17" s="713">
        <v>8.9</v>
      </c>
      <c r="DA17" s="713"/>
      <c r="DB17" s="713"/>
      <c r="DC17" s="713"/>
      <c r="DD17" s="686" t="s">
        <v>127</v>
      </c>
      <c r="DE17" s="681"/>
      <c r="DF17" s="681"/>
      <c r="DG17" s="681"/>
      <c r="DH17" s="681"/>
      <c r="DI17" s="681"/>
      <c r="DJ17" s="681"/>
      <c r="DK17" s="681"/>
      <c r="DL17" s="681"/>
      <c r="DM17" s="681"/>
      <c r="DN17" s="681"/>
      <c r="DO17" s="681"/>
      <c r="DP17" s="682"/>
      <c r="DQ17" s="686">
        <v>1461463</v>
      </c>
      <c r="DR17" s="681"/>
      <c r="DS17" s="681"/>
      <c r="DT17" s="681"/>
      <c r="DU17" s="681"/>
      <c r="DV17" s="681"/>
      <c r="DW17" s="681"/>
      <c r="DX17" s="681"/>
      <c r="DY17" s="681"/>
      <c r="DZ17" s="681"/>
      <c r="EA17" s="681"/>
      <c r="EB17" s="681"/>
      <c r="EC17" s="727"/>
    </row>
    <row r="18" spans="2:133" ht="11.25" customHeight="1" x14ac:dyDescent="0.2">
      <c r="B18" s="677" t="s">
        <v>263</v>
      </c>
      <c r="C18" s="678"/>
      <c r="D18" s="678"/>
      <c r="E18" s="678"/>
      <c r="F18" s="678"/>
      <c r="G18" s="678"/>
      <c r="H18" s="678"/>
      <c r="I18" s="678"/>
      <c r="J18" s="678"/>
      <c r="K18" s="678"/>
      <c r="L18" s="678"/>
      <c r="M18" s="678"/>
      <c r="N18" s="678"/>
      <c r="O18" s="678"/>
      <c r="P18" s="678"/>
      <c r="Q18" s="679"/>
      <c r="R18" s="680">
        <v>25802</v>
      </c>
      <c r="S18" s="681"/>
      <c r="T18" s="681"/>
      <c r="U18" s="681"/>
      <c r="V18" s="681"/>
      <c r="W18" s="681"/>
      <c r="X18" s="681"/>
      <c r="Y18" s="682"/>
      <c r="Z18" s="713">
        <v>0.1</v>
      </c>
      <c r="AA18" s="713"/>
      <c r="AB18" s="713"/>
      <c r="AC18" s="713"/>
      <c r="AD18" s="714">
        <v>25802</v>
      </c>
      <c r="AE18" s="714"/>
      <c r="AF18" s="714"/>
      <c r="AG18" s="714"/>
      <c r="AH18" s="714"/>
      <c r="AI18" s="714"/>
      <c r="AJ18" s="714"/>
      <c r="AK18" s="714"/>
      <c r="AL18" s="683">
        <v>0.3</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127</v>
      </c>
      <c r="BP18" s="713"/>
      <c r="BQ18" s="713"/>
      <c r="BR18" s="713"/>
      <c r="BS18" s="686" t="s">
        <v>127</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234</v>
      </c>
      <c r="DA18" s="713"/>
      <c r="DB18" s="713"/>
      <c r="DC18" s="713"/>
      <c r="DD18" s="686" t="s">
        <v>234</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7"/>
    </row>
    <row r="19" spans="2:133" ht="11.25" customHeight="1" x14ac:dyDescent="0.2">
      <c r="B19" s="677" t="s">
        <v>266</v>
      </c>
      <c r="C19" s="678"/>
      <c r="D19" s="678"/>
      <c r="E19" s="678"/>
      <c r="F19" s="678"/>
      <c r="G19" s="678"/>
      <c r="H19" s="678"/>
      <c r="I19" s="678"/>
      <c r="J19" s="678"/>
      <c r="K19" s="678"/>
      <c r="L19" s="678"/>
      <c r="M19" s="678"/>
      <c r="N19" s="678"/>
      <c r="O19" s="678"/>
      <c r="P19" s="678"/>
      <c r="Q19" s="679"/>
      <c r="R19" s="680">
        <v>17196</v>
      </c>
      <c r="S19" s="681"/>
      <c r="T19" s="681"/>
      <c r="U19" s="681"/>
      <c r="V19" s="681"/>
      <c r="W19" s="681"/>
      <c r="X19" s="681"/>
      <c r="Y19" s="682"/>
      <c r="Z19" s="713">
        <v>0.1</v>
      </c>
      <c r="AA19" s="713"/>
      <c r="AB19" s="713"/>
      <c r="AC19" s="713"/>
      <c r="AD19" s="714">
        <v>17196</v>
      </c>
      <c r="AE19" s="714"/>
      <c r="AF19" s="714"/>
      <c r="AG19" s="714"/>
      <c r="AH19" s="714"/>
      <c r="AI19" s="714"/>
      <c r="AJ19" s="714"/>
      <c r="AK19" s="714"/>
      <c r="AL19" s="683">
        <v>0.2</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v>41392</v>
      </c>
      <c r="BH19" s="681"/>
      <c r="BI19" s="681"/>
      <c r="BJ19" s="681"/>
      <c r="BK19" s="681"/>
      <c r="BL19" s="681"/>
      <c r="BM19" s="681"/>
      <c r="BN19" s="682"/>
      <c r="BO19" s="713">
        <v>0.8</v>
      </c>
      <c r="BP19" s="713"/>
      <c r="BQ19" s="713"/>
      <c r="BR19" s="713"/>
      <c r="BS19" s="686" t="s">
        <v>127</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234</v>
      </c>
      <c r="CS19" s="681"/>
      <c r="CT19" s="681"/>
      <c r="CU19" s="681"/>
      <c r="CV19" s="681"/>
      <c r="CW19" s="681"/>
      <c r="CX19" s="681"/>
      <c r="CY19" s="682"/>
      <c r="CZ19" s="713" t="s">
        <v>127</v>
      </c>
      <c r="DA19" s="713"/>
      <c r="DB19" s="713"/>
      <c r="DC19" s="713"/>
      <c r="DD19" s="686" t="s">
        <v>234</v>
      </c>
      <c r="DE19" s="681"/>
      <c r="DF19" s="681"/>
      <c r="DG19" s="681"/>
      <c r="DH19" s="681"/>
      <c r="DI19" s="681"/>
      <c r="DJ19" s="681"/>
      <c r="DK19" s="681"/>
      <c r="DL19" s="681"/>
      <c r="DM19" s="681"/>
      <c r="DN19" s="681"/>
      <c r="DO19" s="681"/>
      <c r="DP19" s="682"/>
      <c r="DQ19" s="686" t="s">
        <v>234</v>
      </c>
      <c r="DR19" s="681"/>
      <c r="DS19" s="681"/>
      <c r="DT19" s="681"/>
      <c r="DU19" s="681"/>
      <c r="DV19" s="681"/>
      <c r="DW19" s="681"/>
      <c r="DX19" s="681"/>
      <c r="DY19" s="681"/>
      <c r="DZ19" s="681"/>
      <c r="EA19" s="681"/>
      <c r="EB19" s="681"/>
      <c r="EC19" s="727"/>
    </row>
    <row r="20" spans="2:133" ht="11.25" customHeight="1" x14ac:dyDescent="0.2">
      <c r="B20" s="677" t="s">
        <v>269</v>
      </c>
      <c r="C20" s="678"/>
      <c r="D20" s="678"/>
      <c r="E20" s="678"/>
      <c r="F20" s="678"/>
      <c r="G20" s="678"/>
      <c r="H20" s="678"/>
      <c r="I20" s="678"/>
      <c r="J20" s="678"/>
      <c r="K20" s="678"/>
      <c r="L20" s="678"/>
      <c r="M20" s="678"/>
      <c r="N20" s="678"/>
      <c r="O20" s="678"/>
      <c r="P20" s="678"/>
      <c r="Q20" s="679"/>
      <c r="R20" s="680">
        <v>5835</v>
      </c>
      <c r="S20" s="681"/>
      <c r="T20" s="681"/>
      <c r="U20" s="681"/>
      <c r="V20" s="681"/>
      <c r="W20" s="681"/>
      <c r="X20" s="681"/>
      <c r="Y20" s="682"/>
      <c r="Z20" s="713">
        <v>0</v>
      </c>
      <c r="AA20" s="713"/>
      <c r="AB20" s="713"/>
      <c r="AC20" s="713"/>
      <c r="AD20" s="714">
        <v>5835</v>
      </c>
      <c r="AE20" s="714"/>
      <c r="AF20" s="714"/>
      <c r="AG20" s="714"/>
      <c r="AH20" s="714"/>
      <c r="AI20" s="714"/>
      <c r="AJ20" s="714"/>
      <c r="AK20" s="714"/>
      <c r="AL20" s="683">
        <v>0.1</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v>41392</v>
      </c>
      <c r="BH20" s="681"/>
      <c r="BI20" s="681"/>
      <c r="BJ20" s="681"/>
      <c r="BK20" s="681"/>
      <c r="BL20" s="681"/>
      <c r="BM20" s="681"/>
      <c r="BN20" s="682"/>
      <c r="BO20" s="713">
        <v>0.8</v>
      </c>
      <c r="BP20" s="713"/>
      <c r="BQ20" s="713"/>
      <c r="BR20" s="713"/>
      <c r="BS20" s="686" t="s">
        <v>127</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17889613</v>
      </c>
      <c r="CS20" s="681"/>
      <c r="CT20" s="681"/>
      <c r="CU20" s="681"/>
      <c r="CV20" s="681"/>
      <c r="CW20" s="681"/>
      <c r="CX20" s="681"/>
      <c r="CY20" s="682"/>
      <c r="CZ20" s="713">
        <v>100</v>
      </c>
      <c r="DA20" s="713"/>
      <c r="DB20" s="713"/>
      <c r="DC20" s="713"/>
      <c r="DD20" s="686">
        <v>1859475</v>
      </c>
      <c r="DE20" s="681"/>
      <c r="DF20" s="681"/>
      <c r="DG20" s="681"/>
      <c r="DH20" s="681"/>
      <c r="DI20" s="681"/>
      <c r="DJ20" s="681"/>
      <c r="DK20" s="681"/>
      <c r="DL20" s="681"/>
      <c r="DM20" s="681"/>
      <c r="DN20" s="681"/>
      <c r="DO20" s="681"/>
      <c r="DP20" s="682"/>
      <c r="DQ20" s="686">
        <v>10484578</v>
      </c>
      <c r="DR20" s="681"/>
      <c r="DS20" s="681"/>
      <c r="DT20" s="681"/>
      <c r="DU20" s="681"/>
      <c r="DV20" s="681"/>
      <c r="DW20" s="681"/>
      <c r="DX20" s="681"/>
      <c r="DY20" s="681"/>
      <c r="DZ20" s="681"/>
      <c r="EA20" s="681"/>
      <c r="EB20" s="681"/>
      <c r="EC20" s="727"/>
    </row>
    <row r="21" spans="2:133" ht="11.25" customHeight="1" x14ac:dyDescent="0.2">
      <c r="B21" s="677" t="s">
        <v>272</v>
      </c>
      <c r="C21" s="678"/>
      <c r="D21" s="678"/>
      <c r="E21" s="678"/>
      <c r="F21" s="678"/>
      <c r="G21" s="678"/>
      <c r="H21" s="678"/>
      <c r="I21" s="678"/>
      <c r="J21" s="678"/>
      <c r="K21" s="678"/>
      <c r="L21" s="678"/>
      <c r="M21" s="678"/>
      <c r="N21" s="678"/>
      <c r="O21" s="678"/>
      <c r="P21" s="678"/>
      <c r="Q21" s="679"/>
      <c r="R21" s="680">
        <v>2771</v>
      </c>
      <c r="S21" s="681"/>
      <c r="T21" s="681"/>
      <c r="U21" s="681"/>
      <c r="V21" s="681"/>
      <c r="W21" s="681"/>
      <c r="X21" s="681"/>
      <c r="Y21" s="682"/>
      <c r="Z21" s="713">
        <v>0</v>
      </c>
      <c r="AA21" s="713"/>
      <c r="AB21" s="713"/>
      <c r="AC21" s="713"/>
      <c r="AD21" s="714">
        <v>2771</v>
      </c>
      <c r="AE21" s="714"/>
      <c r="AF21" s="714"/>
      <c r="AG21" s="714"/>
      <c r="AH21" s="714"/>
      <c r="AI21" s="714"/>
      <c r="AJ21" s="714"/>
      <c r="AK21" s="714"/>
      <c r="AL21" s="683">
        <v>0</v>
      </c>
      <c r="AM21" s="684"/>
      <c r="AN21" s="684"/>
      <c r="AO21" s="715"/>
      <c r="AP21" s="775" t="s">
        <v>273</v>
      </c>
      <c r="AQ21" s="782"/>
      <c r="AR21" s="782"/>
      <c r="AS21" s="782"/>
      <c r="AT21" s="782"/>
      <c r="AU21" s="782"/>
      <c r="AV21" s="782"/>
      <c r="AW21" s="782"/>
      <c r="AX21" s="782"/>
      <c r="AY21" s="782"/>
      <c r="AZ21" s="782"/>
      <c r="BA21" s="782"/>
      <c r="BB21" s="782"/>
      <c r="BC21" s="782"/>
      <c r="BD21" s="782"/>
      <c r="BE21" s="782"/>
      <c r="BF21" s="777"/>
      <c r="BG21" s="680">
        <v>5992</v>
      </c>
      <c r="BH21" s="681"/>
      <c r="BI21" s="681"/>
      <c r="BJ21" s="681"/>
      <c r="BK21" s="681"/>
      <c r="BL21" s="681"/>
      <c r="BM21" s="681"/>
      <c r="BN21" s="682"/>
      <c r="BO21" s="713">
        <v>0.1</v>
      </c>
      <c r="BP21" s="713"/>
      <c r="BQ21" s="713"/>
      <c r="BR21" s="713"/>
      <c r="BS21" s="686" t="s">
        <v>234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274</v>
      </c>
      <c r="C22" s="678"/>
      <c r="D22" s="678"/>
      <c r="E22" s="678"/>
      <c r="F22" s="678"/>
      <c r="G22" s="678"/>
      <c r="H22" s="678"/>
      <c r="I22" s="678"/>
      <c r="J22" s="678"/>
      <c r="K22" s="678"/>
      <c r="L22" s="678"/>
      <c r="M22" s="678"/>
      <c r="N22" s="678"/>
      <c r="O22" s="678"/>
      <c r="P22" s="678"/>
      <c r="Q22" s="679"/>
      <c r="R22" s="680">
        <v>2665561</v>
      </c>
      <c r="S22" s="681"/>
      <c r="T22" s="681"/>
      <c r="U22" s="681"/>
      <c r="V22" s="681"/>
      <c r="W22" s="681"/>
      <c r="X22" s="681"/>
      <c r="Y22" s="682"/>
      <c r="Z22" s="713">
        <v>14.4</v>
      </c>
      <c r="AA22" s="713"/>
      <c r="AB22" s="713"/>
      <c r="AC22" s="713"/>
      <c r="AD22" s="714">
        <v>1963872</v>
      </c>
      <c r="AE22" s="714"/>
      <c r="AF22" s="714"/>
      <c r="AG22" s="714"/>
      <c r="AH22" s="714"/>
      <c r="AI22" s="714"/>
      <c r="AJ22" s="714"/>
      <c r="AK22" s="714"/>
      <c r="AL22" s="683">
        <v>23.5</v>
      </c>
      <c r="AM22" s="684"/>
      <c r="AN22" s="684"/>
      <c r="AO22" s="715"/>
      <c r="AP22" s="775" t="s">
        <v>275</v>
      </c>
      <c r="AQ22" s="782"/>
      <c r="AR22" s="782"/>
      <c r="AS22" s="782"/>
      <c r="AT22" s="782"/>
      <c r="AU22" s="782"/>
      <c r="AV22" s="782"/>
      <c r="AW22" s="782"/>
      <c r="AX22" s="782"/>
      <c r="AY22" s="782"/>
      <c r="AZ22" s="782"/>
      <c r="BA22" s="782"/>
      <c r="BB22" s="782"/>
      <c r="BC22" s="782"/>
      <c r="BD22" s="782"/>
      <c r="BE22" s="782"/>
      <c r="BF22" s="777"/>
      <c r="BG22" s="680" t="s">
        <v>234</v>
      </c>
      <c r="BH22" s="681"/>
      <c r="BI22" s="681"/>
      <c r="BJ22" s="681"/>
      <c r="BK22" s="681"/>
      <c r="BL22" s="681"/>
      <c r="BM22" s="681"/>
      <c r="BN22" s="682"/>
      <c r="BO22" s="713" t="s">
        <v>127</v>
      </c>
      <c r="BP22" s="713"/>
      <c r="BQ22" s="713"/>
      <c r="BR22" s="713"/>
      <c r="BS22" s="686" t="s">
        <v>234</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277</v>
      </c>
      <c r="C23" s="678"/>
      <c r="D23" s="678"/>
      <c r="E23" s="678"/>
      <c r="F23" s="678"/>
      <c r="G23" s="678"/>
      <c r="H23" s="678"/>
      <c r="I23" s="678"/>
      <c r="J23" s="678"/>
      <c r="K23" s="678"/>
      <c r="L23" s="678"/>
      <c r="M23" s="678"/>
      <c r="N23" s="678"/>
      <c r="O23" s="678"/>
      <c r="P23" s="678"/>
      <c r="Q23" s="679"/>
      <c r="R23" s="680">
        <v>1963872</v>
      </c>
      <c r="S23" s="681"/>
      <c r="T23" s="681"/>
      <c r="U23" s="681"/>
      <c r="V23" s="681"/>
      <c r="W23" s="681"/>
      <c r="X23" s="681"/>
      <c r="Y23" s="682"/>
      <c r="Z23" s="713">
        <v>10.6</v>
      </c>
      <c r="AA23" s="713"/>
      <c r="AB23" s="713"/>
      <c r="AC23" s="713"/>
      <c r="AD23" s="714">
        <v>1963872</v>
      </c>
      <c r="AE23" s="714"/>
      <c r="AF23" s="714"/>
      <c r="AG23" s="714"/>
      <c r="AH23" s="714"/>
      <c r="AI23" s="714"/>
      <c r="AJ23" s="714"/>
      <c r="AK23" s="714"/>
      <c r="AL23" s="683">
        <v>23.5</v>
      </c>
      <c r="AM23" s="684"/>
      <c r="AN23" s="684"/>
      <c r="AO23" s="715"/>
      <c r="AP23" s="775" t="s">
        <v>278</v>
      </c>
      <c r="AQ23" s="782"/>
      <c r="AR23" s="782"/>
      <c r="AS23" s="782"/>
      <c r="AT23" s="782"/>
      <c r="AU23" s="782"/>
      <c r="AV23" s="782"/>
      <c r="AW23" s="782"/>
      <c r="AX23" s="782"/>
      <c r="AY23" s="782"/>
      <c r="AZ23" s="782"/>
      <c r="BA23" s="782"/>
      <c r="BB23" s="782"/>
      <c r="BC23" s="782"/>
      <c r="BD23" s="782"/>
      <c r="BE23" s="782"/>
      <c r="BF23" s="777"/>
      <c r="BG23" s="680">
        <v>35400</v>
      </c>
      <c r="BH23" s="681"/>
      <c r="BI23" s="681"/>
      <c r="BJ23" s="681"/>
      <c r="BK23" s="681"/>
      <c r="BL23" s="681"/>
      <c r="BM23" s="681"/>
      <c r="BN23" s="682"/>
      <c r="BO23" s="713">
        <v>0.7</v>
      </c>
      <c r="BP23" s="713"/>
      <c r="BQ23" s="713"/>
      <c r="BR23" s="713"/>
      <c r="BS23" s="686" t="s">
        <v>127</v>
      </c>
      <c r="BT23" s="681"/>
      <c r="BU23" s="681"/>
      <c r="BV23" s="681"/>
      <c r="BW23" s="681"/>
      <c r="BX23" s="681"/>
      <c r="BY23" s="681"/>
      <c r="BZ23" s="681"/>
      <c r="CA23" s="681"/>
      <c r="CB23" s="727"/>
      <c r="CD23" s="784" t="s">
        <v>217</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x14ac:dyDescent="0.2">
      <c r="B24" s="677" t="s">
        <v>284</v>
      </c>
      <c r="C24" s="678"/>
      <c r="D24" s="678"/>
      <c r="E24" s="678"/>
      <c r="F24" s="678"/>
      <c r="G24" s="678"/>
      <c r="H24" s="678"/>
      <c r="I24" s="678"/>
      <c r="J24" s="678"/>
      <c r="K24" s="678"/>
      <c r="L24" s="678"/>
      <c r="M24" s="678"/>
      <c r="N24" s="678"/>
      <c r="O24" s="678"/>
      <c r="P24" s="678"/>
      <c r="Q24" s="679"/>
      <c r="R24" s="680">
        <v>701689</v>
      </c>
      <c r="S24" s="681"/>
      <c r="T24" s="681"/>
      <c r="U24" s="681"/>
      <c r="V24" s="681"/>
      <c r="W24" s="681"/>
      <c r="X24" s="681"/>
      <c r="Y24" s="682"/>
      <c r="Z24" s="713">
        <v>3.8</v>
      </c>
      <c r="AA24" s="713"/>
      <c r="AB24" s="713"/>
      <c r="AC24" s="713"/>
      <c r="AD24" s="714" t="s">
        <v>127</v>
      </c>
      <c r="AE24" s="714"/>
      <c r="AF24" s="714"/>
      <c r="AG24" s="714"/>
      <c r="AH24" s="714"/>
      <c r="AI24" s="714"/>
      <c r="AJ24" s="714"/>
      <c r="AK24" s="714"/>
      <c r="AL24" s="683" t="s">
        <v>127</v>
      </c>
      <c r="AM24" s="684"/>
      <c r="AN24" s="684"/>
      <c r="AO24" s="715"/>
      <c r="AP24" s="775" t="s">
        <v>285</v>
      </c>
      <c r="AQ24" s="782"/>
      <c r="AR24" s="782"/>
      <c r="AS24" s="782"/>
      <c r="AT24" s="782"/>
      <c r="AU24" s="782"/>
      <c r="AV24" s="782"/>
      <c r="AW24" s="782"/>
      <c r="AX24" s="782"/>
      <c r="AY24" s="782"/>
      <c r="AZ24" s="782"/>
      <c r="BA24" s="782"/>
      <c r="BB24" s="782"/>
      <c r="BC24" s="782"/>
      <c r="BD24" s="782"/>
      <c r="BE24" s="782"/>
      <c r="BF24" s="777"/>
      <c r="BG24" s="680" t="s">
        <v>127</v>
      </c>
      <c r="BH24" s="681"/>
      <c r="BI24" s="681"/>
      <c r="BJ24" s="681"/>
      <c r="BK24" s="681"/>
      <c r="BL24" s="681"/>
      <c r="BM24" s="681"/>
      <c r="BN24" s="682"/>
      <c r="BO24" s="713" t="s">
        <v>234</v>
      </c>
      <c r="BP24" s="713"/>
      <c r="BQ24" s="713"/>
      <c r="BR24" s="713"/>
      <c r="BS24" s="686" t="s">
        <v>127</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5966514</v>
      </c>
      <c r="CS24" s="736"/>
      <c r="CT24" s="736"/>
      <c r="CU24" s="736"/>
      <c r="CV24" s="736"/>
      <c r="CW24" s="736"/>
      <c r="CX24" s="736"/>
      <c r="CY24" s="779"/>
      <c r="CZ24" s="780">
        <v>33.4</v>
      </c>
      <c r="DA24" s="753"/>
      <c r="DB24" s="753"/>
      <c r="DC24" s="783"/>
      <c r="DD24" s="778">
        <v>3976351</v>
      </c>
      <c r="DE24" s="736"/>
      <c r="DF24" s="736"/>
      <c r="DG24" s="736"/>
      <c r="DH24" s="736"/>
      <c r="DI24" s="736"/>
      <c r="DJ24" s="736"/>
      <c r="DK24" s="779"/>
      <c r="DL24" s="778">
        <v>3947924</v>
      </c>
      <c r="DM24" s="736"/>
      <c r="DN24" s="736"/>
      <c r="DO24" s="736"/>
      <c r="DP24" s="736"/>
      <c r="DQ24" s="736"/>
      <c r="DR24" s="736"/>
      <c r="DS24" s="736"/>
      <c r="DT24" s="736"/>
      <c r="DU24" s="736"/>
      <c r="DV24" s="779"/>
      <c r="DW24" s="780">
        <v>44.6</v>
      </c>
      <c r="DX24" s="753"/>
      <c r="DY24" s="753"/>
      <c r="DZ24" s="753"/>
      <c r="EA24" s="753"/>
      <c r="EB24" s="753"/>
      <c r="EC24" s="781"/>
    </row>
    <row r="25" spans="2:133" ht="11.25" customHeight="1" x14ac:dyDescent="0.2">
      <c r="B25" s="677" t="s">
        <v>287</v>
      </c>
      <c r="C25" s="678"/>
      <c r="D25" s="678"/>
      <c r="E25" s="678"/>
      <c r="F25" s="678"/>
      <c r="G25" s="678"/>
      <c r="H25" s="678"/>
      <c r="I25" s="678"/>
      <c r="J25" s="678"/>
      <c r="K25" s="678"/>
      <c r="L25" s="678"/>
      <c r="M25" s="678"/>
      <c r="N25" s="678"/>
      <c r="O25" s="678"/>
      <c r="P25" s="678"/>
      <c r="Q25" s="679"/>
      <c r="R25" s="680" t="s">
        <v>127</v>
      </c>
      <c r="S25" s="681"/>
      <c r="T25" s="681"/>
      <c r="U25" s="681"/>
      <c r="V25" s="681"/>
      <c r="W25" s="681"/>
      <c r="X25" s="681"/>
      <c r="Y25" s="682"/>
      <c r="Z25" s="713" t="s">
        <v>127</v>
      </c>
      <c r="AA25" s="713"/>
      <c r="AB25" s="713"/>
      <c r="AC25" s="713"/>
      <c r="AD25" s="714" t="s">
        <v>127</v>
      </c>
      <c r="AE25" s="714"/>
      <c r="AF25" s="714"/>
      <c r="AG25" s="714"/>
      <c r="AH25" s="714"/>
      <c r="AI25" s="714"/>
      <c r="AJ25" s="714"/>
      <c r="AK25" s="714"/>
      <c r="AL25" s="683" t="s">
        <v>234</v>
      </c>
      <c r="AM25" s="684"/>
      <c r="AN25" s="684"/>
      <c r="AO25" s="715"/>
      <c r="AP25" s="775" t="s">
        <v>288</v>
      </c>
      <c r="AQ25" s="782"/>
      <c r="AR25" s="782"/>
      <c r="AS25" s="782"/>
      <c r="AT25" s="782"/>
      <c r="AU25" s="782"/>
      <c r="AV25" s="782"/>
      <c r="AW25" s="782"/>
      <c r="AX25" s="782"/>
      <c r="AY25" s="782"/>
      <c r="AZ25" s="782"/>
      <c r="BA25" s="782"/>
      <c r="BB25" s="782"/>
      <c r="BC25" s="782"/>
      <c r="BD25" s="782"/>
      <c r="BE25" s="782"/>
      <c r="BF25" s="777"/>
      <c r="BG25" s="680" t="s">
        <v>127</v>
      </c>
      <c r="BH25" s="681"/>
      <c r="BI25" s="681"/>
      <c r="BJ25" s="681"/>
      <c r="BK25" s="681"/>
      <c r="BL25" s="681"/>
      <c r="BM25" s="681"/>
      <c r="BN25" s="682"/>
      <c r="BO25" s="713" t="s">
        <v>127</v>
      </c>
      <c r="BP25" s="713"/>
      <c r="BQ25" s="713"/>
      <c r="BR25" s="713"/>
      <c r="BS25" s="686" t="s">
        <v>127</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2048145</v>
      </c>
      <c r="CS25" s="699"/>
      <c r="CT25" s="699"/>
      <c r="CU25" s="699"/>
      <c r="CV25" s="699"/>
      <c r="CW25" s="699"/>
      <c r="CX25" s="699"/>
      <c r="CY25" s="700"/>
      <c r="CZ25" s="683">
        <v>11.4</v>
      </c>
      <c r="DA25" s="701"/>
      <c r="DB25" s="701"/>
      <c r="DC25" s="702"/>
      <c r="DD25" s="686">
        <v>1801780</v>
      </c>
      <c r="DE25" s="699"/>
      <c r="DF25" s="699"/>
      <c r="DG25" s="699"/>
      <c r="DH25" s="699"/>
      <c r="DI25" s="699"/>
      <c r="DJ25" s="699"/>
      <c r="DK25" s="700"/>
      <c r="DL25" s="686">
        <v>1774900</v>
      </c>
      <c r="DM25" s="699"/>
      <c r="DN25" s="699"/>
      <c r="DO25" s="699"/>
      <c r="DP25" s="699"/>
      <c r="DQ25" s="699"/>
      <c r="DR25" s="699"/>
      <c r="DS25" s="699"/>
      <c r="DT25" s="699"/>
      <c r="DU25" s="699"/>
      <c r="DV25" s="700"/>
      <c r="DW25" s="683">
        <v>20</v>
      </c>
      <c r="DX25" s="701"/>
      <c r="DY25" s="701"/>
      <c r="DZ25" s="701"/>
      <c r="EA25" s="701"/>
      <c r="EB25" s="701"/>
      <c r="EC25" s="722"/>
    </row>
    <row r="26" spans="2:133" ht="11.25" customHeight="1" x14ac:dyDescent="0.2">
      <c r="B26" s="677" t="s">
        <v>290</v>
      </c>
      <c r="C26" s="678"/>
      <c r="D26" s="678"/>
      <c r="E26" s="678"/>
      <c r="F26" s="678"/>
      <c r="G26" s="678"/>
      <c r="H26" s="678"/>
      <c r="I26" s="678"/>
      <c r="J26" s="678"/>
      <c r="K26" s="678"/>
      <c r="L26" s="678"/>
      <c r="M26" s="678"/>
      <c r="N26" s="678"/>
      <c r="O26" s="678"/>
      <c r="P26" s="678"/>
      <c r="Q26" s="679"/>
      <c r="R26" s="680">
        <v>9080921</v>
      </c>
      <c r="S26" s="681"/>
      <c r="T26" s="681"/>
      <c r="U26" s="681"/>
      <c r="V26" s="681"/>
      <c r="W26" s="681"/>
      <c r="X26" s="681"/>
      <c r="Y26" s="682"/>
      <c r="Z26" s="713">
        <v>49</v>
      </c>
      <c r="AA26" s="713"/>
      <c r="AB26" s="713"/>
      <c r="AC26" s="713"/>
      <c r="AD26" s="714">
        <v>8343832</v>
      </c>
      <c r="AE26" s="714"/>
      <c r="AF26" s="714"/>
      <c r="AG26" s="714"/>
      <c r="AH26" s="714"/>
      <c r="AI26" s="714"/>
      <c r="AJ26" s="714"/>
      <c r="AK26" s="714"/>
      <c r="AL26" s="683">
        <v>99.8</v>
      </c>
      <c r="AM26" s="684"/>
      <c r="AN26" s="684"/>
      <c r="AO26" s="715"/>
      <c r="AP26" s="775" t="s">
        <v>291</v>
      </c>
      <c r="AQ26" s="776"/>
      <c r="AR26" s="776"/>
      <c r="AS26" s="776"/>
      <c r="AT26" s="776"/>
      <c r="AU26" s="776"/>
      <c r="AV26" s="776"/>
      <c r="AW26" s="776"/>
      <c r="AX26" s="776"/>
      <c r="AY26" s="776"/>
      <c r="AZ26" s="776"/>
      <c r="BA26" s="776"/>
      <c r="BB26" s="776"/>
      <c r="BC26" s="776"/>
      <c r="BD26" s="776"/>
      <c r="BE26" s="776"/>
      <c r="BF26" s="777"/>
      <c r="BG26" s="680" t="s">
        <v>127</v>
      </c>
      <c r="BH26" s="681"/>
      <c r="BI26" s="681"/>
      <c r="BJ26" s="681"/>
      <c r="BK26" s="681"/>
      <c r="BL26" s="681"/>
      <c r="BM26" s="681"/>
      <c r="BN26" s="682"/>
      <c r="BO26" s="713" t="s">
        <v>127</v>
      </c>
      <c r="BP26" s="713"/>
      <c r="BQ26" s="713"/>
      <c r="BR26" s="713"/>
      <c r="BS26" s="686" t="s">
        <v>127</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1339634</v>
      </c>
      <c r="CS26" s="681"/>
      <c r="CT26" s="681"/>
      <c r="CU26" s="681"/>
      <c r="CV26" s="681"/>
      <c r="CW26" s="681"/>
      <c r="CX26" s="681"/>
      <c r="CY26" s="682"/>
      <c r="CZ26" s="683">
        <v>7.5</v>
      </c>
      <c r="DA26" s="701"/>
      <c r="DB26" s="701"/>
      <c r="DC26" s="702"/>
      <c r="DD26" s="686">
        <v>1156141</v>
      </c>
      <c r="DE26" s="681"/>
      <c r="DF26" s="681"/>
      <c r="DG26" s="681"/>
      <c r="DH26" s="681"/>
      <c r="DI26" s="681"/>
      <c r="DJ26" s="681"/>
      <c r="DK26" s="682"/>
      <c r="DL26" s="686" t="s">
        <v>127</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2">
      <c r="B27" s="677" t="s">
        <v>293</v>
      </c>
      <c r="C27" s="678"/>
      <c r="D27" s="678"/>
      <c r="E27" s="678"/>
      <c r="F27" s="678"/>
      <c r="G27" s="678"/>
      <c r="H27" s="678"/>
      <c r="I27" s="678"/>
      <c r="J27" s="678"/>
      <c r="K27" s="678"/>
      <c r="L27" s="678"/>
      <c r="M27" s="678"/>
      <c r="N27" s="678"/>
      <c r="O27" s="678"/>
      <c r="P27" s="678"/>
      <c r="Q27" s="679"/>
      <c r="R27" s="680">
        <v>4130</v>
      </c>
      <c r="S27" s="681"/>
      <c r="T27" s="681"/>
      <c r="U27" s="681"/>
      <c r="V27" s="681"/>
      <c r="W27" s="681"/>
      <c r="X27" s="681"/>
      <c r="Y27" s="682"/>
      <c r="Z27" s="713">
        <v>0</v>
      </c>
      <c r="AA27" s="713"/>
      <c r="AB27" s="713"/>
      <c r="AC27" s="713"/>
      <c r="AD27" s="714">
        <v>4130</v>
      </c>
      <c r="AE27" s="714"/>
      <c r="AF27" s="714"/>
      <c r="AG27" s="714"/>
      <c r="AH27" s="714"/>
      <c r="AI27" s="714"/>
      <c r="AJ27" s="714"/>
      <c r="AK27" s="714"/>
      <c r="AL27" s="683">
        <v>0</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5375243</v>
      </c>
      <c r="BH27" s="681"/>
      <c r="BI27" s="681"/>
      <c r="BJ27" s="681"/>
      <c r="BK27" s="681"/>
      <c r="BL27" s="681"/>
      <c r="BM27" s="681"/>
      <c r="BN27" s="682"/>
      <c r="BO27" s="713">
        <v>100</v>
      </c>
      <c r="BP27" s="713"/>
      <c r="BQ27" s="713"/>
      <c r="BR27" s="713"/>
      <c r="BS27" s="686">
        <v>74945</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2325341</v>
      </c>
      <c r="CS27" s="699"/>
      <c r="CT27" s="699"/>
      <c r="CU27" s="699"/>
      <c r="CV27" s="699"/>
      <c r="CW27" s="699"/>
      <c r="CX27" s="699"/>
      <c r="CY27" s="700"/>
      <c r="CZ27" s="683">
        <v>13</v>
      </c>
      <c r="DA27" s="701"/>
      <c r="DB27" s="701"/>
      <c r="DC27" s="702"/>
      <c r="DD27" s="686">
        <v>713108</v>
      </c>
      <c r="DE27" s="699"/>
      <c r="DF27" s="699"/>
      <c r="DG27" s="699"/>
      <c r="DH27" s="699"/>
      <c r="DI27" s="699"/>
      <c r="DJ27" s="699"/>
      <c r="DK27" s="700"/>
      <c r="DL27" s="686">
        <v>711561</v>
      </c>
      <c r="DM27" s="699"/>
      <c r="DN27" s="699"/>
      <c r="DO27" s="699"/>
      <c r="DP27" s="699"/>
      <c r="DQ27" s="699"/>
      <c r="DR27" s="699"/>
      <c r="DS27" s="699"/>
      <c r="DT27" s="699"/>
      <c r="DU27" s="699"/>
      <c r="DV27" s="700"/>
      <c r="DW27" s="683">
        <v>8</v>
      </c>
      <c r="DX27" s="701"/>
      <c r="DY27" s="701"/>
      <c r="DZ27" s="701"/>
      <c r="EA27" s="701"/>
      <c r="EB27" s="701"/>
      <c r="EC27" s="722"/>
    </row>
    <row r="28" spans="2:133" ht="11.25" customHeight="1" x14ac:dyDescent="0.2">
      <c r="B28" s="677" t="s">
        <v>296</v>
      </c>
      <c r="C28" s="678"/>
      <c r="D28" s="678"/>
      <c r="E28" s="678"/>
      <c r="F28" s="678"/>
      <c r="G28" s="678"/>
      <c r="H28" s="678"/>
      <c r="I28" s="678"/>
      <c r="J28" s="678"/>
      <c r="K28" s="678"/>
      <c r="L28" s="678"/>
      <c r="M28" s="678"/>
      <c r="N28" s="678"/>
      <c r="O28" s="678"/>
      <c r="P28" s="678"/>
      <c r="Q28" s="679"/>
      <c r="R28" s="680">
        <v>161684</v>
      </c>
      <c r="S28" s="681"/>
      <c r="T28" s="681"/>
      <c r="U28" s="681"/>
      <c r="V28" s="681"/>
      <c r="W28" s="681"/>
      <c r="X28" s="681"/>
      <c r="Y28" s="682"/>
      <c r="Z28" s="713">
        <v>0.9</v>
      </c>
      <c r="AA28" s="713"/>
      <c r="AB28" s="713"/>
      <c r="AC28" s="713"/>
      <c r="AD28" s="714" t="s">
        <v>127</v>
      </c>
      <c r="AE28" s="714"/>
      <c r="AF28" s="714"/>
      <c r="AG28" s="714"/>
      <c r="AH28" s="714"/>
      <c r="AI28" s="714"/>
      <c r="AJ28" s="714"/>
      <c r="AK28" s="714"/>
      <c r="AL28" s="683" t="s">
        <v>234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1593028</v>
      </c>
      <c r="CS28" s="681"/>
      <c r="CT28" s="681"/>
      <c r="CU28" s="681"/>
      <c r="CV28" s="681"/>
      <c r="CW28" s="681"/>
      <c r="CX28" s="681"/>
      <c r="CY28" s="682"/>
      <c r="CZ28" s="683">
        <v>8.9</v>
      </c>
      <c r="DA28" s="701"/>
      <c r="DB28" s="701"/>
      <c r="DC28" s="702"/>
      <c r="DD28" s="686">
        <v>1461463</v>
      </c>
      <c r="DE28" s="681"/>
      <c r="DF28" s="681"/>
      <c r="DG28" s="681"/>
      <c r="DH28" s="681"/>
      <c r="DI28" s="681"/>
      <c r="DJ28" s="681"/>
      <c r="DK28" s="682"/>
      <c r="DL28" s="686">
        <v>1461463</v>
      </c>
      <c r="DM28" s="681"/>
      <c r="DN28" s="681"/>
      <c r="DO28" s="681"/>
      <c r="DP28" s="681"/>
      <c r="DQ28" s="681"/>
      <c r="DR28" s="681"/>
      <c r="DS28" s="681"/>
      <c r="DT28" s="681"/>
      <c r="DU28" s="681"/>
      <c r="DV28" s="682"/>
      <c r="DW28" s="683">
        <v>16.5</v>
      </c>
      <c r="DX28" s="701"/>
      <c r="DY28" s="701"/>
      <c r="DZ28" s="701"/>
      <c r="EA28" s="701"/>
      <c r="EB28" s="701"/>
      <c r="EC28" s="722"/>
    </row>
    <row r="29" spans="2:133" ht="11.25" customHeight="1" x14ac:dyDescent="0.2">
      <c r="B29" s="677" t="s">
        <v>298</v>
      </c>
      <c r="C29" s="678"/>
      <c r="D29" s="678"/>
      <c r="E29" s="678"/>
      <c r="F29" s="678"/>
      <c r="G29" s="678"/>
      <c r="H29" s="678"/>
      <c r="I29" s="678"/>
      <c r="J29" s="678"/>
      <c r="K29" s="678"/>
      <c r="L29" s="678"/>
      <c r="M29" s="678"/>
      <c r="N29" s="678"/>
      <c r="O29" s="678"/>
      <c r="P29" s="678"/>
      <c r="Q29" s="679"/>
      <c r="R29" s="680">
        <v>248814</v>
      </c>
      <c r="S29" s="681"/>
      <c r="T29" s="681"/>
      <c r="U29" s="681"/>
      <c r="V29" s="681"/>
      <c r="W29" s="681"/>
      <c r="X29" s="681"/>
      <c r="Y29" s="682"/>
      <c r="Z29" s="713">
        <v>1.3</v>
      </c>
      <c r="AA29" s="713"/>
      <c r="AB29" s="713"/>
      <c r="AC29" s="713"/>
      <c r="AD29" s="714">
        <v>5870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299</v>
      </c>
      <c r="CE29" s="770"/>
      <c r="CF29" s="719" t="s">
        <v>300</v>
      </c>
      <c r="CG29" s="720"/>
      <c r="CH29" s="720"/>
      <c r="CI29" s="720"/>
      <c r="CJ29" s="720"/>
      <c r="CK29" s="720"/>
      <c r="CL29" s="720"/>
      <c r="CM29" s="720"/>
      <c r="CN29" s="720"/>
      <c r="CO29" s="720"/>
      <c r="CP29" s="720"/>
      <c r="CQ29" s="721"/>
      <c r="CR29" s="680">
        <v>1593028</v>
      </c>
      <c r="CS29" s="699"/>
      <c r="CT29" s="699"/>
      <c r="CU29" s="699"/>
      <c r="CV29" s="699"/>
      <c r="CW29" s="699"/>
      <c r="CX29" s="699"/>
      <c r="CY29" s="700"/>
      <c r="CZ29" s="683">
        <v>8.9</v>
      </c>
      <c r="DA29" s="701"/>
      <c r="DB29" s="701"/>
      <c r="DC29" s="702"/>
      <c r="DD29" s="686">
        <v>1461463</v>
      </c>
      <c r="DE29" s="699"/>
      <c r="DF29" s="699"/>
      <c r="DG29" s="699"/>
      <c r="DH29" s="699"/>
      <c r="DI29" s="699"/>
      <c r="DJ29" s="699"/>
      <c r="DK29" s="700"/>
      <c r="DL29" s="686">
        <v>1461463</v>
      </c>
      <c r="DM29" s="699"/>
      <c r="DN29" s="699"/>
      <c r="DO29" s="699"/>
      <c r="DP29" s="699"/>
      <c r="DQ29" s="699"/>
      <c r="DR29" s="699"/>
      <c r="DS29" s="699"/>
      <c r="DT29" s="699"/>
      <c r="DU29" s="699"/>
      <c r="DV29" s="700"/>
      <c r="DW29" s="683">
        <v>16.5</v>
      </c>
      <c r="DX29" s="701"/>
      <c r="DY29" s="701"/>
      <c r="DZ29" s="701"/>
      <c r="EA29" s="701"/>
      <c r="EB29" s="701"/>
      <c r="EC29" s="722"/>
    </row>
    <row r="30" spans="2:133" ht="11.25" customHeight="1" x14ac:dyDescent="0.2">
      <c r="B30" s="677" t="s">
        <v>301</v>
      </c>
      <c r="C30" s="678"/>
      <c r="D30" s="678"/>
      <c r="E30" s="678"/>
      <c r="F30" s="678"/>
      <c r="G30" s="678"/>
      <c r="H30" s="678"/>
      <c r="I30" s="678"/>
      <c r="J30" s="678"/>
      <c r="K30" s="678"/>
      <c r="L30" s="678"/>
      <c r="M30" s="678"/>
      <c r="N30" s="678"/>
      <c r="O30" s="678"/>
      <c r="P30" s="678"/>
      <c r="Q30" s="679"/>
      <c r="R30" s="680">
        <v>17283</v>
      </c>
      <c r="S30" s="681"/>
      <c r="T30" s="681"/>
      <c r="U30" s="681"/>
      <c r="V30" s="681"/>
      <c r="W30" s="681"/>
      <c r="X30" s="681"/>
      <c r="Y30" s="682"/>
      <c r="Z30" s="713">
        <v>0.1</v>
      </c>
      <c r="AA30" s="713"/>
      <c r="AB30" s="713"/>
      <c r="AC30" s="713"/>
      <c r="AD30" s="714" t="s">
        <v>127</v>
      </c>
      <c r="AE30" s="714"/>
      <c r="AF30" s="714"/>
      <c r="AG30" s="714"/>
      <c r="AH30" s="714"/>
      <c r="AI30" s="714"/>
      <c r="AJ30" s="714"/>
      <c r="AK30" s="714"/>
      <c r="AL30" s="683" t="s">
        <v>127</v>
      </c>
      <c r="AM30" s="684"/>
      <c r="AN30" s="684"/>
      <c r="AO30" s="715"/>
      <c r="AP30" s="741" t="s">
        <v>217</v>
      </c>
      <c r="AQ30" s="742"/>
      <c r="AR30" s="742"/>
      <c r="AS30" s="742"/>
      <c r="AT30" s="742"/>
      <c r="AU30" s="742"/>
      <c r="AV30" s="742"/>
      <c r="AW30" s="742"/>
      <c r="AX30" s="742"/>
      <c r="AY30" s="742"/>
      <c r="AZ30" s="742"/>
      <c r="BA30" s="742"/>
      <c r="BB30" s="742"/>
      <c r="BC30" s="742"/>
      <c r="BD30" s="742"/>
      <c r="BE30" s="742"/>
      <c r="BF30" s="743"/>
      <c r="BG30" s="741" t="s">
        <v>302</v>
      </c>
      <c r="BH30" s="766"/>
      <c r="BI30" s="766"/>
      <c r="BJ30" s="766"/>
      <c r="BK30" s="766"/>
      <c r="BL30" s="766"/>
      <c r="BM30" s="766"/>
      <c r="BN30" s="766"/>
      <c r="BO30" s="766"/>
      <c r="BP30" s="766"/>
      <c r="BQ30" s="767"/>
      <c r="BR30" s="741" t="s">
        <v>303</v>
      </c>
      <c r="BS30" s="766"/>
      <c r="BT30" s="766"/>
      <c r="BU30" s="766"/>
      <c r="BV30" s="766"/>
      <c r="BW30" s="766"/>
      <c r="BX30" s="766"/>
      <c r="BY30" s="766"/>
      <c r="BZ30" s="766"/>
      <c r="CA30" s="766"/>
      <c r="CB30" s="767"/>
      <c r="CD30" s="771"/>
      <c r="CE30" s="772"/>
      <c r="CF30" s="719" t="s">
        <v>304</v>
      </c>
      <c r="CG30" s="720"/>
      <c r="CH30" s="720"/>
      <c r="CI30" s="720"/>
      <c r="CJ30" s="720"/>
      <c r="CK30" s="720"/>
      <c r="CL30" s="720"/>
      <c r="CM30" s="720"/>
      <c r="CN30" s="720"/>
      <c r="CO30" s="720"/>
      <c r="CP30" s="720"/>
      <c r="CQ30" s="721"/>
      <c r="CR30" s="680">
        <v>1487537</v>
      </c>
      <c r="CS30" s="681"/>
      <c r="CT30" s="681"/>
      <c r="CU30" s="681"/>
      <c r="CV30" s="681"/>
      <c r="CW30" s="681"/>
      <c r="CX30" s="681"/>
      <c r="CY30" s="682"/>
      <c r="CZ30" s="683">
        <v>8.3000000000000007</v>
      </c>
      <c r="DA30" s="701"/>
      <c r="DB30" s="701"/>
      <c r="DC30" s="702"/>
      <c r="DD30" s="686">
        <v>1364442</v>
      </c>
      <c r="DE30" s="681"/>
      <c r="DF30" s="681"/>
      <c r="DG30" s="681"/>
      <c r="DH30" s="681"/>
      <c r="DI30" s="681"/>
      <c r="DJ30" s="681"/>
      <c r="DK30" s="682"/>
      <c r="DL30" s="686">
        <v>1364442</v>
      </c>
      <c r="DM30" s="681"/>
      <c r="DN30" s="681"/>
      <c r="DO30" s="681"/>
      <c r="DP30" s="681"/>
      <c r="DQ30" s="681"/>
      <c r="DR30" s="681"/>
      <c r="DS30" s="681"/>
      <c r="DT30" s="681"/>
      <c r="DU30" s="681"/>
      <c r="DV30" s="682"/>
      <c r="DW30" s="683">
        <v>15.4</v>
      </c>
      <c r="DX30" s="701"/>
      <c r="DY30" s="701"/>
      <c r="DZ30" s="701"/>
      <c r="EA30" s="701"/>
      <c r="EB30" s="701"/>
      <c r="EC30" s="722"/>
    </row>
    <row r="31" spans="2:133" ht="11.25" customHeight="1" x14ac:dyDescent="0.2">
      <c r="B31" s="677" t="s">
        <v>305</v>
      </c>
      <c r="C31" s="678"/>
      <c r="D31" s="678"/>
      <c r="E31" s="678"/>
      <c r="F31" s="678"/>
      <c r="G31" s="678"/>
      <c r="H31" s="678"/>
      <c r="I31" s="678"/>
      <c r="J31" s="678"/>
      <c r="K31" s="678"/>
      <c r="L31" s="678"/>
      <c r="M31" s="678"/>
      <c r="N31" s="678"/>
      <c r="O31" s="678"/>
      <c r="P31" s="678"/>
      <c r="Q31" s="679"/>
      <c r="R31" s="680">
        <v>5098122</v>
      </c>
      <c r="S31" s="681"/>
      <c r="T31" s="681"/>
      <c r="U31" s="681"/>
      <c r="V31" s="681"/>
      <c r="W31" s="681"/>
      <c r="X31" s="681"/>
      <c r="Y31" s="682"/>
      <c r="Z31" s="713">
        <v>27.5</v>
      </c>
      <c r="AA31" s="713"/>
      <c r="AB31" s="713"/>
      <c r="AC31" s="713"/>
      <c r="AD31" s="714" t="s">
        <v>127</v>
      </c>
      <c r="AE31" s="714"/>
      <c r="AF31" s="714"/>
      <c r="AG31" s="714"/>
      <c r="AH31" s="714"/>
      <c r="AI31" s="714"/>
      <c r="AJ31" s="714"/>
      <c r="AK31" s="714"/>
      <c r="AL31" s="683" t="s">
        <v>127</v>
      </c>
      <c r="AM31" s="684"/>
      <c r="AN31" s="684"/>
      <c r="AO31" s="715"/>
      <c r="AP31" s="755" t="s">
        <v>306</v>
      </c>
      <c r="AQ31" s="756"/>
      <c r="AR31" s="756"/>
      <c r="AS31" s="756"/>
      <c r="AT31" s="761" t="s">
        <v>307</v>
      </c>
      <c r="AU31" s="231"/>
      <c r="AV31" s="231"/>
      <c r="AW31" s="231"/>
      <c r="AX31" s="748" t="s">
        <v>182</v>
      </c>
      <c r="AY31" s="749"/>
      <c r="AZ31" s="749"/>
      <c r="BA31" s="749"/>
      <c r="BB31" s="749"/>
      <c r="BC31" s="749"/>
      <c r="BD31" s="749"/>
      <c r="BE31" s="749"/>
      <c r="BF31" s="750"/>
      <c r="BG31" s="751">
        <v>99.1</v>
      </c>
      <c r="BH31" s="752"/>
      <c r="BI31" s="752"/>
      <c r="BJ31" s="752"/>
      <c r="BK31" s="752"/>
      <c r="BL31" s="752"/>
      <c r="BM31" s="753">
        <v>96.3</v>
      </c>
      <c r="BN31" s="752"/>
      <c r="BO31" s="752"/>
      <c r="BP31" s="752"/>
      <c r="BQ31" s="754"/>
      <c r="BR31" s="751">
        <v>99</v>
      </c>
      <c r="BS31" s="752"/>
      <c r="BT31" s="752"/>
      <c r="BU31" s="752"/>
      <c r="BV31" s="752"/>
      <c r="BW31" s="752"/>
      <c r="BX31" s="753">
        <v>95.5</v>
      </c>
      <c r="BY31" s="752"/>
      <c r="BZ31" s="752"/>
      <c r="CA31" s="752"/>
      <c r="CB31" s="754"/>
      <c r="CD31" s="771"/>
      <c r="CE31" s="772"/>
      <c r="CF31" s="719" t="s">
        <v>308</v>
      </c>
      <c r="CG31" s="720"/>
      <c r="CH31" s="720"/>
      <c r="CI31" s="720"/>
      <c r="CJ31" s="720"/>
      <c r="CK31" s="720"/>
      <c r="CL31" s="720"/>
      <c r="CM31" s="720"/>
      <c r="CN31" s="720"/>
      <c r="CO31" s="720"/>
      <c r="CP31" s="720"/>
      <c r="CQ31" s="721"/>
      <c r="CR31" s="680">
        <v>105491</v>
      </c>
      <c r="CS31" s="699"/>
      <c r="CT31" s="699"/>
      <c r="CU31" s="699"/>
      <c r="CV31" s="699"/>
      <c r="CW31" s="699"/>
      <c r="CX31" s="699"/>
      <c r="CY31" s="700"/>
      <c r="CZ31" s="683">
        <v>0.6</v>
      </c>
      <c r="DA31" s="701"/>
      <c r="DB31" s="701"/>
      <c r="DC31" s="702"/>
      <c r="DD31" s="686">
        <v>97021</v>
      </c>
      <c r="DE31" s="699"/>
      <c r="DF31" s="699"/>
      <c r="DG31" s="699"/>
      <c r="DH31" s="699"/>
      <c r="DI31" s="699"/>
      <c r="DJ31" s="699"/>
      <c r="DK31" s="700"/>
      <c r="DL31" s="686">
        <v>97021</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x14ac:dyDescent="0.2">
      <c r="B32" s="744" t="s">
        <v>309</v>
      </c>
      <c r="C32" s="745"/>
      <c r="D32" s="745"/>
      <c r="E32" s="745"/>
      <c r="F32" s="745"/>
      <c r="G32" s="745"/>
      <c r="H32" s="745"/>
      <c r="I32" s="745"/>
      <c r="J32" s="745"/>
      <c r="K32" s="745"/>
      <c r="L32" s="745"/>
      <c r="M32" s="745"/>
      <c r="N32" s="745"/>
      <c r="O32" s="745"/>
      <c r="P32" s="745"/>
      <c r="Q32" s="746"/>
      <c r="R32" s="680" t="s">
        <v>234</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234</v>
      </c>
      <c r="AM32" s="684"/>
      <c r="AN32" s="684"/>
      <c r="AO32" s="715"/>
      <c r="AP32" s="757"/>
      <c r="AQ32" s="758"/>
      <c r="AR32" s="758"/>
      <c r="AS32" s="758"/>
      <c r="AT32" s="762"/>
      <c r="AU32" s="230" t="s">
        <v>310</v>
      </c>
      <c r="AV32" s="230"/>
      <c r="AW32" s="230"/>
      <c r="AX32" s="677" t="s">
        <v>311</v>
      </c>
      <c r="AY32" s="678"/>
      <c r="AZ32" s="678"/>
      <c r="BA32" s="678"/>
      <c r="BB32" s="678"/>
      <c r="BC32" s="678"/>
      <c r="BD32" s="678"/>
      <c r="BE32" s="678"/>
      <c r="BF32" s="679"/>
      <c r="BG32" s="764">
        <v>99.2</v>
      </c>
      <c r="BH32" s="699"/>
      <c r="BI32" s="699"/>
      <c r="BJ32" s="699"/>
      <c r="BK32" s="699"/>
      <c r="BL32" s="699"/>
      <c r="BM32" s="684">
        <v>97.8</v>
      </c>
      <c r="BN32" s="765"/>
      <c r="BO32" s="765"/>
      <c r="BP32" s="765"/>
      <c r="BQ32" s="726"/>
      <c r="BR32" s="764">
        <v>99.3</v>
      </c>
      <c r="BS32" s="699"/>
      <c r="BT32" s="699"/>
      <c r="BU32" s="699"/>
      <c r="BV32" s="699"/>
      <c r="BW32" s="699"/>
      <c r="BX32" s="684">
        <v>97.3</v>
      </c>
      <c r="BY32" s="765"/>
      <c r="BZ32" s="765"/>
      <c r="CA32" s="765"/>
      <c r="CB32" s="726"/>
      <c r="CD32" s="773"/>
      <c r="CE32" s="774"/>
      <c r="CF32" s="719" t="s">
        <v>312</v>
      </c>
      <c r="CG32" s="720"/>
      <c r="CH32" s="720"/>
      <c r="CI32" s="720"/>
      <c r="CJ32" s="720"/>
      <c r="CK32" s="720"/>
      <c r="CL32" s="720"/>
      <c r="CM32" s="720"/>
      <c r="CN32" s="720"/>
      <c r="CO32" s="720"/>
      <c r="CP32" s="720"/>
      <c r="CQ32" s="721"/>
      <c r="CR32" s="680" t="s">
        <v>127</v>
      </c>
      <c r="CS32" s="681"/>
      <c r="CT32" s="681"/>
      <c r="CU32" s="681"/>
      <c r="CV32" s="681"/>
      <c r="CW32" s="681"/>
      <c r="CX32" s="681"/>
      <c r="CY32" s="682"/>
      <c r="CZ32" s="683" t="s">
        <v>234</v>
      </c>
      <c r="DA32" s="701"/>
      <c r="DB32" s="701"/>
      <c r="DC32" s="702"/>
      <c r="DD32" s="686" t="s">
        <v>127</v>
      </c>
      <c r="DE32" s="681"/>
      <c r="DF32" s="681"/>
      <c r="DG32" s="681"/>
      <c r="DH32" s="681"/>
      <c r="DI32" s="681"/>
      <c r="DJ32" s="681"/>
      <c r="DK32" s="682"/>
      <c r="DL32" s="686" t="s">
        <v>127</v>
      </c>
      <c r="DM32" s="681"/>
      <c r="DN32" s="681"/>
      <c r="DO32" s="681"/>
      <c r="DP32" s="681"/>
      <c r="DQ32" s="681"/>
      <c r="DR32" s="681"/>
      <c r="DS32" s="681"/>
      <c r="DT32" s="681"/>
      <c r="DU32" s="681"/>
      <c r="DV32" s="682"/>
      <c r="DW32" s="683" t="s">
        <v>234</v>
      </c>
      <c r="DX32" s="701"/>
      <c r="DY32" s="701"/>
      <c r="DZ32" s="701"/>
      <c r="EA32" s="701"/>
      <c r="EB32" s="701"/>
      <c r="EC32" s="722"/>
    </row>
    <row r="33" spans="2:133" ht="11.25" customHeight="1" x14ac:dyDescent="0.2">
      <c r="B33" s="677" t="s">
        <v>313</v>
      </c>
      <c r="C33" s="678"/>
      <c r="D33" s="678"/>
      <c r="E33" s="678"/>
      <c r="F33" s="678"/>
      <c r="G33" s="678"/>
      <c r="H33" s="678"/>
      <c r="I33" s="678"/>
      <c r="J33" s="678"/>
      <c r="K33" s="678"/>
      <c r="L33" s="678"/>
      <c r="M33" s="678"/>
      <c r="N33" s="678"/>
      <c r="O33" s="678"/>
      <c r="P33" s="678"/>
      <c r="Q33" s="679"/>
      <c r="R33" s="680">
        <v>1187387</v>
      </c>
      <c r="S33" s="681"/>
      <c r="T33" s="681"/>
      <c r="U33" s="681"/>
      <c r="V33" s="681"/>
      <c r="W33" s="681"/>
      <c r="X33" s="681"/>
      <c r="Y33" s="682"/>
      <c r="Z33" s="713">
        <v>6.4</v>
      </c>
      <c r="AA33" s="713"/>
      <c r="AB33" s="713"/>
      <c r="AC33" s="713"/>
      <c r="AD33" s="714" t="s">
        <v>127</v>
      </c>
      <c r="AE33" s="714"/>
      <c r="AF33" s="714"/>
      <c r="AG33" s="714"/>
      <c r="AH33" s="714"/>
      <c r="AI33" s="714"/>
      <c r="AJ33" s="714"/>
      <c r="AK33" s="714"/>
      <c r="AL33" s="683" t="s">
        <v>234</v>
      </c>
      <c r="AM33" s="684"/>
      <c r="AN33" s="684"/>
      <c r="AO33" s="715"/>
      <c r="AP33" s="759"/>
      <c r="AQ33" s="760"/>
      <c r="AR33" s="760"/>
      <c r="AS33" s="760"/>
      <c r="AT33" s="763"/>
      <c r="AU33" s="232"/>
      <c r="AV33" s="232"/>
      <c r="AW33" s="232"/>
      <c r="AX33" s="661" t="s">
        <v>314</v>
      </c>
      <c r="AY33" s="662"/>
      <c r="AZ33" s="662"/>
      <c r="BA33" s="662"/>
      <c r="BB33" s="662"/>
      <c r="BC33" s="662"/>
      <c r="BD33" s="662"/>
      <c r="BE33" s="662"/>
      <c r="BF33" s="663"/>
      <c r="BG33" s="747">
        <v>98.9</v>
      </c>
      <c r="BH33" s="665"/>
      <c r="BI33" s="665"/>
      <c r="BJ33" s="665"/>
      <c r="BK33" s="665"/>
      <c r="BL33" s="665"/>
      <c r="BM33" s="707">
        <v>94.6</v>
      </c>
      <c r="BN33" s="665"/>
      <c r="BO33" s="665"/>
      <c r="BP33" s="665"/>
      <c r="BQ33" s="709"/>
      <c r="BR33" s="747">
        <v>98.7</v>
      </c>
      <c r="BS33" s="665"/>
      <c r="BT33" s="665"/>
      <c r="BU33" s="665"/>
      <c r="BV33" s="665"/>
      <c r="BW33" s="665"/>
      <c r="BX33" s="707">
        <v>93.7</v>
      </c>
      <c r="BY33" s="665"/>
      <c r="BZ33" s="665"/>
      <c r="CA33" s="665"/>
      <c r="CB33" s="709"/>
      <c r="CD33" s="719" t="s">
        <v>315</v>
      </c>
      <c r="CE33" s="720"/>
      <c r="CF33" s="720"/>
      <c r="CG33" s="720"/>
      <c r="CH33" s="720"/>
      <c r="CI33" s="720"/>
      <c r="CJ33" s="720"/>
      <c r="CK33" s="720"/>
      <c r="CL33" s="720"/>
      <c r="CM33" s="720"/>
      <c r="CN33" s="720"/>
      <c r="CO33" s="720"/>
      <c r="CP33" s="720"/>
      <c r="CQ33" s="721"/>
      <c r="CR33" s="680">
        <v>10021950</v>
      </c>
      <c r="CS33" s="699"/>
      <c r="CT33" s="699"/>
      <c r="CU33" s="699"/>
      <c r="CV33" s="699"/>
      <c r="CW33" s="699"/>
      <c r="CX33" s="699"/>
      <c r="CY33" s="700"/>
      <c r="CZ33" s="683">
        <v>56</v>
      </c>
      <c r="DA33" s="701"/>
      <c r="DB33" s="701"/>
      <c r="DC33" s="702"/>
      <c r="DD33" s="686">
        <v>6124469</v>
      </c>
      <c r="DE33" s="699"/>
      <c r="DF33" s="699"/>
      <c r="DG33" s="699"/>
      <c r="DH33" s="699"/>
      <c r="DI33" s="699"/>
      <c r="DJ33" s="699"/>
      <c r="DK33" s="700"/>
      <c r="DL33" s="686">
        <v>3858708</v>
      </c>
      <c r="DM33" s="699"/>
      <c r="DN33" s="699"/>
      <c r="DO33" s="699"/>
      <c r="DP33" s="699"/>
      <c r="DQ33" s="699"/>
      <c r="DR33" s="699"/>
      <c r="DS33" s="699"/>
      <c r="DT33" s="699"/>
      <c r="DU33" s="699"/>
      <c r="DV33" s="700"/>
      <c r="DW33" s="683">
        <v>43.6</v>
      </c>
      <c r="DX33" s="701"/>
      <c r="DY33" s="701"/>
      <c r="DZ33" s="701"/>
      <c r="EA33" s="701"/>
      <c r="EB33" s="701"/>
      <c r="EC33" s="722"/>
    </row>
    <row r="34" spans="2:133" ht="11.25" customHeight="1" x14ac:dyDescent="0.2">
      <c r="B34" s="677" t="s">
        <v>316</v>
      </c>
      <c r="C34" s="678"/>
      <c r="D34" s="678"/>
      <c r="E34" s="678"/>
      <c r="F34" s="678"/>
      <c r="G34" s="678"/>
      <c r="H34" s="678"/>
      <c r="I34" s="678"/>
      <c r="J34" s="678"/>
      <c r="K34" s="678"/>
      <c r="L34" s="678"/>
      <c r="M34" s="678"/>
      <c r="N34" s="678"/>
      <c r="O34" s="678"/>
      <c r="P34" s="678"/>
      <c r="Q34" s="679"/>
      <c r="R34" s="680">
        <v>69810</v>
      </c>
      <c r="S34" s="681"/>
      <c r="T34" s="681"/>
      <c r="U34" s="681"/>
      <c r="V34" s="681"/>
      <c r="W34" s="681"/>
      <c r="X34" s="681"/>
      <c r="Y34" s="682"/>
      <c r="Z34" s="713">
        <v>0.4</v>
      </c>
      <c r="AA34" s="713"/>
      <c r="AB34" s="713"/>
      <c r="AC34" s="713"/>
      <c r="AD34" s="714">
        <v>5990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2486480</v>
      </c>
      <c r="CS34" s="681"/>
      <c r="CT34" s="681"/>
      <c r="CU34" s="681"/>
      <c r="CV34" s="681"/>
      <c r="CW34" s="681"/>
      <c r="CX34" s="681"/>
      <c r="CY34" s="682"/>
      <c r="CZ34" s="683">
        <v>13.9</v>
      </c>
      <c r="DA34" s="701"/>
      <c r="DB34" s="701"/>
      <c r="DC34" s="702"/>
      <c r="DD34" s="686">
        <v>1883631</v>
      </c>
      <c r="DE34" s="681"/>
      <c r="DF34" s="681"/>
      <c r="DG34" s="681"/>
      <c r="DH34" s="681"/>
      <c r="DI34" s="681"/>
      <c r="DJ34" s="681"/>
      <c r="DK34" s="682"/>
      <c r="DL34" s="686">
        <v>1417751</v>
      </c>
      <c r="DM34" s="681"/>
      <c r="DN34" s="681"/>
      <c r="DO34" s="681"/>
      <c r="DP34" s="681"/>
      <c r="DQ34" s="681"/>
      <c r="DR34" s="681"/>
      <c r="DS34" s="681"/>
      <c r="DT34" s="681"/>
      <c r="DU34" s="681"/>
      <c r="DV34" s="682"/>
      <c r="DW34" s="683">
        <v>16</v>
      </c>
      <c r="DX34" s="701"/>
      <c r="DY34" s="701"/>
      <c r="DZ34" s="701"/>
      <c r="EA34" s="701"/>
      <c r="EB34" s="701"/>
      <c r="EC34" s="722"/>
    </row>
    <row r="35" spans="2:133" ht="11.25" customHeight="1" x14ac:dyDescent="0.2">
      <c r="B35" s="677" t="s">
        <v>318</v>
      </c>
      <c r="C35" s="678"/>
      <c r="D35" s="678"/>
      <c r="E35" s="678"/>
      <c r="F35" s="678"/>
      <c r="G35" s="678"/>
      <c r="H35" s="678"/>
      <c r="I35" s="678"/>
      <c r="J35" s="678"/>
      <c r="K35" s="678"/>
      <c r="L35" s="678"/>
      <c r="M35" s="678"/>
      <c r="N35" s="678"/>
      <c r="O35" s="678"/>
      <c r="P35" s="678"/>
      <c r="Q35" s="679"/>
      <c r="R35" s="680">
        <v>306773</v>
      </c>
      <c r="S35" s="681"/>
      <c r="T35" s="681"/>
      <c r="U35" s="681"/>
      <c r="V35" s="681"/>
      <c r="W35" s="681"/>
      <c r="X35" s="681"/>
      <c r="Y35" s="682"/>
      <c r="Z35" s="713">
        <v>1.7</v>
      </c>
      <c r="AA35" s="713"/>
      <c r="AB35" s="713"/>
      <c r="AC35" s="713"/>
      <c r="AD35" s="714" t="s">
        <v>127</v>
      </c>
      <c r="AE35" s="714"/>
      <c r="AF35" s="714"/>
      <c r="AG35" s="714"/>
      <c r="AH35" s="714"/>
      <c r="AI35" s="714"/>
      <c r="AJ35" s="714"/>
      <c r="AK35" s="714"/>
      <c r="AL35" s="683" t="s">
        <v>234</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96901</v>
      </c>
      <c r="CS35" s="699"/>
      <c r="CT35" s="699"/>
      <c r="CU35" s="699"/>
      <c r="CV35" s="699"/>
      <c r="CW35" s="699"/>
      <c r="CX35" s="699"/>
      <c r="CY35" s="700"/>
      <c r="CZ35" s="683">
        <v>0.5</v>
      </c>
      <c r="DA35" s="701"/>
      <c r="DB35" s="701"/>
      <c r="DC35" s="702"/>
      <c r="DD35" s="686">
        <v>83349</v>
      </c>
      <c r="DE35" s="699"/>
      <c r="DF35" s="699"/>
      <c r="DG35" s="699"/>
      <c r="DH35" s="699"/>
      <c r="DI35" s="699"/>
      <c r="DJ35" s="699"/>
      <c r="DK35" s="700"/>
      <c r="DL35" s="686">
        <v>83349</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2">
      <c r="B36" s="677" t="s">
        <v>322</v>
      </c>
      <c r="C36" s="678"/>
      <c r="D36" s="678"/>
      <c r="E36" s="678"/>
      <c r="F36" s="678"/>
      <c r="G36" s="678"/>
      <c r="H36" s="678"/>
      <c r="I36" s="678"/>
      <c r="J36" s="678"/>
      <c r="K36" s="678"/>
      <c r="L36" s="678"/>
      <c r="M36" s="678"/>
      <c r="N36" s="678"/>
      <c r="O36" s="678"/>
      <c r="P36" s="678"/>
      <c r="Q36" s="679"/>
      <c r="R36" s="680">
        <v>281026</v>
      </c>
      <c r="S36" s="681"/>
      <c r="T36" s="681"/>
      <c r="U36" s="681"/>
      <c r="V36" s="681"/>
      <c r="W36" s="681"/>
      <c r="X36" s="681"/>
      <c r="Y36" s="682"/>
      <c r="Z36" s="713">
        <v>1.5</v>
      </c>
      <c r="AA36" s="713"/>
      <c r="AB36" s="713"/>
      <c r="AC36" s="713"/>
      <c r="AD36" s="714" t="s">
        <v>127</v>
      </c>
      <c r="AE36" s="714"/>
      <c r="AF36" s="714"/>
      <c r="AG36" s="714"/>
      <c r="AH36" s="714"/>
      <c r="AI36" s="714"/>
      <c r="AJ36" s="714"/>
      <c r="AK36" s="714"/>
      <c r="AL36" s="683" t="s">
        <v>127</v>
      </c>
      <c r="AM36" s="684"/>
      <c r="AN36" s="684"/>
      <c r="AO36" s="715"/>
      <c r="AP36" s="235"/>
      <c r="AQ36" s="732" t="s">
        <v>323</v>
      </c>
      <c r="AR36" s="733"/>
      <c r="AS36" s="733"/>
      <c r="AT36" s="733"/>
      <c r="AU36" s="733"/>
      <c r="AV36" s="733"/>
      <c r="AW36" s="733"/>
      <c r="AX36" s="733"/>
      <c r="AY36" s="734"/>
      <c r="AZ36" s="735">
        <v>1938697</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t="s">
        <v>127</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6023076</v>
      </c>
      <c r="CS36" s="681"/>
      <c r="CT36" s="681"/>
      <c r="CU36" s="681"/>
      <c r="CV36" s="681"/>
      <c r="CW36" s="681"/>
      <c r="CX36" s="681"/>
      <c r="CY36" s="682"/>
      <c r="CZ36" s="683">
        <v>33.700000000000003</v>
      </c>
      <c r="DA36" s="701"/>
      <c r="DB36" s="701"/>
      <c r="DC36" s="702"/>
      <c r="DD36" s="686">
        <v>2958206</v>
      </c>
      <c r="DE36" s="681"/>
      <c r="DF36" s="681"/>
      <c r="DG36" s="681"/>
      <c r="DH36" s="681"/>
      <c r="DI36" s="681"/>
      <c r="DJ36" s="681"/>
      <c r="DK36" s="682"/>
      <c r="DL36" s="686">
        <v>1613236</v>
      </c>
      <c r="DM36" s="681"/>
      <c r="DN36" s="681"/>
      <c r="DO36" s="681"/>
      <c r="DP36" s="681"/>
      <c r="DQ36" s="681"/>
      <c r="DR36" s="681"/>
      <c r="DS36" s="681"/>
      <c r="DT36" s="681"/>
      <c r="DU36" s="681"/>
      <c r="DV36" s="682"/>
      <c r="DW36" s="683">
        <v>18.2</v>
      </c>
      <c r="DX36" s="701"/>
      <c r="DY36" s="701"/>
      <c r="DZ36" s="701"/>
      <c r="EA36" s="701"/>
      <c r="EB36" s="701"/>
      <c r="EC36" s="722"/>
    </row>
    <row r="37" spans="2:133" ht="11.25" customHeight="1" x14ac:dyDescent="0.2">
      <c r="B37" s="677" t="s">
        <v>326</v>
      </c>
      <c r="C37" s="678"/>
      <c r="D37" s="678"/>
      <c r="E37" s="678"/>
      <c r="F37" s="678"/>
      <c r="G37" s="678"/>
      <c r="H37" s="678"/>
      <c r="I37" s="678"/>
      <c r="J37" s="678"/>
      <c r="K37" s="678"/>
      <c r="L37" s="678"/>
      <c r="M37" s="678"/>
      <c r="N37" s="678"/>
      <c r="O37" s="678"/>
      <c r="P37" s="678"/>
      <c r="Q37" s="679"/>
      <c r="R37" s="680">
        <v>418642</v>
      </c>
      <c r="S37" s="681"/>
      <c r="T37" s="681"/>
      <c r="U37" s="681"/>
      <c r="V37" s="681"/>
      <c r="W37" s="681"/>
      <c r="X37" s="681"/>
      <c r="Y37" s="682"/>
      <c r="Z37" s="713">
        <v>2.2999999999999998</v>
      </c>
      <c r="AA37" s="713"/>
      <c r="AB37" s="713"/>
      <c r="AC37" s="713"/>
      <c r="AD37" s="714" t="s">
        <v>127</v>
      </c>
      <c r="AE37" s="714"/>
      <c r="AF37" s="714"/>
      <c r="AG37" s="714"/>
      <c r="AH37" s="714"/>
      <c r="AI37" s="714"/>
      <c r="AJ37" s="714"/>
      <c r="AK37" s="714"/>
      <c r="AL37" s="683" t="s">
        <v>127</v>
      </c>
      <c r="AM37" s="684"/>
      <c r="AN37" s="684"/>
      <c r="AO37" s="715"/>
      <c r="AQ37" s="723" t="s">
        <v>327</v>
      </c>
      <c r="AR37" s="724"/>
      <c r="AS37" s="724"/>
      <c r="AT37" s="724"/>
      <c r="AU37" s="724"/>
      <c r="AV37" s="724"/>
      <c r="AW37" s="724"/>
      <c r="AX37" s="724"/>
      <c r="AY37" s="725"/>
      <c r="AZ37" s="680">
        <v>512259</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-30353</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1012441</v>
      </c>
      <c r="CS37" s="699"/>
      <c r="CT37" s="699"/>
      <c r="CU37" s="699"/>
      <c r="CV37" s="699"/>
      <c r="CW37" s="699"/>
      <c r="CX37" s="699"/>
      <c r="CY37" s="700"/>
      <c r="CZ37" s="683">
        <v>5.7</v>
      </c>
      <c r="DA37" s="701"/>
      <c r="DB37" s="701"/>
      <c r="DC37" s="702"/>
      <c r="DD37" s="686">
        <v>1002266</v>
      </c>
      <c r="DE37" s="699"/>
      <c r="DF37" s="699"/>
      <c r="DG37" s="699"/>
      <c r="DH37" s="699"/>
      <c r="DI37" s="699"/>
      <c r="DJ37" s="699"/>
      <c r="DK37" s="700"/>
      <c r="DL37" s="686">
        <v>914604</v>
      </c>
      <c r="DM37" s="699"/>
      <c r="DN37" s="699"/>
      <c r="DO37" s="699"/>
      <c r="DP37" s="699"/>
      <c r="DQ37" s="699"/>
      <c r="DR37" s="699"/>
      <c r="DS37" s="699"/>
      <c r="DT37" s="699"/>
      <c r="DU37" s="699"/>
      <c r="DV37" s="700"/>
      <c r="DW37" s="683">
        <v>10.3</v>
      </c>
      <c r="DX37" s="701"/>
      <c r="DY37" s="701"/>
      <c r="DZ37" s="701"/>
      <c r="EA37" s="701"/>
      <c r="EB37" s="701"/>
      <c r="EC37" s="722"/>
    </row>
    <row r="38" spans="2:133" ht="11.25" customHeight="1" x14ac:dyDescent="0.2">
      <c r="B38" s="677" t="s">
        <v>330</v>
      </c>
      <c r="C38" s="678"/>
      <c r="D38" s="678"/>
      <c r="E38" s="678"/>
      <c r="F38" s="678"/>
      <c r="G38" s="678"/>
      <c r="H38" s="678"/>
      <c r="I38" s="678"/>
      <c r="J38" s="678"/>
      <c r="K38" s="678"/>
      <c r="L38" s="678"/>
      <c r="M38" s="678"/>
      <c r="N38" s="678"/>
      <c r="O38" s="678"/>
      <c r="P38" s="678"/>
      <c r="Q38" s="679"/>
      <c r="R38" s="680">
        <v>243965</v>
      </c>
      <c r="S38" s="681"/>
      <c r="T38" s="681"/>
      <c r="U38" s="681"/>
      <c r="V38" s="681"/>
      <c r="W38" s="681"/>
      <c r="X38" s="681"/>
      <c r="Y38" s="682"/>
      <c r="Z38" s="713">
        <v>1.3</v>
      </c>
      <c r="AA38" s="713"/>
      <c r="AB38" s="713"/>
      <c r="AC38" s="713"/>
      <c r="AD38" s="714">
        <v>230</v>
      </c>
      <c r="AE38" s="714"/>
      <c r="AF38" s="714"/>
      <c r="AG38" s="714"/>
      <c r="AH38" s="714"/>
      <c r="AI38" s="714"/>
      <c r="AJ38" s="714"/>
      <c r="AK38" s="714"/>
      <c r="AL38" s="683">
        <v>0</v>
      </c>
      <c r="AM38" s="684"/>
      <c r="AN38" s="684"/>
      <c r="AO38" s="715"/>
      <c r="AQ38" s="723" t="s">
        <v>331</v>
      </c>
      <c r="AR38" s="724"/>
      <c r="AS38" s="724"/>
      <c r="AT38" s="724"/>
      <c r="AU38" s="724"/>
      <c r="AV38" s="724"/>
      <c r="AW38" s="724"/>
      <c r="AX38" s="724"/>
      <c r="AY38" s="725"/>
      <c r="AZ38" s="680">
        <v>267882</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4161</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985808</v>
      </c>
      <c r="CS38" s="681"/>
      <c r="CT38" s="681"/>
      <c r="CU38" s="681"/>
      <c r="CV38" s="681"/>
      <c r="CW38" s="681"/>
      <c r="CX38" s="681"/>
      <c r="CY38" s="682"/>
      <c r="CZ38" s="683">
        <v>5.5</v>
      </c>
      <c r="DA38" s="701"/>
      <c r="DB38" s="701"/>
      <c r="DC38" s="702"/>
      <c r="DD38" s="686">
        <v>801147</v>
      </c>
      <c r="DE38" s="681"/>
      <c r="DF38" s="681"/>
      <c r="DG38" s="681"/>
      <c r="DH38" s="681"/>
      <c r="DI38" s="681"/>
      <c r="DJ38" s="681"/>
      <c r="DK38" s="682"/>
      <c r="DL38" s="686">
        <v>744372</v>
      </c>
      <c r="DM38" s="681"/>
      <c r="DN38" s="681"/>
      <c r="DO38" s="681"/>
      <c r="DP38" s="681"/>
      <c r="DQ38" s="681"/>
      <c r="DR38" s="681"/>
      <c r="DS38" s="681"/>
      <c r="DT38" s="681"/>
      <c r="DU38" s="681"/>
      <c r="DV38" s="682"/>
      <c r="DW38" s="683">
        <v>8.4</v>
      </c>
      <c r="DX38" s="701"/>
      <c r="DY38" s="701"/>
      <c r="DZ38" s="701"/>
      <c r="EA38" s="701"/>
      <c r="EB38" s="701"/>
      <c r="EC38" s="722"/>
    </row>
    <row r="39" spans="2:133" ht="11.25" customHeight="1" x14ac:dyDescent="0.2">
      <c r="B39" s="677" t="s">
        <v>334</v>
      </c>
      <c r="C39" s="678"/>
      <c r="D39" s="678"/>
      <c r="E39" s="678"/>
      <c r="F39" s="678"/>
      <c r="G39" s="678"/>
      <c r="H39" s="678"/>
      <c r="I39" s="678"/>
      <c r="J39" s="678"/>
      <c r="K39" s="678"/>
      <c r="L39" s="678"/>
      <c r="M39" s="678"/>
      <c r="N39" s="678"/>
      <c r="O39" s="678"/>
      <c r="P39" s="678"/>
      <c r="Q39" s="679"/>
      <c r="R39" s="680">
        <v>1412500</v>
      </c>
      <c r="S39" s="681"/>
      <c r="T39" s="681"/>
      <c r="U39" s="681"/>
      <c r="V39" s="681"/>
      <c r="W39" s="681"/>
      <c r="X39" s="681"/>
      <c r="Y39" s="682"/>
      <c r="Z39" s="713">
        <v>7.6</v>
      </c>
      <c r="AA39" s="713"/>
      <c r="AB39" s="713"/>
      <c r="AC39" s="713"/>
      <c r="AD39" s="714" t="s">
        <v>127</v>
      </c>
      <c r="AE39" s="714"/>
      <c r="AF39" s="714"/>
      <c r="AG39" s="714"/>
      <c r="AH39" s="714"/>
      <c r="AI39" s="714"/>
      <c r="AJ39" s="714"/>
      <c r="AK39" s="714"/>
      <c r="AL39" s="683" t="s">
        <v>127</v>
      </c>
      <c r="AM39" s="684"/>
      <c r="AN39" s="684"/>
      <c r="AO39" s="715"/>
      <c r="AQ39" s="723" t="s">
        <v>335</v>
      </c>
      <c r="AR39" s="724"/>
      <c r="AS39" s="724"/>
      <c r="AT39" s="724"/>
      <c r="AU39" s="724"/>
      <c r="AV39" s="724"/>
      <c r="AW39" s="724"/>
      <c r="AX39" s="724"/>
      <c r="AY39" s="725"/>
      <c r="AZ39" s="680">
        <v>161844</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6467</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424045</v>
      </c>
      <c r="CS39" s="699"/>
      <c r="CT39" s="699"/>
      <c r="CU39" s="699"/>
      <c r="CV39" s="699"/>
      <c r="CW39" s="699"/>
      <c r="CX39" s="699"/>
      <c r="CY39" s="700"/>
      <c r="CZ39" s="683">
        <v>2.4</v>
      </c>
      <c r="DA39" s="701"/>
      <c r="DB39" s="701"/>
      <c r="DC39" s="702"/>
      <c r="DD39" s="686">
        <v>398136</v>
      </c>
      <c r="DE39" s="699"/>
      <c r="DF39" s="699"/>
      <c r="DG39" s="699"/>
      <c r="DH39" s="699"/>
      <c r="DI39" s="699"/>
      <c r="DJ39" s="699"/>
      <c r="DK39" s="700"/>
      <c r="DL39" s="686" t="s">
        <v>127</v>
      </c>
      <c r="DM39" s="699"/>
      <c r="DN39" s="699"/>
      <c r="DO39" s="699"/>
      <c r="DP39" s="699"/>
      <c r="DQ39" s="699"/>
      <c r="DR39" s="699"/>
      <c r="DS39" s="699"/>
      <c r="DT39" s="699"/>
      <c r="DU39" s="699"/>
      <c r="DV39" s="700"/>
      <c r="DW39" s="683" t="s">
        <v>127</v>
      </c>
      <c r="DX39" s="701"/>
      <c r="DY39" s="701"/>
      <c r="DZ39" s="701"/>
      <c r="EA39" s="701"/>
      <c r="EB39" s="701"/>
      <c r="EC39" s="722"/>
    </row>
    <row r="40" spans="2:133" ht="11.25" customHeight="1" x14ac:dyDescent="0.2">
      <c r="B40" s="677" t="s">
        <v>338</v>
      </c>
      <c r="C40" s="678"/>
      <c r="D40" s="678"/>
      <c r="E40" s="678"/>
      <c r="F40" s="678"/>
      <c r="G40" s="678"/>
      <c r="H40" s="678"/>
      <c r="I40" s="678"/>
      <c r="J40" s="678"/>
      <c r="K40" s="678"/>
      <c r="L40" s="678"/>
      <c r="M40" s="678"/>
      <c r="N40" s="678"/>
      <c r="O40" s="678"/>
      <c r="P40" s="678"/>
      <c r="Q40" s="679"/>
      <c r="R40" s="680" t="s">
        <v>234</v>
      </c>
      <c r="S40" s="681"/>
      <c r="T40" s="681"/>
      <c r="U40" s="681"/>
      <c r="V40" s="681"/>
      <c r="W40" s="681"/>
      <c r="X40" s="681"/>
      <c r="Y40" s="682"/>
      <c r="Z40" s="713" t="s">
        <v>127</v>
      </c>
      <c r="AA40" s="713"/>
      <c r="AB40" s="713"/>
      <c r="AC40" s="713"/>
      <c r="AD40" s="714" t="s">
        <v>234</v>
      </c>
      <c r="AE40" s="714"/>
      <c r="AF40" s="714"/>
      <c r="AG40" s="714"/>
      <c r="AH40" s="714"/>
      <c r="AI40" s="714"/>
      <c r="AJ40" s="714"/>
      <c r="AK40" s="714"/>
      <c r="AL40" s="683" t="s">
        <v>234</v>
      </c>
      <c r="AM40" s="684"/>
      <c r="AN40" s="684"/>
      <c r="AO40" s="715"/>
      <c r="AQ40" s="723" t="s">
        <v>339</v>
      </c>
      <c r="AR40" s="724"/>
      <c r="AS40" s="724"/>
      <c r="AT40" s="724"/>
      <c r="AU40" s="724"/>
      <c r="AV40" s="724"/>
      <c r="AW40" s="724"/>
      <c r="AX40" s="724"/>
      <c r="AY40" s="725"/>
      <c r="AZ40" s="680">
        <v>10904</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87</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5640</v>
      </c>
      <c r="CS40" s="681"/>
      <c r="CT40" s="681"/>
      <c r="CU40" s="681"/>
      <c r="CV40" s="681"/>
      <c r="CW40" s="681"/>
      <c r="CX40" s="681"/>
      <c r="CY40" s="682"/>
      <c r="CZ40" s="683">
        <v>0</v>
      </c>
      <c r="DA40" s="701"/>
      <c r="DB40" s="701"/>
      <c r="DC40" s="702"/>
      <c r="DD40" s="686" t="s">
        <v>127</v>
      </c>
      <c r="DE40" s="681"/>
      <c r="DF40" s="681"/>
      <c r="DG40" s="681"/>
      <c r="DH40" s="681"/>
      <c r="DI40" s="681"/>
      <c r="DJ40" s="681"/>
      <c r="DK40" s="682"/>
      <c r="DL40" s="686" t="s">
        <v>127</v>
      </c>
      <c r="DM40" s="681"/>
      <c r="DN40" s="681"/>
      <c r="DO40" s="681"/>
      <c r="DP40" s="681"/>
      <c r="DQ40" s="681"/>
      <c r="DR40" s="681"/>
      <c r="DS40" s="681"/>
      <c r="DT40" s="681"/>
      <c r="DU40" s="681"/>
      <c r="DV40" s="682"/>
      <c r="DW40" s="683" t="s">
        <v>127</v>
      </c>
      <c r="DX40" s="701"/>
      <c r="DY40" s="701"/>
      <c r="DZ40" s="701"/>
      <c r="EA40" s="701"/>
      <c r="EB40" s="701"/>
      <c r="EC40" s="722"/>
    </row>
    <row r="41" spans="2:133" ht="11.25" customHeight="1" x14ac:dyDescent="0.2">
      <c r="B41" s="677" t="s">
        <v>343</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127</v>
      </c>
      <c r="AA41" s="713"/>
      <c r="AB41" s="713"/>
      <c r="AC41" s="713"/>
      <c r="AD41" s="714" t="s">
        <v>234</v>
      </c>
      <c r="AE41" s="714"/>
      <c r="AF41" s="714"/>
      <c r="AG41" s="714"/>
      <c r="AH41" s="714"/>
      <c r="AI41" s="714"/>
      <c r="AJ41" s="714"/>
      <c r="AK41" s="714"/>
      <c r="AL41" s="683" t="s">
        <v>234</v>
      </c>
      <c r="AM41" s="684"/>
      <c r="AN41" s="684"/>
      <c r="AO41" s="715"/>
      <c r="AQ41" s="723" t="s">
        <v>344</v>
      </c>
      <c r="AR41" s="724"/>
      <c r="AS41" s="724"/>
      <c r="AT41" s="724"/>
      <c r="AU41" s="724"/>
      <c r="AV41" s="724"/>
      <c r="AW41" s="724"/>
      <c r="AX41" s="724"/>
      <c r="AY41" s="725"/>
      <c r="AZ41" s="680">
        <v>220844</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v>1</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127</v>
      </c>
      <c r="CS41" s="699"/>
      <c r="CT41" s="699"/>
      <c r="CU41" s="699"/>
      <c r="CV41" s="699"/>
      <c r="CW41" s="699"/>
      <c r="CX41" s="699"/>
      <c r="CY41" s="700"/>
      <c r="CZ41" s="683" t="s">
        <v>234</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347</v>
      </c>
      <c r="C42" s="678"/>
      <c r="D42" s="678"/>
      <c r="E42" s="678"/>
      <c r="F42" s="678"/>
      <c r="G42" s="678"/>
      <c r="H42" s="678"/>
      <c r="I42" s="678"/>
      <c r="J42" s="678"/>
      <c r="K42" s="678"/>
      <c r="L42" s="678"/>
      <c r="M42" s="678"/>
      <c r="N42" s="678"/>
      <c r="O42" s="678"/>
      <c r="P42" s="678"/>
      <c r="Q42" s="679"/>
      <c r="R42" s="680">
        <v>495100</v>
      </c>
      <c r="S42" s="681"/>
      <c r="T42" s="681"/>
      <c r="U42" s="681"/>
      <c r="V42" s="681"/>
      <c r="W42" s="681"/>
      <c r="X42" s="681"/>
      <c r="Y42" s="682"/>
      <c r="Z42" s="713">
        <v>2.7</v>
      </c>
      <c r="AA42" s="713"/>
      <c r="AB42" s="713"/>
      <c r="AC42" s="713"/>
      <c r="AD42" s="714" t="s">
        <v>127</v>
      </c>
      <c r="AE42" s="714"/>
      <c r="AF42" s="714"/>
      <c r="AG42" s="714"/>
      <c r="AH42" s="714"/>
      <c r="AI42" s="714"/>
      <c r="AJ42" s="714"/>
      <c r="AK42" s="714"/>
      <c r="AL42" s="683" t="s">
        <v>127</v>
      </c>
      <c r="AM42" s="684"/>
      <c r="AN42" s="684"/>
      <c r="AO42" s="715"/>
      <c r="AQ42" s="716" t="s">
        <v>348</v>
      </c>
      <c r="AR42" s="717"/>
      <c r="AS42" s="717"/>
      <c r="AT42" s="717"/>
      <c r="AU42" s="717"/>
      <c r="AV42" s="717"/>
      <c r="AW42" s="717"/>
      <c r="AX42" s="717"/>
      <c r="AY42" s="718"/>
      <c r="AZ42" s="664">
        <v>764964</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331</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1901149</v>
      </c>
      <c r="CS42" s="681"/>
      <c r="CT42" s="681"/>
      <c r="CU42" s="681"/>
      <c r="CV42" s="681"/>
      <c r="CW42" s="681"/>
      <c r="CX42" s="681"/>
      <c r="CY42" s="682"/>
      <c r="CZ42" s="683">
        <v>10.6</v>
      </c>
      <c r="DA42" s="684"/>
      <c r="DB42" s="684"/>
      <c r="DC42" s="685"/>
      <c r="DD42" s="686">
        <v>383758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351</v>
      </c>
      <c r="C43" s="662"/>
      <c r="D43" s="662"/>
      <c r="E43" s="662"/>
      <c r="F43" s="662"/>
      <c r="G43" s="662"/>
      <c r="H43" s="662"/>
      <c r="I43" s="662"/>
      <c r="J43" s="662"/>
      <c r="K43" s="662"/>
      <c r="L43" s="662"/>
      <c r="M43" s="662"/>
      <c r="N43" s="662"/>
      <c r="O43" s="662"/>
      <c r="P43" s="662"/>
      <c r="Q43" s="663"/>
      <c r="R43" s="664">
        <v>18531057</v>
      </c>
      <c r="S43" s="703"/>
      <c r="T43" s="703"/>
      <c r="U43" s="703"/>
      <c r="V43" s="703"/>
      <c r="W43" s="703"/>
      <c r="X43" s="703"/>
      <c r="Y43" s="704"/>
      <c r="Z43" s="705">
        <v>100</v>
      </c>
      <c r="AA43" s="705"/>
      <c r="AB43" s="705"/>
      <c r="AC43" s="705"/>
      <c r="AD43" s="706">
        <v>8360052</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15414</v>
      </c>
      <c r="CS43" s="699"/>
      <c r="CT43" s="699"/>
      <c r="CU43" s="699"/>
      <c r="CV43" s="699"/>
      <c r="CW43" s="699"/>
      <c r="CX43" s="699"/>
      <c r="CY43" s="700"/>
      <c r="CZ43" s="683">
        <v>0.1</v>
      </c>
      <c r="DA43" s="701"/>
      <c r="DB43" s="701"/>
      <c r="DC43" s="702"/>
      <c r="DD43" s="686">
        <v>15414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353</v>
      </c>
      <c r="CG44" s="678"/>
      <c r="CH44" s="678"/>
      <c r="CI44" s="678"/>
      <c r="CJ44" s="678"/>
      <c r="CK44" s="678"/>
      <c r="CL44" s="678"/>
      <c r="CM44" s="678"/>
      <c r="CN44" s="678"/>
      <c r="CO44" s="678"/>
      <c r="CP44" s="678"/>
      <c r="CQ44" s="679"/>
      <c r="CR44" s="680">
        <v>1859475</v>
      </c>
      <c r="CS44" s="681"/>
      <c r="CT44" s="681"/>
      <c r="CU44" s="681"/>
      <c r="CV44" s="681"/>
      <c r="CW44" s="681"/>
      <c r="CX44" s="681"/>
      <c r="CY44" s="682"/>
      <c r="CZ44" s="683">
        <v>10.4</v>
      </c>
      <c r="DA44" s="684"/>
      <c r="DB44" s="684"/>
      <c r="DC44" s="685"/>
      <c r="DD44" s="686">
        <v>379849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702763</v>
      </c>
      <c r="CS45" s="699"/>
      <c r="CT45" s="699"/>
      <c r="CU45" s="699"/>
      <c r="CV45" s="699"/>
      <c r="CW45" s="699"/>
      <c r="CX45" s="699"/>
      <c r="CY45" s="700"/>
      <c r="CZ45" s="683">
        <v>3.9</v>
      </c>
      <c r="DA45" s="701"/>
      <c r="DB45" s="701"/>
      <c r="DC45" s="702"/>
      <c r="DD45" s="686">
        <v>44168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899140</v>
      </c>
      <c r="CS46" s="681"/>
      <c r="CT46" s="681"/>
      <c r="CU46" s="681"/>
      <c r="CV46" s="681"/>
      <c r="CW46" s="681"/>
      <c r="CX46" s="681"/>
      <c r="CY46" s="682"/>
      <c r="CZ46" s="683">
        <v>5</v>
      </c>
      <c r="DA46" s="684"/>
      <c r="DB46" s="684"/>
      <c r="DC46" s="685"/>
      <c r="DD46" s="686">
        <v>308775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41674</v>
      </c>
      <c r="CS47" s="699"/>
      <c r="CT47" s="699"/>
      <c r="CU47" s="699"/>
      <c r="CV47" s="699"/>
      <c r="CW47" s="699"/>
      <c r="CX47" s="699"/>
      <c r="CY47" s="700"/>
      <c r="CZ47" s="683">
        <v>0.2</v>
      </c>
      <c r="DA47" s="701"/>
      <c r="DB47" s="701"/>
      <c r="DC47" s="702"/>
      <c r="DD47" s="686">
        <v>3909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127</v>
      </c>
      <c r="CS48" s="681"/>
      <c r="CT48" s="681"/>
      <c r="CU48" s="681"/>
      <c r="CV48" s="681"/>
      <c r="CW48" s="681"/>
      <c r="CX48" s="681"/>
      <c r="CY48" s="682"/>
      <c r="CZ48" s="683" t="s">
        <v>234</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17889613</v>
      </c>
      <c r="CS49" s="665"/>
      <c r="CT49" s="665"/>
      <c r="CU49" s="665"/>
      <c r="CV49" s="665"/>
      <c r="CW49" s="665"/>
      <c r="CX49" s="665"/>
      <c r="CY49" s="666"/>
      <c r="CZ49" s="667">
        <v>100</v>
      </c>
      <c r="DA49" s="668"/>
      <c r="DB49" s="668"/>
      <c r="DC49" s="669"/>
      <c r="DD49" s="670">
        <v>10484578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b9FKLv245pk5KL7YbtilgMfAopjcUB2plGvTB9XbdFBzolFWWh8+4gdXKGhOEn6eNjbV+wJDPWIDSAfjyUFtg==" saltValue="j02Ushbirst7GGJLXhyCP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8"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384</v>
      </c>
      <c r="C7" s="1146"/>
      <c r="D7" s="1146"/>
      <c r="E7" s="1146"/>
      <c r="F7" s="1146"/>
      <c r="G7" s="1146"/>
      <c r="H7" s="1146"/>
      <c r="I7" s="1146"/>
      <c r="J7" s="1146"/>
      <c r="K7" s="1146"/>
      <c r="L7" s="1146"/>
      <c r="M7" s="1146"/>
      <c r="N7" s="1146"/>
      <c r="O7" s="1146"/>
      <c r="P7" s="1147"/>
      <c r="Q7" s="1199">
        <v>18531</v>
      </c>
      <c r="R7" s="1200"/>
      <c r="S7" s="1200"/>
      <c r="T7" s="1200"/>
      <c r="U7" s="1200"/>
      <c r="V7" s="1200">
        <v>17890</v>
      </c>
      <c r="W7" s="1200"/>
      <c r="X7" s="1200"/>
      <c r="Y7" s="1200"/>
      <c r="Z7" s="1200"/>
      <c r="AA7" s="1200">
        <v>641</v>
      </c>
      <c r="AB7" s="1200"/>
      <c r="AC7" s="1200"/>
      <c r="AD7" s="1200"/>
      <c r="AE7" s="1201"/>
      <c r="AF7" s="1202">
        <v>456</v>
      </c>
      <c r="AG7" s="1203"/>
      <c r="AH7" s="1203"/>
      <c r="AI7" s="1203"/>
      <c r="AJ7" s="1204"/>
      <c r="AK7" s="1186">
        <v>281</v>
      </c>
      <c r="AL7" s="1187"/>
      <c r="AM7" s="1187"/>
      <c r="AN7" s="1187"/>
      <c r="AO7" s="1187"/>
      <c r="AP7" s="1187">
        <v>19563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602</v>
      </c>
      <c r="BT7" s="1191"/>
      <c r="BU7" s="1191"/>
      <c r="BV7" s="1191"/>
      <c r="BW7" s="1191"/>
      <c r="BX7" s="1191"/>
      <c r="BY7" s="1191"/>
      <c r="BZ7" s="1191"/>
      <c r="CA7" s="1191"/>
      <c r="CB7" s="1191"/>
      <c r="CC7" s="1191"/>
      <c r="CD7" s="1191"/>
      <c r="CE7" s="1191"/>
      <c r="CF7" s="1191"/>
      <c r="CG7" s="1192"/>
      <c r="CH7" s="1183">
        <v>-60</v>
      </c>
      <c r="CI7" s="1184"/>
      <c r="CJ7" s="1184"/>
      <c r="CK7" s="1184"/>
      <c r="CL7" s="1185"/>
      <c r="CM7" s="1183">
        <v>272</v>
      </c>
      <c r="CN7" s="1184"/>
      <c r="CO7" s="1184"/>
      <c r="CP7" s="1184"/>
      <c r="CQ7" s="1185"/>
      <c r="CR7" s="1183">
        <v>5</v>
      </c>
      <c r="CS7" s="1184"/>
      <c r="CT7" s="1184"/>
      <c r="CU7" s="1184"/>
      <c r="CV7" s="1185"/>
      <c r="CW7" s="1183" t="s">
        <v>605</v>
      </c>
      <c r="CX7" s="1184"/>
      <c r="CY7" s="1184"/>
      <c r="CZ7" s="1184"/>
      <c r="DA7" s="1185"/>
      <c r="DB7" s="1183">
        <v>58</v>
      </c>
      <c r="DC7" s="1184"/>
      <c r="DD7" s="1184"/>
      <c r="DE7" s="1184"/>
      <c r="DF7" s="1185"/>
      <c r="DG7" s="1183" t="s">
        <v>605</v>
      </c>
      <c r="DH7" s="1184"/>
      <c r="DI7" s="1184"/>
      <c r="DJ7" s="1184"/>
      <c r="DK7" s="1185"/>
      <c r="DL7" s="1183" t="s">
        <v>605</v>
      </c>
      <c r="DM7" s="1184"/>
      <c r="DN7" s="1184"/>
      <c r="DO7" s="1184"/>
      <c r="DP7" s="1185"/>
      <c r="DQ7" s="1183" t="s">
        <v>605</v>
      </c>
      <c r="DR7" s="1184"/>
      <c r="DS7" s="1184"/>
      <c r="DT7" s="1184"/>
      <c r="DU7" s="1185"/>
      <c r="DV7" s="1210"/>
      <c r="DW7" s="1211"/>
      <c r="DX7" s="1211"/>
      <c r="DY7" s="1211"/>
      <c r="DZ7" s="1212"/>
      <c r="EA7" s="256"/>
    </row>
    <row r="8" spans="1:131" s="257" customFormat="1" ht="26.25" customHeight="1" x14ac:dyDescent="0.2">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603</v>
      </c>
      <c r="BT8" s="1110"/>
      <c r="BU8" s="1110"/>
      <c r="BV8" s="1110"/>
      <c r="BW8" s="1110"/>
      <c r="BX8" s="1110"/>
      <c r="BY8" s="1110"/>
      <c r="BZ8" s="1110"/>
      <c r="CA8" s="1110"/>
      <c r="CB8" s="1110"/>
      <c r="CC8" s="1110"/>
      <c r="CD8" s="1110"/>
      <c r="CE8" s="1110"/>
      <c r="CF8" s="1110"/>
      <c r="CG8" s="1111"/>
      <c r="CH8" s="1084" t="s">
        <v>605</v>
      </c>
      <c r="CI8" s="1085"/>
      <c r="CJ8" s="1085"/>
      <c r="CK8" s="1085"/>
      <c r="CL8" s="1086"/>
      <c r="CM8" s="1084">
        <v>108</v>
      </c>
      <c r="CN8" s="1085"/>
      <c r="CO8" s="1085"/>
      <c r="CP8" s="1085"/>
      <c r="CQ8" s="1086"/>
      <c r="CR8" s="1084" t="s">
        <v>605</v>
      </c>
      <c r="CS8" s="1085"/>
      <c r="CT8" s="1085"/>
      <c r="CU8" s="1085"/>
      <c r="CV8" s="1086"/>
      <c r="CW8" s="1084">
        <v>26</v>
      </c>
      <c r="CX8" s="1085"/>
      <c r="CY8" s="1085"/>
      <c r="CZ8" s="1085"/>
      <c r="DA8" s="1086"/>
      <c r="DB8" s="1084" t="s">
        <v>605</v>
      </c>
      <c r="DC8" s="1085"/>
      <c r="DD8" s="1085"/>
      <c r="DE8" s="1085"/>
      <c r="DF8" s="1086"/>
      <c r="DG8" s="1084" t="s">
        <v>605</v>
      </c>
      <c r="DH8" s="1085"/>
      <c r="DI8" s="1085"/>
      <c r="DJ8" s="1085"/>
      <c r="DK8" s="1086"/>
      <c r="DL8" s="1084" t="s">
        <v>605</v>
      </c>
      <c r="DM8" s="1085"/>
      <c r="DN8" s="1085"/>
      <c r="DO8" s="1085"/>
      <c r="DP8" s="1086"/>
      <c r="DQ8" s="1084" t="s">
        <v>605</v>
      </c>
      <c r="DR8" s="1085"/>
      <c r="DS8" s="1085"/>
      <c r="DT8" s="1085"/>
      <c r="DU8" s="1086"/>
      <c r="DV8" s="1087"/>
      <c r="DW8" s="1088"/>
      <c r="DX8" s="1088"/>
      <c r="DY8" s="1088"/>
      <c r="DZ8" s="1089"/>
      <c r="EA8" s="256"/>
    </row>
    <row r="9" spans="1:131" s="257" customFormat="1" ht="26.25" customHeight="1" x14ac:dyDescent="0.2">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385</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386</v>
      </c>
      <c r="B23" s="1039" t="s">
        <v>387</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456</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388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389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367</v>
      </c>
      <c r="B26" s="1091"/>
      <c r="C26" s="1091"/>
      <c r="D26" s="1091"/>
      <c r="E26" s="1091"/>
      <c r="F26" s="1091"/>
      <c r="G26" s="1091"/>
      <c r="H26" s="1091"/>
      <c r="I26" s="1091"/>
      <c r="J26" s="1091"/>
      <c r="K26" s="1091"/>
      <c r="L26" s="1091"/>
      <c r="M26" s="1091"/>
      <c r="N26" s="1091"/>
      <c r="O26" s="1091"/>
      <c r="P26" s="1092"/>
      <c r="Q26" s="1096" t="s">
        <v>391</v>
      </c>
      <c r="R26" s="1097"/>
      <c r="S26" s="1097"/>
      <c r="T26" s="1097"/>
      <c r="U26" s="1098"/>
      <c r="V26" s="1096" t="s">
        <v>392</v>
      </c>
      <c r="W26" s="1097"/>
      <c r="X26" s="1097"/>
      <c r="Y26" s="1097"/>
      <c r="Z26" s="1098"/>
      <c r="AA26" s="1096" t="s">
        <v>393</v>
      </c>
      <c r="AB26" s="1097"/>
      <c r="AC26" s="1097"/>
      <c r="AD26" s="1097"/>
      <c r="AE26" s="1097"/>
      <c r="AF26" s="1154" t="s">
        <v>394</v>
      </c>
      <c r="AG26" s="1103"/>
      <c r="AH26" s="1103"/>
      <c r="AI26" s="1103"/>
      <c r="AJ26" s="1155"/>
      <c r="AK26" s="1097" t="s">
        <v>395</v>
      </c>
      <c r="AL26" s="1097"/>
      <c r="AM26" s="1097"/>
      <c r="AN26" s="1097"/>
      <c r="AO26" s="1098"/>
      <c r="AP26" s="1096" t="s">
        <v>396</v>
      </c>
      <c r="AQ26" s="1097"/>
      <c r="AR26" s="1097"/>
      <c r="AS26" s="1097"/>
      <c r="AT26" s="1098"/>
      <c r="AU26" s="1096" t="s">
        <v>397</v>
      </c>
      <c r="AV26" s="1097"/>
      <c r="AW26" s="1097"/>
      <c r="AX26" s="1097"/>
      <c r="AY26" s="1098"/>
      <c r="AZ26" s="1096" t="s">
        <v>398</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399</v>
      </c>
      <c r="C28" s="1146"/>
      <c r="D28" s="1146"/>
      <c r="E28" s="1146"/>
      <c r="F28" s="1146"/>
      <c r="G28" s="1146"/>
      <c r="H28" s="1146"/>
      <c r="I28" s="1146"/>
      <c r="J28" s="1146"/>
      <c r="K28" s="1146"/>
      <c r="L28" s="1146"/>
      <c r="M28" s="1146"/>
      <c r="N28" s="1146"/>
      <c r="O28" s="1146"/>
      <c r="P28" s="1147"/>
      <c r="Q28" s="1148">
        <v>3077</v>
      </c>
      <c r="R28" s="1149"/>
      <c r="S28" s="1149"/>
      <c r="T28" s="1149"/>
      <c r="U28" s="1149"/>
      <c r="V28" s="1149">
        <v>3077</v>
      </c>
      <c r="W28" s="1149"/>
      <c r="X28" s="1149"/>
      <c r="Y28" s="1149"/>
      <c r="Z28" s="1149"/>
      <c r="AA28" s="1149" t="s">
        <v>604</v>
      </c>
      <c r="AB28" s="1149"/>
      <c r="AC28" s="1149"/>
      <c r="AD28" s="1149"/>
      <c r="AE28" s="1150"/>
      <c r="AF28" s="1151" t="s">
        <v>388</v>
      </c>
      <c r="AG28" s="1149"/>
      <c r="AH28" s="1149"/>
      <c r="AI28" s="1149"/>
      <c r="AJ28" s="1152"/>
      <c r="AK28" s="1153">
        <v>221</v>
      </c>
      <c r="AL28" s="1141"/>
      <c r="AM28" s="1141"/>
      <c r="AN28" s="1141"/>
      <c r="AO28" s="1141"/>
      <c r="AP28" s="1141" t="s">
        <v>604</v>
      </c>
      <c r="AQ28" s="1141"/>
      <c r="AR28" s="1141"/>
      <c r="AS28" s="1141"/>
      <c r="AT28" s="1141"/>
      <c r="AU28" s="1141" t="s">
        <v>604</v>
      </c>
      <c r="AV28" s="1141"/>
      <c r="AW28" s="1141"/>
      <c r="AX28" s="1141"/>
      <c r="AY28" s="1141"/>
      <c r="AZ28" s="1142" t="s">
        <v>604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26" t="s">
        <v>400</v>
      </c>
      <c r="C29" s="1127"/>
      <c r="D29" s="1127"/>
      <c r="E29" s="1127"/>
      <c r="F29" s="1127"/>
      <c r="G29" s="1127"/>
      <c r="H29" s="1127"/>
      <c r="I29" s="1127"/>
      <c r="J29" s="1127"/>
      <c r="K29" s="1127"/>
      <c r="L29" s="1127"/>
      <c r="M29" s="1127"/>
      <c r="N29" s="1127"/>
      <c r="O29" s="1127"/>
      <c r="P29" s="1128"/>
      <c r="Q29" s="1138">
        <v>331</v>
      </c>
      <c r="R29" s="1139"/>
      <c r="S29" s="1139"/>
      <c r="T29" s="1139"/>
      <c r="U29" s="1139"/>
      <c r="V29" s="1139">
        <v>331</v>
      </c>
      <c r="W29" s="1139"/>
      <c r="X29" s="1139"/>
      <c r="Y29" s="1139"/>
      <c r="Z29" s="1139"/>
      <c r="AA29" s="1139">
        <v>1</v>
      </c>
      <c r="AB29" s="1139"/>
      <c r="AC29" s="1139"/>
      <c r="AD29" s="1139"/>
      <c r="AE29" s="1140"/>
      <c r="AF29" s="1132">
        <v>1</v>
      </c>
      <c r="AG29" s="1133"/>
      <c r="AH29" s="1133"/>
      <c r="AI29" s="1133"/>
      <c r="AJ29" s="1134"/>
      <c r="AK29" s="1075">
        <v>79</v>
      </c>
      <c r="AL29" s="1066"/>
      <c r="AM29" s="1066"/>
      <c r="AN29" s="1066"/>
      <c r="AO29" s="1066"/>
      <c r="AP29" s="1066" t="s">
        <v>604</v>
      </c>
      <c r="AQ29" s="1066"/>
      <c r="AR29" s="1066"/>
      <c r="AS29" s="1066"/>
      <c r="AT29" s="1066"/>
      <c r="AU29" s="1066" t="s">
        <v>604</v>
      </c>
      <c r="AV29" s="1066"/>
      <c r="AW29" s="1066"/>
      <c r="AX29" s="1066"/>
      <c r="AY29" s="1066"/>
      <c r="AZ29" s="1137" t="s">
        <v>604</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26" t="s">
        <v>401</v>
      </c>
      <c r="C30" s="1127"/>
      <c r="D30" s="1127"/>
      <c r="E30" s="1127"/>
      <c r="F30" s="1127"/>
      <c r="G30" s="1127"/>
      <c r="H30" s="1127"/>
      <c r="I30" s="1127"/>
      <c r="J30" s="1127"/>
      <c r="K30" s="1127"/>
      <c r="L30" s="1127"/>
      <c r="M30" s="1127"/>
      <c r="N30" s="1127"/>
      <c r="O30" s="1127"/>
      <c r="P30" s="1128"/>
      <c r="Q30" s="1138">
        <v>2644</v>
      </c>
      <c r="R30" s="1139"/>
      <c r="S30" s="1139"/>
      <c r="T30" s="1139"/>
      <c r="U30" s="1139"/>
      <c r="V30" s="1139">
        <v>2576</v>
      </c>
      <c r="W30" s="1139"/>
      <c r="X30" s="1139"/>
      <c r="Y30" s="1139"/>
      <c r="Z30" s="1139"/>
      <c r="AA30" s="1139">
        <v>67</v>
      </c>
      <c r="AB30" s="1139"/>
      <c r="AC30" s="1139"/>
      <c r="AD30" s="1139"/>
      <c r="AE30" s="1140"/>
      <c r="AF30" s="1132">
        <v>67</v>
      </c>
      <c r="AG30" s="1133"/>
      <c r="AH30" s="1133"/>
      <c r="AI30" s="1133"/>
      <c r="AJ30" s="1134"/>
      <c r="AK30" s="1075">
        <v>418</v>
      </c>
      <c r="AL30" s="1066"/>
      <c r="AM30" s="1066"/>
      <c r="AN30" s="1066"/>
      <c r="AO30" s="1066"/>
      <c r="AP30" s="1066" t="s">
        <v>604</v>
      </c>
      <c r="AQ30" s="1066"/>
      <c r="AR30" s="1066"/>
      <c r="AS30" s="1066"/>
      <c r="AT30" s="1066"/>
      <c r="AU30" s="1066" t="s">
        <v>604</v>
      </c>
      <c r="AV30" s="1066"/>
      <c r="AW30" s="1066"/>
      <c r="AX30" s="1066"/>
      <c r="AY30" s="1066"/>
      <c r="AZ30" s="1137" t="s">
        <v>604</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26" t="s">
        <v>402</v>
      </c>
      <c r="C31" s="1127"/>
      <c r="D31" s="1127"/>
      <c r="E31" s="1127"/>
      <c r="F31" s="1127"/>
      <c r="G31" s="1127"/>
      <c r="H31" s="1127"/>
      <c r="I31" s="1127"/>
      <c r="J31" s="1127"/>
      <c r="K31" s="1127"/>
      <c r="L31" s="1127"/>
      <c r="M31" s="1127"/>
      <c r="N31" s="1127"/>
      <c r="O31" s="1127"/>
      <c r="P31" s="1128"/>
      <c r="Q31" s="1138">
        <v>8</v>
      </c>
      <c r="R31" s="1139"/>
      <c r="S31" s="1139"/>
      <c r="T31" s="1139"/>
      <c r="U31" s="1139"/>
      <c r="V31" s="1139">
        <v>8</v>
      </c>
      <c r="W31" s="1139"/>
      <c r="X31" s="1139"/>
      <c r="Y31" s="1139"/>
      <c r="Z31" s="1139"/>
      <c r="AA31" s="1139" t="s">
        <v>604</v>
      </c>
      <c r="AB31" s="1139"/>
      <c r="AC31" s="1139"/>
      <c r="AD31" s="1139"/>
      <c r="AE31" s="1140"/>
      <c r="AF31" s="1132" t="s">
        <v>403</v>
      </c>
      <c r="AG31" s="1133"/>
      <c r="AH31" s="1133"/>
      <c r="AI31" s="1133"/>
      <c r="AJ31" s="1134"/>
      <c r="AK31" s="1075">
        <v>4</v>
      </c>
      <c r="AL31" s="1066"/>
      <c r="AM31" s="1066"/>
      <c r="AN31" s="1066"/>
      <c r="AO31" s="1066"/>
      <c r="AP31" s="1066" t="s">
        <v>604</v>
      </c>
      <c r="AQ31" s="1066"/>
      <c r="AR31" s="1066"/>
      <c r="AS31" s="1066"/>
      <c r="AT31" s="1066"/>
      <c r="AU31" s="1066" t="s">
        <v>604</v>
      </c>
      <c r="AV31" s="1066"/>
      <c r="AW31" s="1066"/>
      <c r="AX31" s="1066"/>
      <c r="AY31" s="1066"/>
      <c r="AZ31" s="1137" t="s">
        <v>604</v>
      </c>
      <c r="BA31" s="1137"/>
      <c r="BB31" s="1137"/>
      <c r="BC31" s="1137"/>
      <c r="BD31" s="1137"/>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26" t="s">
        <v>404</v>
      </c>
      <c r="C32" s="1127"/>
      <c r="D32" s="1127"/>
      <c r="E32" s="1127"/>
      <c r="F32" s="1127"/>
      <c r="G32" s="1127"/>
      <c r="H32" s="1127"/>
      <c r="I32" s="1127"/>
      <c r="J32" s="1127"/>
      <c r="K32" s="1127"/>
      <c r="L32" s="1127"/>
      <c r="M32" s="1127"/>
      <c r="N32" s="1127"/>
      <c r="O32" s="1127"/>
      <c r="P32" s="1128"/>
      <c r="Q32" s="1138">
        <v>806</v>
      </c>
      <c r="R32" s="1139"/>
      <c r="S32" s="1139"/>
      <c r="T32" s="1139"/>
      <c r="U32" s="1139"/>
      <c r="V32" s="1139">
        <v>803</v>
      </c>
      <c r="W32" s="1139"/>
      <c r="X32" s="1139"/>
      <c r="Y32" s="1139"/>
      <c r="Z32" s="1139"/>
      <c r="AA32" s="1139">
        <v>3</v>
      </c>
      <c r="AB32" s="1139"/>
      <c r="AC32" s="1139"/>
      <c r="AD32" s="1139"/>
      <c r="AE32" s="1140"/>
      <c r="AF32" s="1132">
        <v>406</v>
      </c>
      <c r="AG32" s="1133"/>
      <c r="AH32" s="1133"/>
      <c r="AI32" s="1133"/>
      <c r="AJ32" s="1134"/>
      <c r="AK32" s="1075">
        <v>162</v>
      </c>
      <c r="AL32" s="1066"/>
      <c r="AM32" s="1066"/>
      <c r="AN32" s="1066"/>
      <c r="AO32" s="1066"/>
      <c r="AP32" s="1066">
        <v>2555</v>
      </c>
      <c r="AQ32" s="1066"/>
      <c r="AR32" s="1066"/>
      <c r="AS32" s="1066"/>
      <c r="AT32" s="1066"/>
      <c r="AU32" s="1066">
        <v>682</v>
      </c>
      <c r="AV32" s="1066"/>
      <c r="AW32" s="1066"/>
      <c r="AX32" s="1066"/>
      <c r="AY32" s="1066"/>
      <c r="AZ32" s="1137" t="s">
        <v>604</v>
      </c>
      <c r="BA32" s="1137"/>
      <c r="BB32" s="1137"/>
      <c r="BC32" s="1137"/>
      <c r="BD32" s="1137"/>
      <c r="BE32" s="1121" t="s">
        <v>405</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26" t="s">
        <v>406</v>
      </c>
      <c r="C33" s="1127"/>
      <c r="D33" s="1127"/>
      <c r="E33" s="1127"/>
      <c r="F33" s="1127"/>
      <c r="G33" s="1127"/>
      <c r="H33" s="1127"/>
      <c r="I33" s="1127"/>
      <c r="J33" s="1127"/>
      <c r="K33" s="1127"/>
      <c r="L33" s="1127"/>
      <c r="M33" s="1127"/>
      <c r="N33" s="1127"/>
      <c r="O33" s="1127"/>
      <c r="P33" s="1128"/>
      <c r="Q33" s="1138">
        <v>2366</v>
      </c>
      <c r="R33" s="1139"/>
      <c r="S33" s="1139"/>
      <c r="T33" s="1139"/>
      <c r="U33" s="1139"/>
      <c r="V33" s="1139">
        <v>2515</v>
      </c>
      <c r="W33" s="1139"/>
      <c r="X33" s="1139"/>
      <c r="Y33" s="1139"/>
      <c r="Z33" s="1139"/>
      <c r="AA33" s="1139">
        <v>-149</v>
      </c>
      <c r="AB33" s="1139"/>
      <c r="AC33" s="1139"/>
      <c r="AD33" s="1139"/>
      <c r="AE33" s="1140"/>
      <c r="AF33" s="1132">
        <v>853</v>
      </c>
      <c r="AG33" s="1133"/>
      <c r="AH33" s="1133"/>
      <c r="AI33" s="1133"/>
      <c r="AJ33" s="1134"/>
      <c r="AK33" s="1075">
        <v>268</v>
      </c>
      <c r="AL33" s="1066"/>
      <c r="AM33" s="1066"/>
      <c r="AN33" s="1066"/>
      <c r="AO33" s="1066"/>
      <c r="AP33" s="1066">
        <v>764</v>
      </c>
      <c r="AQ33" s="1066"/>
      <c r="AR33" s="1066"/>
      <c r="AS33" s="1066"/>
      <c r="AT33" s="1066"/>
      <c r="AU33" s="1066">
        <v>493</v>
      </c>
      <c r="AV33" s="1066"/>
      <c r="AW33" s="1066"/>
      <c r="AX33" s="1066"/>
      <c r="AY33" s="1066"/>
      <c r="AZ33" s="1137" t="s">
        <v>604</v>
      </c>
      <c r="BA33" s="1137"/>
      <c r="BB33" s="1137"/>
      <c r="BC33" s="1137"/>
      <c r="BD33" s="1137"/>
      <c r="BE33" s="1121" t="s">
        <v>405</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26" t="s">
        <v>407</v>
      </c>
      <c r="C34" s="1127"/>
      <c r="D34" s="1127"/>
      <c r="E34" s="1127"/>
      <c r="F34" s="1127"/>
      <c r="G34" s="1127"/>
      <c r="H34" s="1127"/>
      <c r="I34" s="1127"/>
      <c r="J34" s="1127"/>
      <c r="K34" s="1127"/>
      <c r="L34" s="1127"/>
      <c r="M34" s="1127"/>
      <c r="N34" s="1127"/>
      <c r="O34" s="1127"/>
      <c r="P34" s="1128"/>
      <c r="Q34" s="1138">
        <v>14</v>
      </c>
      <c r="R34" s="1139"/>
      <c r="S34" s="1139"/>
      <c r="T34" s="1139"/>
      <c r="U34" s="1139"/>
      <c r="V34" s="1139">
        <v>14</v>
      </c>
      <c r="W34" s="1139"/>
      <c r="X34" s="1139"/>
      <c r="Y34" s="1139"/>
      <c r="Z34" s="1139"/>
      <c r="AA34" s="1139">
        <v>3</v>
      </c>
      <c r="AB34" s="1139"/>
      <c r="AC34" s="1139"/>
      <c r="AD34" s="1139"/>
      <c r="AE34" s="1140"/>
      <c r="AF34" s="1132">
        <v>7</v>
      </c>
      <c r="AG34" s="1133"/>
      <c r="AH34" s="1133"/>
      <c r="AI34" s="1133"/>
      <c r="AJ34" s="1134"/>
      <c r="AK34" s="1075">
        <v>11</v>
      </c>
      <c r="AL34" s="1066"/>
      <c r="AM34" s="1066"/>
      <c r="AN34" s="1066"/>
      <c r="AO34" s="1066"/>
      <c r="AP34" s="1066">
        <v>22</v>
      </c>
      <c r="AQ34" s="1066"/>
      <c r="AR34" s="1066"/>
      <c r="AS34" s="1066"/>
      <c r="AT34" s="1066"/>
      <c r="AU34" s="1066">
        <v>19</v>
      </c>
      <c r="AV34" s="1066"/>
      <c r="AW34" s="1066"/>
      <c r="AX34" s="1066"/>
      <c r="AY34" s="1066"/>
      <c r="AZ34" s="1137" t="s">
        <v>604</v>
      </c>
      <c r="BA34" s="1137"/>
      <c r="BB34" s="1137"/>
      <c r="BC34" s="1137"/>
      <c r="BD34" s="1137"/>
      <c r="BE34" s="1121" t="s">
        <v>408</v>
      </c>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26" t="s">
        <v>409</v>
      </c>
      <c r="C35" s="1127"/>
      <c r="D35" s="1127"/>
      <c r="E35" s="1127"/>
      <c r="F35" s="1127"/>
      <c r="G35" s="1127"/>
      <c r="H35" s="1127"/>
      <c r="I35" s="1127"/>
      <c r="J35" s="1127"/>
      <c r="K35" s="1127"/>
      <c r="L35" s="1127"/>
      <c r="M35" s="1127"/>
      <c r="N35" s="1127"/>
      <c r="O35" s="1127"/>
      <c r="P35" s="1128"/>
      <c r="Q35" s="1138">
        <v>776</v>
      </c>
      <c r="R35" s="1139"/>
      <c r="S35" s="1139"/>
      <c r="T35" s="1139"/>
      <c r="U35" s="1139"/>
      <c r="V35" s="1139">
        <v>776</v>
      </c>
      <c r="W35" s="1139"/>
      <c r="X35" s="1139"/>
      <c r="Y35" s="1139"/>
      <c r="Z35" s="1139"/>
      <c r="AA35" s="1139" t="s">
        <v>605</v>
      </c>
      <c r="AB35" s="1139"/>
      <c r="AC35" s="1139"/>
      <c r="AD35" s="1139"/>
      <c r="AE35" s="1140"/>
      <c r="AF35" s="1132">
        <v>32</v>
      </c>
      <c r="AG35" s="1133"/>
      <c r="AH35" s="1133"/>
      <c r="AI35" s="1133"/>
      <c r="AJ35" s="1134"/>
      <c r="AK35" s="1075">
        <v>512</v>
      </c>
      <c r="AL35" s="1066"/>
      <c r="AM35" s="1066"/>
      <c r="AN35" s="1066"/>
      <c r="AO35" s="1066"/>
      <c r="AP35" s="1066">
        <v>9114</v>
      </c>
      <c r="AQ35" s="1066"/>
      <c r="AR35" s="1066"/>
      <c r="AS35" s="1066"/>
      <c r="AT35" s="1066"/>
      <c r="AU35" s="1066">
        <v>8349</v>
      </c>
      <c r="AV35" s="1066"/>
      <c r="AW35" s="1066"/>
      <c r="AX35" s="1066"/>
      <c r="AY35" s="1066"/>
      <c r="AZ35" s="1137" t="s">
        <v>604</v>
      </c>
      <c r="BA35" s="1137"/>
      <c r="BB35" s="1137"/>
      <c r="BC35" s="1137"/>
      <c r="BD35" s="1137"/>
      <c r="BE35" s="1121" t="s">
        <v>405</v>
      </c>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410</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386</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1366</v>
      </c>
      <c r="AG63" s="1054"/>
      <c r="AH63" s="1054"/>
      <c r="AI63" s="1054"/>
      <c r="AJ63" s="1119"/>
      <c r="AK63" s="1120"/>
      <c r="AL63" s="1058"/>
      <c r="AM63" s="1058"/>
      <c r="AN63" s="1058"/>
      <c r="AO63" s="1058"/>
      <c r="AP63" s="1054"/>
      <c r="AQ63" s="1054"/>
      <c r="AR63" s="1054"/>
      <c r="AS63" s="1054"/>
      <c r="AT63" s="1054"/>
      <c r="AU63" s="1054"/>
      <c r="AV63" s="1054"/>
      <c r="AW63" s="1054"/>
      <c r="AX63" s="1054"/>
      <c r="AY63" s="1054"/>
      <c r="AZ63" s="1114"/>
      <c r="BA63" s="1114"/>
      <c r="BB63" s="1114"/>
      <c r="BC63" s="1114"/>
      <c r="BD63" s="1114"/>
      <c r="BE63" s="1055"/>
      <c r="BF63" s="1055"/>
      <c r="BG63" s="1055"/>
      <c r="BH63" s="1055"/>
      <c r="BI63" s="1056"/>
      <c r="BJ63" s="1115" t="s">
        <v>403</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417</v>
      </c>
      <c r="AG66" s="1103"/>
      <c r="AH66" s="1103"/>
      <c r="AI66" s="1103"/>
      <c r="AJ66" s="1104"/>
      <c r="AK66" s="1096" t="s">
        <v>395</v>
      </c>
      <c r="AL66" s="1091"/>
      <c r="AM66" s="1091"/>
      <c r="AN66" s="1091"/>
      <c r="AO66" s="1092"/>
      <c r="AP66" s="1096" t="s">
        <v>418</v>
      </c>
      <c r="AQ66" s="1097"/>
      <c r="AR66" s="1097"/>
      <c r="AS66" s="1097"/>
      <c r="AT66" s="1098"/>
      <c r="AU66" s="1096" t="s">
        <v>419</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588</v>
      </c>
      <c r="C68" s="1081"/>
      <c r="D68" s="1081"/>
      <c r="E68" s="1081"/>
      <c r="F68" s="1081"/>
      <c r="G68" s="1081"/>
      <c r="H68" s="1081"/>
      <c r="I68" s="1081"/>
      <c r="J68" s="1081"/>
      <c r="K68" s="1081"/>
      <c r="L68" s="1081"/>
      <c r="M68" s="1081"/>
      <c r="N68" s="1081"/>
      <c r="O68" s="1081"/>
      <c r="P68" s="1082"/>
      <c r="Q68" s="1083">
        <v>1290</v>
      </c>
      <c r="R68" s="1077"/>
      <c r="S68" s="1077"/>
      <c r="T68" s="1077"/>
      <c r="U68" s="1077"/>
      <c r="V68" s="1077">
        <v>985</v>
      </c>
      <c r="W68" s="1077"/>
      <c r="X68" s="1077"/>
      <c r="Y68" s="1077"/>
      <c r="Z68" s="1077"/>
      <c r="AA68" s="1077">
        <v>305</v>
      </c>
      <c r="AB68" s="1077"/>
      <c r="AC68" s="1077"/>
      <c r="AD68" s="1077"/>
      <c r="AE68" s="1077"/>
      <c r="AF68" s="1077">
        <v>1383</v>
      </c>
      <c r="AG68" s="1077"/>
      <c r="AH68" s="1077"/>
      <c r="AI68" s="1077"/>
      <c r="AJ68" s="1077"/>
      <c r="AK68" s="1077" t="s">
        <v>605</v>
      </c>
      <c r="AL68" s="1077"/>
      <c r="AM68" s="1077"/>
      <c r="AN68" s="1077"/>
      <c r="AO68" s="1077"/>
      <c r="AP68" s="1077">
        <v>639</v>
      </c>
      <c r="AQ68" s="1077"/>
      <c r="AR68" s="1077"/>
      <c r="AS68" s="1077"/>
      <c r="AT68" s="1077"/>
      <c r="AU68" s="1077">
        <v>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589</v>
      </c>
      <c r="C69" s="1070"/>
      <c r="D69" s="1070"/>
      <c r="E69" s="1070"/>
      <c r="F69" s="1070"/>
      <c r="G69" s="1070"/>
      <c r="H69" s="1070"/>
      <c r="I69" s="1070"/>
      <c r="J69" s="1070"/>
      <c r="K69" s="1070"/>
      <c r="L69" s="1070"/>
      <c r="M69" s="1070"/>
      <c r="N69" s="1070"/>
      <c r="O69" s="1070"/>
      <c r="P69" s="1071"/>
      <c r="Q69" s="1072">
        <v>70</v>
      </c>
      <c r="R69" s="1066"/>
      <c r="S69" s="1066"/>
      <c r="T69" s="1066"/>
      <c r="U69" s="1066"/>
      <c r="V69" s="1066">
        <v>67</v>
      </c>
      <c r="W69" s="1066"/>
      <c r="X69" s="1066"/>
      <c r="Y69" s="1066"/>
      <c r="Z69" s="1066"/>
      <c r="AA69" s="1066">
        <v>3</v>
      </c>
      <c r="AB69" s="1066"/>
      <c r="AC69" s="1066"/>
      <c r="AD69" s="1066"/>
      <c r="AE69" s="1066"/>
      <c r="AF69" s="1066">
        <v>3</v>
      </c>
      <c r="AG69" s="1066"/>
      <c r="AH69" s="1066"/>
      <c r="AI69" s="1066"/>
      <c r="AJ69" s="1066"/>
      <c r="AK69" s="1066" t="s">
        <v>605</v>
      </c>
      <c r="AL69" s="1066"/>
      <c r="AM69" s="1066"/>
      <c r="AN69" s="1066"/>
      <c r="AO69" s="1066"/>
      <c r="AP69" s="1066" t="s">
        <v>605</v>
      </c>
      <c r="AQ69" s="1066"/>
      <c r="AR69" s="1066"/>
      <c r="AS69" s="1066"/>
      <c r="AT69" s="1066"/>
      <c r="AU69" s="1066" t="s">
        <v>605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590</v>
      </c>
      <c r="C70" s="1070"/>
      <c r="D70" s="1070"/>
      <c r="E70" s="1070"/>
      <c r="F70" s="1070"/>
      <c r="G70" s="1070"/>
      <c r="H70" s="1070"/>
      <c r="I70" s="1070"/>
      <c r="J70" s="1070"/>
      <c r="K70" s="1070"/>
      <c r="L70" s="1070"/>
      <c r="M70" s="1070"/>
      <c r="N70" s="1070"/>
      <c r="O70" s="1070"/>
      <c r="P70" s="1071"/>
      <c r="Q70" s="1072">
        <v>2085</v>
      </c>
      <c r="R70" s="1066"/>
      <c r="S70" s="1066"/>
      <c r="T70" s="1066"/>
      <c r="U70" s="1066"/>
      <c r="V70" s="1066">
        <v>1610</v>
      </c>
      <c r="W70" s="1066"/>
      <c r="X70" s="1066"/>
      <c r="Y70" s="1066"/>
      <c r="Z70" s="1066"/>
      <c r="AA70" s="1066">
        <v>475</v>
      </c>
      <c r="AB70" s="1066"/>
      <c r="AC70" s="1066"/>
      <c r="AD70" s="1066"/>
      <c r="AE70" s="1066"/>
      <c r="AF70" s="1066">
        <v>36</v>
      </c>
      <c r="AG70" s="1066"/>
      <c r="AH70" s="1066"/>
      <c r="AI70" s="1066"/>
      <c r="AJ70" s="1066"/>
      <c r="AK70" s="1066" t="s">
        <v>605</v>
      </c>
      <c r="AL70" s="1066"/>
      <c r="AM70" s="1066"/>
      <c r="AN70" s="1066"/>
      <c r="AO70" s="1066"/>
      <c r="AP70" s="1066">
        <v>2007</v>
      </c>
      <c r="AQ70" s="1066"/>
      <c r="AR70" s="1066"/>
      <c r="AS70" s="1066"/>
      <c r="AT70" s="1066"/>
      <c r="AU70" s="1066">
        <v>1212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591</v>
      </c>
      <c r="C71" s="1070"/>
      <c r="D71" s="1070"/>
      <c r="E71" s="1070"/>
      <c r="F71" s="1070"/>
      <c r="G71" s="1070"/>
      <c r="H71" s="1070"/>
      <c r="I71" s="1070"/>
      <c r="J71" s="1070"/>
      <c r="K71" s="1070"/>
      <c r="L71" s="1070"/>
      <c r="M71" s="1070"/>
      <c r="N71" s="1070"/>
      <c r="O71" s="1070"/>
      <c r="P71" s="1071"/>
      <c r="Q71" s="1072">
        <v>1494</v>
      </c>
      <c r="R71" s="1066"/>
      <c r="S71" s="1066"/>
      <c r="T71" s="1066"/>
      <c r="U71" s="1066"/>
      <c r="V71" s="1066">
        <v>1393</v>
      </c>
      <c r="W71" s="1066"/>
      <c r="X71" s="1066"/>
      <c r="Y71" s="1066"/>
      <c r="Z71" s="1066"/>
      <c r="AA71" s="1066">
        <v>101</v>
      </c>
      <c r="AB71" s="1066"/>
      <c r="AC71" s="1066"/>
      <c r="AD71" s="1066"/>
      <c r="AE71" s="1066"/>
      <c r="AF71" s="1066">
        <v>76</v>
      </c>
      <c r="AG71" s="1066"/>
      <c r="AH71" s="1066"/>
      <c r="AI71" s="1066"/>
      <c r="AJ71" s="1066"/>
      <c r="AK71" s="1066">
        <v>5</v>
      </c>
      <c r="AL71" s="1066"/>
      <c r="AM71" s="1066"/>
      <c r="AN71" s="1066"/>
      <c r="AO71" s="1066"/>
      <c r="AP71" s="1066">
        <v>44</v>
      </c>
      <c r="AQ71" s="1066"/>
      <c r="AR71" s="1066"/>
      <c r="AS71" s="1066"/>
      <c r="AT71" s="1066"/>
      <c r="AU71" s="1066">
        <v>72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592</v>
      </c>
      <c r="C72" s="1070"/>
      <c r="D72" s="1070"/>
      <c r="E72" s="1070"/>
      <c r="F72" s="1070"/>
      <c r="G72" s="1070"/>
      <c r="H72" s="1070"/>
      <c r="I72" s="1070"/>
      <c r="J72" s="1070"/>
      <c r="K72" s="1070"/>
      <c r="L72" s="1070"/>
      <c r="M72" s="1070"/>
      <c r="N72" s="1070"/>
      <c r="O72" s="1070"/>
      <c r="P72" s="1071"/>
      <c r="Q72" s="1072">
        <v>139</v>
      </c>
      <c r="R72" s="1066"/>
      <c r="S72" s="1066"/>
      <c r="T72" s="1066"/>
      <c r="U72" s="1066"/>
      <c r="V72" s="1066">
        <v>99</v>
      </c>
      <c r="W72" s="1066"/>
      <c r="X72" s="1066"/>
      <c r="Y72" s="1066"/>
      <c r="Z72" s="1066"/>
      <c r="AA72" s="1066">
        <v>40</v>
      </c>
      <c r="AB72" s="1066"/>
      <c r="AC72" s="1066"/>
      <c r="AD72" s="1066"/>
      <c r="AE72" s="1066"/>
      <c r="AF72" s="1066">
        <v>10</v>
      </c>
      <c r="AG72" s="1066"/>
      <c r="AH72" s="1066"/>
      <c r="AI72" s="1066"/>
      <c r="AJ72" s="1066"/>
      <c r="AK72" s="1066">
        <v>22</v>
      </c>
      <c r="AL72" s="1066"/>
      <c r="AM72" s="1066"/>
      <c r="AN72" s="1066"/>
      <c r="AO72" s="1066"/>
      <c r="AP72" s="1066" t="s">
        <v>605</v>
      </c>
      <c r="AQ72" s="1066"/>
      <c r="AR72" s="1066"/>
      <c r="AS72" s="1066"/>
      <c r="AT72" s="1066"/>
      <c r="AU72" s="1066" t="s">
        <v>605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593</v>
      </c>
      <c r="C73" s="1070"/>
      <c r="D73" s="1070"/>
      <c r="E73" s="1070"/>
      <c r="F73" s="1070"/>
      <c r="G73" s="1070"/>
      <c r="H73" s="1070"/>
      <c r="I73" s="1070"/>
      <c r="J73" s="1070"/>
      <c r="K73" s="1070"/>
      <c r="L73" s="1070"/>
      <c r="M73" s="1070"/>
      <c r="N73" s="1070"/>
      <c r="O73" s="1070"/>
      <c r="P73" s="1071"/>
      <c r="Q73" s="1072">
        <v>522</v>
      </c>
      <c r="R73" s="1066"/>
      <c r="S73" s="1066"/>
      <c r="T73" s="1066"/>
      <c r="U73" s="1066"/>
      <c r="V73" s="1066">
        <v>494</v>
      </c>
      <c r="W73" s="1066"/>
      <c r="X73" s="1066"/>
      <c r="Y73" s="1066"/>
      <c r="Z73" s="1066"/>
      <c r="AA73" s="1066">
        <v>28</v>
      </c>
      <c r="AB73" s="1066"/>
      <c r="AC73" s="1066"/>
      <c r="AD73" s="1066"/>
      <c r="AE73" s="1066"/>
      <c r="AF73" s="1066">
        <v>28</v>
      </c>
      <c r="AG73" s="1066"/>
      <c r="AH73" s="1066"/>
      <c r="AI73" s="1066"/>
      <c r="AJ73" s="1066"/>
      <c r="AK73" s="1066" t="s">
        <v>605</v>
      </c>
      <c r="AL73" s="1066"/>
      <c r="AM73" s="1066"/>
      <c r="AN73" s="1066"/>
      <c r="AO73" s="1066"/>
      <c r="AP73" s="1066" t="s">
        <v>605</v>
      </c>
      <c r="AQ73" s="1066"/>
      <c r="AR73" s="1066"/>
      <c r="AS73" s="1066"/>
      <c r="AT73" s="1066"/>
      <c r="AU73" s="1066" t="s">
        <v>605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594</v>
      </c>
      <c r="C74" s="1070"/>
      <c r="D74" s="1070"/>
      <c r="E74" s="1070"/>
      <c r="F74" s="1070"/>
      <c r="G74" s="1070"/>
      <c r="H74" s="1070"/>
      <c r="I74" s="1070"/>
      <c r="J74" s="1070"/>
      <c r="K74" s="1070"/>
      <c r="L74" s="1070"/>
      <c r="M74" s="1070"/>
      <c r="N74" s="1070"/>
      <c r="O74" s="1070"/>
      <c r="P74" s="1071"/>
      <c r="Q74" s="1072">
        <v>103845</v>
      </c>
      <c r="R74" s="1066"/>
      <c r="S74" s="1066"/>
      <c r="T74" s="1066"/>
      <c r="U74" s="1066"/>
      <c r="V74" s="1066">
        <v>101503</v>
      </c>
      <c r="W74" s="1066"/>
      <c r="X74" s="1066"/>
      <c r="Y74" s="1066"/>
      <c r="Z74" s="1066"/>
      <c r="AA74" s="1066">
        <v>2342</v>
      </c>
      <c r="AB74" s="1066"/>
      <c r="AC74" s="1066"/>
      <c r="AD74" s="1066"/>
      <c r="AE74" s="1066"/>
      <c r="AF74" s="1066">
        <v>2342</v>
      </c>
      <c r="AG74" s="1066"/>
      <c r="AH74" s="1066"/>
      <c r="AI74" s="1066"/>
      <c r="AJ74" s="1066"/>
      <c r="AK74" s="1066">
        <v>313</v>
      </c>
      <c r="AL74" s="1066"/>
      <c r="AM74" s="1066"/>
      <c r="AN74" s="1066"/>
      <c r="AO74" s="1066"/>
      <c r="AP74" s="1066" t="s">
        <v>605</v>
      </c>
      <c r="AQ74" s="1066"/>
      <c r="AR74" s="1066"/>
      <c r="AS74" s="1066"/>
      <c r="AT74" s="1066"/>
      <c r="AU74" s="1066" t="s">
        <v>605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595</v>
      </c>
      <c r="C75" s="1070"/>
      <c r="D75" s="1070"/>
      <c r="E75" s="1070"/>
      <c r="F75" s="1070"/>
      <c r="G75" s="1070"/>
      <c r="H75" s="1070"/>
      <c r="I75" s="1070"/>
      <c r="J75" s="1070"/>
      <c r="K75" s="1070"/>
      <c r="L75" s="1070"/>
      <c r="M75" s="1070"/>
      <c r="N75" s="1070"/>
      <c r="O75" s="1070"/>
      <c r="P75" s="1071"/>
      <c r="Q75" s="1073">
        <v>1</v>
      </c>
      <c r="R75" s="1074"/>
      <c r="S75" s="1074"/>
      <c r="T75" s="1074"/>
      <c r="U75" s="1075"/>
      <c r="V75" s="1076">
        <v>0</v>
      </c>
      <c r="W75" s="1074"/>
      <c r="X75" s="1074"/>
      <c r="Y75" s="1074"/>
      <c r="Z75" s="1075"/>
      <c r="AA75" s="1076">
        <v>1</v>
      </c>
      <c r="AB75" s="1074"/>
      <c r="AC75" s="1074"/>
      <c r="AD75" s="1074"/>
      <c r="AE75" s="1075"/>
      <c r="AF75" s="1076">
        <v>1</v>
      </c>
      <c r="AG75" s="1074"/>
      <c r="AH75" s="1074"/>
      <c r="AI75" s="1074"/>
      <c r="AJ75" s="1075"/>
      <c r="AK75" s="1076" t="s">
        <v>605</v>
      </c>
      <c r="AL75" s="1074"/>
      <c r="AM75" s="1074"/>
      <c r="AN75" s="1074"/>
      <c r="AO75" s="1075"/>
      <c r="AP75" s="1076" t="s">
        <v>605</v>
      </c>
      <c r="AQ75" s="1074"/>
      <c r="AR75" s="1074"/>
      <c r="AS75" s="1074"/>
      <c r="AT75" s="1075"/>
      <c r="AU75" s="1066" t="s">
        <v>605</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596</v>
      </c>
      <c r="C76" s="1070"/>
      <c r="D76" s="1070"/>
      <c r="E76" s="1070"/>
      <c r="F76" s="1070"/>
      <c r="G76" s="1070"/>
      <c r="H76" s="1070"/>
      <c r="I76" s="1070"/>
      <c r="J76" s="1070"/>
      <c r="K76" s="1070"/>
      <c r="L76" s="1070"/>
      <c r="M76" s="1070"/>
      <c r="N76" s="1070"/>
      <c r="O76" s="1070"/>
      <c r="P76" s="1071"/>
      <c r="Q76" s="1073">
        <v>4511</v>
      </c>
      <c r="R76" s="1074"/>
      <c r="S76" s="1074"/>
      <c r="T76" s="1074"/>
      <c r="U76" s="1075"/>
      <c r="V76" s="1076">
        <v>4230</v>
      </c>
      <c r="W76" s="1074"/>
      <c r="X76" s="1074"/>
      <c r="Y76" s="1074"/>
      <c r="Z76" s="1075"/>
      <c r="AA76" s="1076">
        <v>282</v>
      </c>
      <c r="AB76" s="1074"/>
      <c r="AC76" s="1074"/>
      <c r="AD76" s="1074"/>
      <c r="AE76" s="1075"/>
      <c r="AF76" s="1076">
        <v>282</v>
      </c>
      <c r="AG76" s="1074"/>
      <c r="AH76" s="1074"/>
      <c r="AI76" s="1074"/>
      <c r="AJ76" s="1075"/>
      <c r="AK76" s="1076">
        <v>63</v>
      </c>
      <c r="AL76" s="1074"/>
      <c r="AM76" s="1074"/>
      <c r="AN76" s="1074"/>
      <c r="AO76" s="1075"/>
      <c r="AP76" s="1076" t="s">
        <v>605</v>
      </c>
      <c r="AQ76" s="1074"/>
      <c r="AR76" s="1074"/>
      <c r="AS76" s="1074"/>
      <c r="AT76" s="1075"/>
      <c r="AU76" s="1066" t="s">
        <v>605</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597</v>
      </c>
      <c r="C77" s="1070"/>
      <c r="D77" s="1070"/>
      <c r="E77" s="1070"/>
      <c r="F77" s="1070"/>
      <c r="G77" s="1070"/>
      <c r="H77" s="1070"/>
      <c r="I77" s="1070"/>
      <c r="J77" s="1070"/>
      <c r="K77" s="1070"/>
      <c r="L77" s="1070"/>
      <c r="M77" s="1070"/>
      <c r="N77" s="1070"/>
      <c r="O77" s="1070"/>
      <c r="P77" s="1071"/>
      <c r="Q77" s="1073">
        <v>553</v>
      </c>
      <c r="R77" s="1074"/>
      <c r="S77" s="1074"/>
      <c r="T77" s="1074"/>
      <c r="U77" s="1075"/>
      <c r="V77" s="1076">
        <v>547</v>
      </c>
      <c r="W77" s="1074"/>
      <c r="X77" s="1074"/>
      <c r="Y77" s="1074"/>
      <c r="Z77" s="1075"/>
      <c r="AA77" s="1076">
        <v>6</v>
      </c>
      <c r="AB77" s="1074"/>
      <c r="AC77" s="1074"/>
      <c r="AD77" s="1074"/>
      <c r="AE77" s="1075"/>
      <c r="AF77" s="1076">
        <v>5</v>
      </c>
      <c r="AG77" s="1074"/>
      <c r="AH77" s="1074"/>
      <c r="AI77" s="1074"/>
      <c r="AJ77" s="1075"/>
      <c r="AK77" s="1076">
        <v>8</v>
      </c>
      <c r="AL77" s="1074"/>
      <c r="AM77" s="1074"/>
      <c r="AN77" s="1074"/>
      <c r="AO77" s="1075"/>
      <c r="AP77" s="1076" t="s">
        <v>605</v>
      </c>
      <c r="AQ77" s="1074"/>
      <c r="AR77" s="1074"/>
      <c r="AS77" s="1074"/>
      <c r="AT77" s="1075"/>
      <c r="AU77" s="1066" t="s">
        <v>605</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t="s">
        <v>598</v>
      </c>
      <c r="C78" s="1070"/>
      <c r="D78" s="1070"/>
      <c r="E78" s="1070"/>
      <c r="F78" s="1070"/>
      <c r="G78" s="1070"/>
      <c r="H78" s="1070"/>
      <c r="I78" s="1070"/>
      <c r="J78" s="1070"/>
      <c r="K78" s="1070"/>
      <c r="L78" s="1070"/>
      <c r="M78" s="1070"/>
      <c r="N78" s="1070"/>
      <c r="O78" s="1070"/>
      <c r="P78" s="1071"/>
      <c r="Q78" s="1072">
        <v>477</v>
      </c>
      <c r="R78" s="1066"/>
      <c r="S78" s="1066"/>
      <c r="T78" s="1066"/>
      <c r="U78" s="1066"/>
      <c r="V78" s="1066">
        <v>444</v>
      </c>
      <c r="W78" s="1066"/>
      <c r="X78" s="1066"/>
      <c r="Y78" s="1066"/>
      <c r="Z78" s="1066"/>
      <c r="AA78" s="1066">
        <v>33</v>
      </c>
      <c r="AB78" s="1066"/>
      <c r="AC78" s="1066"/>
      <c r="AD78" s="1066"/>
      <c r="AE78" s="1066"/>
      <c r="AF78" s="1066">
        <v>33</v>
      </c>
      <c r="AG78" s="1066"/>
      <c r="AH78" s="1066"/>
      <c r="AI78" s="1066"/>
      <c r="AJ78" s="1066"/>
      <c r="AK78" s="1066" t="s">
        <v>605</v>
      </c>
      <c r="AL78" s="1066"/>
      <c r="AM78" s="1066"/>
      <c r="AN78" s="1066"/>
      <c r="AO78" s="1066"/>
      <c r="AP78" s="1066">
        <v>3814</v>
      </c>
      <c r="AQ78" s="1066"/>
      <c r="AR78" s="1066"/>
      <c r="AS78" s="1066"/>
      <c r="AT78" s="1066"/>
      <c r="AU78" s="1066">
        <v>85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t="s">
        <v>599</v>
      </c>
      <c r="C79" s="1070"/>
      <c r="D79" s="1070"/>
      <c r="E79" s="1070"/>
      <c r="F79" s="1070"/>
      <c r="G79" s="1070"/>
      <c r="H79" s="1070"/>
      <c r="I79" s="1070"/>
      <c r="J79" s="1070"/>
      <c r="K79" s="1070"/>
      <c r="L79" s="1070"/>
      <c r="M79" s="1070"/>
      <c r="N79" s="1070"/>
      <c r="O79" s="1070"/>
      <c r="P79" s="1071"/>
      <c r="Q79" s="1072">
        <v>14</v>
      </c>
      <c r="R79" s="1066"/>
      <c r="S79" s="1066"/>
      <c r="T79" s="1066"/>
      <c r="U79" s="1066"/>
      <c r="V79" s="1066">
        <v>12</v>
      </c>
      <c r="W79" s="1066"/>
      <c r="X79" s="1066"/>
      <c r="Y79" s="1066"/>
      <c r="Z79" s="1066"/>
      <c r="AA79" s="1066">
        <v>2</v>
      </c>
      <c r="AB79" s="1066"/>
      <c r="AC79" s="1066"/>
      <c r="AD79" s="1066"/>
      <c r="AE79" s="1066"/>
      <c r="AF79" s="1066">
        <v>2</v>
      </c>
      <c r="AG79" s="1066"/>
      <c r="AH79" s="1066"/>
      <c r="AI79" s="1066"/>
      <c r="AJ79" s="1066"/>
      <c r="AK79" s="1066">
        <v>0</v>
      </c>
      <c r="AL79" s="1066"/>
      <c r="AM79" s="1066"/>
      <c r="AN79" s="1066"/>
      <c r="AO79" s="1066"/>
      <c r="AP79" s="1066" t="s">
        <v>605</v>
      </c>
      <c r="AQ79" s="1066"/>
      <c r="AR79" s="1066"/>
      <c r="AS79" s="1066"/>
      <c r="AT79" s="1066"/>
      <c r="AU79" s="1066" t="s">
        <v>605</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t="s">
        <v>600</v>
      </c>
      <c r="C80" s="1070"/>
      <c r="D80" s="1070"/>
      <c r="E80" s="1070"/>
      <c r="F80" s="1070"/>
      <c r="G80" s="1070"/>
      <c r="H80" s="1070"/>
      <c r="I80" s="1070"/>
      <c r="J80" s="1070"/>
      <c r="K80" s="1070"/>
      <c r="L80" s="1070"/>
      <c r="M80" s="1070"/>
      <c r="N80" s="1070"/>
      <c r="O80" s="1070"/>
      <c r="P80" s="1071"/>
      <c r="Q80" s="1072">
        <v>52</v>
      </c>
      <c r="R80" s="1066"/>
      <c r="S80" s="1066"/>
      <c r="T80" s="1066"/>
      <c r="U80" s="1066"/>
      <c r="V80" s="1066">
        <v>51</v>
      </c>
      <c r="W80" s="1066"/>
      <c r="X80" s="1066"/>
      <c r="Y80" s="1066"/>
      <c r="Z80" s="1066"/>
      <c r="AA80" s="1066">
        <v>0</v>
      </c>
      <c r="AB80" s="1066"/>
      <c r="AC80" s="1066"/>
      <c r="AD80" s="1066"/>
      <c r="AE80" s="1066"/>
      <c r="AF80" s="1066">
        <v>0</v>
      </c>
      <c r="AG80" s="1066"/>
      <c r="AH80" s="1066"/>
      <c r="AI80" s="1066"/>
      <c r="AJ80" s="1066"/>
      <c r="AK80" s="1066" t="s">
        <v>605</v>
      </c>
      <c r="AL80" s="1066"/>
      <c r="AM80" s="1066"/>
      <c r="AN80" s="1066"/>
      <c r="AO80" s="1066"/>
      <c r="AP80" s="1066" t="s">
        <v>605</v>
      </c>
      <c r="AQ80" s="1066"/>
      <c r="AR80" s="1066"/>
      <c r="AS80" s="1066"/>
      <c r="AT80" s="1066"/>
      <c r="AU80" s="1066" t="s">
        <v>605</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t="s">
        <v>601</v>
      </c>
      <c r="C81" s="1070"/>
      <c r="D81" s="1070"/>
      <c r="E81" s="1070"/>
      <c r="F81" s="1070"/>
      <c r="G81" s="1070"/>
      <c r="H81" s="1070"/>
      <c r="I81" s="1070"/>
      <c r="J81" s="1070"/>
      <c r="K81" s="1070"/>
      <c r="L81" s="1070"/>
      <c r="M81" s="1070"/>
      <c r="N81" s="1070"/>
      <c r="O81" s="1070"/>
      <c r="P81" s="1071"/>
      <c r="Q81" s="1072">
        <v>178</v>
      </c>
      <c r="R81" s="1066"/>
      <c r="S81" s="1066"/>
      <c r="T81" s="1066"/>
      <c r="U81" s="1066"/>
      <c r="V81" s="1066">
        <v>109</v>
      </c>
      <c r="W81" s="1066"/>
      <c r="X81" s="1066"/>
      <c r="Y81" s="1066"/>
      <c r="Z81" s="1066"/>
      <c r="AA81" s="1066">
        <v>69</v>
      </c>
      <c r="AB81" s="1066"/>
      <c r="AC81" s="1066"/>
      <c r="AD81" s="1066"/>
      <c r="AE81" s="1066"/>
      <c r="AF81" s="1066">
        <v>39</v>
      </c>
      <c r="AG81" s="1066"/>
      <c r="AH81" s="1066"/>
      <c r="AI81" s="1066"/>
      <c r="AJ81" s="1066"/>
      <c r="AK81" s="1066" t="s">
        <v>605</v>
      </c>
      <c r="AL81" s="1066"/>
      <c r="AM81" s="1066"/>
      <c r="AN81" s="1066"/>
      <c r="AO81" s="1066"/>
      <c r="AP81" s="1066" t="s">
        <v>605</v>
      </c>
      <c r="AQ81" s="1066"/>
      <c r="AR81" s="1066"/>
      <c r="AS81" s="1066"/>
      <c r="AT81" s="1066"/>
      <c r="AU81" s="1066" t="s">
        <v>605</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386</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302</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302</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302</v>
      </c>
      <c r="DR109" s="989"/>
      <c r="DS109" s="989"/>
      <c r="DT109" s="989"/>
      <c r="DU109" s="990"/>
      <c r="DV109" s="991" t="s">
        <v>431</v>
      </c>
      <c r="DW109" s="989"/>
      <c r="DX109" s="989"/>
      <c r="DY109" s="989"/>
      <c r="DZ109" s="1020"/>
    </row>
    <row r="110" spans="1:131" s="248" customFormat="1" ht="26.25" customHeight="1" x14ac:dyDescent="0.2">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1514289</v>
      </c>
      <c r="AB110" s="982"/>
      <c r="AC110" s="982"/>
      <c r="AD110" s="982"/>
      <c r="AE110" s="983"/>
      <c r="AF110" s="984">
        <v>1469847</v>
      </c>
      <c r="AG110" s="982"/>
      <c r="AH110" s="982"/>
      <c r="AI110" s="982"/>
      <c r="AJ110" s="983"/>
      <c r="AK110" s="984">
        <v>1593028</v>
      </c>
      <c r="AL110" s="982"/>
      <c r="AM110" s="982"/>
      <c r="AN110" s="982"/>
      <c r="AO110" s="983"/>
      <c r="AP110" s="985">
        <v>22.2</v>
      </c>
      <c r="AQ110" s="986"/>
      <c r="AR110" s="986"/>
      <c r="AS110" s="986"/>
      <c r="AT110" s="987"/>
      <c r="AU110" s="1021" t="s">
        <v>72</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18760515</v>
      </c>
      <c r="BR110" s="929"/>
      <c r="BS110" s="929"/>
      <c r="BT110" s="929"/>
      <c r="BU110" s="929"/>
      <c r="BV110" s="929">
        <v>19638272</v>
      </c>
      <c r="BW110" s="929"/>
      <c r="BX110" s="929"/>
      <c r="BY110" s="929"/>
      <c r="BZ110" s="929"/>
      <c r="CA110" s="929">
        <v>19563235</v>
      </c>
      <c r="CB110" s="929"/>
      <c r="CC110" s="929"/>
      <c r="CD110" s="929"/>
      <c r="CE110" s="929"/>
      <c r="CF110" s="953">
        <v>272.10000000000002</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388</v>
      </c>
      <c r="DH110" s="929"/>
      <c r="DI110" s="929"/>
      <c r="DJ110" s="929"/>
      <c r="DK110" s="929"/>
      <c r="DL110" s="929" t="s">
        <v>388</v>
      </c>
      <c r="DM110" s="929"/>
      <c r="DN110" s="929"/>
      <c r="DO110" s="929"/>
      <c r="DP110" s="929"/>
      <c r="DQ110" s="929" t="s">
        <v>388</v>
      </c>
      <c r="DR110" s="929"/>
      <c r="DS110" s="929"/>
      <c r="DT110" s="929"/>
      <c r="DU110" s="929"/>
      <c r="DV110" s="930" t="s">
        <v>388</v>
      </c>
      <c r="DW110" s="930"/>
      <c r="DX110" s="930"/>
      <c r="DY110" s="930"/>
      <c r="DZ110" s="931"/>
    </row>
    <row r="111" spans="1:131" s="248" customFormat="1" ht="26.25" customHeight="1" x14ac:dyDescent="0.2">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439</v>
      </c>
      <c r="AG111" s="1010"/>
      <c r="AH111" s="1010"/>
      <c r="AI111" s="1010"/>
      <c r="AJ111" s="1011"/>
      <c r="AK111" s="1012" t="s">
        <v>440</v>
      </c>
      <c r="AL111" s="1010"/>
      <c r="AM111" s="1010"/>
      <c r="AN111" s="1010"/>
      <c r="AO111" s="1011"/>
      <c r="AP111" s="1013" t="s">
        <v>440</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682</v>
      </c>
      <c r="BR111" s="901"/>
      <c r="BS111" s="901"/>
      <c r="BT111" s="901"/>
      <c r="BU111" s="901"/>
      <c r="BV111" s="901" t="s">
        <v>442</v>
      </c>
      <c r="BW111" s="901"/>
      <c r="BX111" s="901"/>
      <c r="BY111" s="901"/>
      <c r="BZ111" s="901"/>
      <c r="CA111" s="901" t="s">
        <v>443</v>
      </c>
      <c r="CB111" s="901"/>
      <c r="CC111" s="901"/>
      <c r="CD111" s="901"/>
      <c r="CE111" s="901"/>
      <c r="CF111" s="962" t="s">
        <v>442</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443</v>
      </c>
      <c r="DM111" s="901"/>
      <c r="DN111" s="901"/>
      <c r="DO111" s="901"/>
      <c r="DP111" s="901"/>
      <c r="DQ111" s="901" t="s">
        <v>127</v>
      </c>
      <c r="DR111" s="901"/>
      <c r="DS111" s="901"/>
      <c r="DT111" s="901"/>
      <c r="DU111" s="901"/>
      <c r="DV111" s="878" t="s">
        <v>445</v>
      </c>
      <c r="DW111" s="878"/>
      <c r="DX111" s="878"/>
      <c r="DY111" s="878"/>
      <c r="DZ111" s="879"/>
    </row>
    <row r="112" spans="1:131" s="248" customFormat="1" ht="26.25" customHeight="1" x14ac:dyDescent="0.2">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439</v>
      </c>
      <c r="AB112" s="864"/>
      <c r="AC112" s="864"/>
      <c r="AD112" s="864"/>
      <c r="AE112" s="865"/>
      <c r="AF112" s="866" t="s">
        <v>443</v>
      </c>
      <c r="AG112" s="864"/>
      <c r="AH112" s="864"/>
      <c r="AI112" s="864"/>
      <c r="AJ112" s="865"/>
      <c r="AK112" s="866" t="s">
        <v>445</v>
      </c>
      <c r="AL112" s="864"/>
      <c r="AM112" s="864"/>
      <c r="AN112" s="864"/>
      <c r="AO112" s="865"/>
      <c r="AP112" s="911" t="s">
        <v>448</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9937409</v>
      </c>
      <c r="BR112" s="901"/>
      <c r="BS112" s="901"/>
      <c r="BT112" s="901"/>
      <c r="BU112" s="901"/>
      <c r="BV112" s="901">
        <v>9982314</v>
      </c>
      <c r="BW112" s="901"/>
      <c r="BX112" s="901"/>
      <c r="BY112" s="901"/>
      <c r="BZ112" s="901"/>
      <c r="CA112" s="901">
        <v>9542764</v>
      </c>
      <c r="CB112" s="901"/>
      <c r="CC112" s="901"/>
      <c r="CD112" s="901"/>
      <c r="CE112" s="901"/>
      <c r="CF112" s="962">
        <v>132.69999999999999</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439</v>
      </c>
      <c r="DM112" s="901"/>
      <c r="DN112" s="901"/>
      <c r="DO112" s="901"/>
      <c r="DP112" s="901"/>
      <c r="DQ112" s="901" t="s">
        <v>445</v>
      </c>
      <c r="DR112" s="901"/>
      <c r="DS112" s="901"/>
      <c r="DT112" s="901"/>
      <c r="DU112" s="901"/>
      <c r="DV112" s="878" t="s">
        <v>451</v>
      </c>
      <c r="DW112" s="878"/>
      <c r="DX112" s="878"/>
      <c r="DY112" s="878"/>
      <c r="DZ112" s="879"/>
    </row>
    <row r="113" spans="1:130" s="248" customFormat="1" ht="26.25" customHeight="1" x14ac:dyDescent="0.2">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573881</v>
      </c>
      <c r="AB113" s="1010"/>
      <c r="AC113" s="1010"/>
      <c r="AD113" s="1010"/>
      <c r="AE113" s="1011"/>
      <c r="AF113" s="1012">
        <v>617694</v>
      </c>
      <c r="AG113" s="1010"/>
      <c r="AH113" s="1010"/>
      <c r="AI113" s="1010"/>
      <c r="AJ113" s="1011"/>
      <c r="AK113" s="1012">
        <v>522336</v>
      </c>
      <c r="AL113" s="1010"/>
      <c r="AM113" s="1010"/>
      <c r="AN113" s="1010"/>
      <c r="AO113" s="1011"/>
      <c r="AP113" s="1013">
        <v>7.3</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1083834</v>
      </c>
      <c r="BR113" s="901"/>
      <c r="BS113" s="901"/>
      <c r="BT113" s="901"/>
      <c r="BU113" s="901"/>
      <c r="BV113" s="901">
        <v>862956</v>
      </c>
      <c r="BW113" s="901"/>
      <c r="BX113" s="901"/>
      <c r="BY113" s="901"/>
      <c r="BZ113" s="901"/>
      <c r="CA113" s="901">
        <v>1369459</v>
      </c>
      <c r="CB113" s="901"/>
      <c r="CC113" s="901"/>
      <c r="CD113" s="901"/>
      <c r="CE113" s="901"/>
      <c r="CF113" s="962">
        <v>19</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443</v>
      </c>
      <c r="DH113" s="864"/>
      <c r="DI113" s="864"/>
      <c r="DJ113" s="864"/>
      <c r="DK113" s="865"/>
      <c r="DL113" s="866" t="s">
        <v>455</v>
      </c>
      <c r="DM113" s="864"/>
      <c r="DN113" s="864"/>
      <c r="DO113" s="864"/>
      <c r="DP113" s="865"/>
      <c r="DQ113" s="866" t="s">
        <v>443</v>
      </c>
      <c r="DR113" s="864"/>
      <c r="DS113" s="864"/>
      <c r="DT113" s="864"/>
      <c r="DU113" s="865"/>
      <c r="DV113" s="911" t="s">
        <v>445</v>
      </c>
      <c r="DW113" s="912"/>
      <c r="DX113" s="912"/>
      <c r="DY113" s="912"/>
      <c r="DZ113" s="913"/>
    </row>
    <row r="114" spans="1:130" s="248" customFormat="1" ht="26.25" customHeight="1" x14ac:dyDescent="0.2">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179346</v>
      </c>
      <c r="AB114" s="864"/>
      <c r="AC114" s="864"/>
      <c r="AD114" s="864"/>
      <c r="AE114" s="865"/>
      <c r="AF114" s="866">
        <v>206413</v>
      </c>
      <c r="AG114" s="864"/>
      <c r="AH114" s="864"/>
      <c r="AI114" s="864"/>
      <c r="AJ114" s="865"/>
      <c r="AK114" s="866">
        <v>184054</v>
      </c>
      <c r="AL114" s="864"/>
      <c r="AM114" s="864"/>
      <c r="AN114" s="864"/>
      <c r="AO114" s="865"/>
      <c r="AP114" s="911">
        <v>2.6</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1612928</v>
      </c>
      <c r="BR114" s="901"/>
      <c r="BS114" s="901"/>
      <c r="BT114" s="901"/>
      <c r="BU114" s="901"/>
      <c r="BV114" s="901">
        <v>1566810</v>
      </c>
      <c r="BW114" s="901"/>
      <c r="BX114" s="901"/>
      <c r="BY114" s="901"/>
      <c r="BZ114" s="901"/>
      <c r="CA114" s="901">
        <v>1648372</v>
      </c>
      <c r="CB114" s="901"/>
      <c r="CC114" s="901"/>
      <c r="CD114" s="901"/>
      <c r="CE114" s="901"/>
      <c r="CF114" s="962">
        <v>22.9</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445</v>
      </c>
      <c r="DH114" s="864"/>
      <c r="DI114" s="864"/>
      <c r="DJ114" s="864"/>
      <c r="DK114" s="865"/>
      <c r="DL114" s="866" t="s">
        <v>439</v>
      </c>
      <c r="DM114" s="864"/>
      <c r="DN114" s="864"/>
      <c r="DO114" s="864"/>
      <c r="DP114" s="865"/>
      <c r="DQ114" s="866" t="s">
        <v>459</v>
      </c>
      <c r="DR114" s="864"/>
      <c r="DS114" s="864"/>
      <c r="DT114" s="864"/>
      <c r="DU114" s="865"/>
      <c r="DV114" s="911" t="s">
        <v>439</v>
      </c>
      <c r="DW114" s="912"/>
      <c r="DX114" s="912"/>
      <c r="DY114" s="912"/>
      <c r="DZ114" s="913"/>
    </row>
    <row r="115" spans="1:130" s="248" customFormat="1" ht="26.25" customHeight="1" x14ac:dyDescent="0.2">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1359</v>
      </c>
      <c r="AB115" s="1010"/>
      <c r="AC115" s="1010"/>
      <c r="AD115" s="1010"/>
      <c r="AE115" s="1011"/>
      <c r="AF115" s="1012">
        <v>695</v>
      </c>
      <c r="AG115" s="1010"/>
      <c r="AH115" s="1010"/>
      <c r="AI115" s="1010"/>
      <c r="AJ115" s="1011"/>
      <c r="AK115" s="1012" t="s">
        <v>459</v>
      </c>
      <c r="AL115" s="1010"/>
      <c r="AM115" s="1010"/>
      <c r="AN115" s="1010"/>
      <c r="AO115" s="1011"/>
      <c r="AP115" s="1013" t="s">
        <v>127</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v>172042</v>
      </c>
      <c r="BR115" s="901"/>
      <c r="BS115" s="901"/>
      <c r="BT115" s="901"/>
      <c r="BU115" s="901"/>
      <c r="BV115" s="901" t="s">
        <v>438</v>
      </c>
      <c r="BW115" s="901"/>
      <c r="BX115" s="901"/>
      <c r="BY115" s="901"/>
      <c r="BZ115" s="901"/>
      <c r="CA115" s="901" t="s">
        <v>439</v>
      </c>
      <c r="CB115" s="901"/>
      <c r="CC115" s="901"/>
      <c r="CD115" s="901"/>
      <c r="CE115" s="901"/>
      <c r="CF115" s="962" t="s">
        <v>443</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445</v>
      </c>
      <c r="DH115" s="864"/>
      <c r="DI115" s="864"/>
      <c r="DJ115" s="864"/>
      <c r="DK115" s="865"/>
      <c r="DL115" s="866" t="s">
        <v>451</v>
      </c>
      <c r="DM115" s="864"/>
      <c r="DN115" s="864"/>
      <c r="DO115" s="864"/>
      <c r="DP115" s="865"/>
      <c r="DQ115" s="866" t="s">
        <v>439</v>
      </c>
      <c r="DR115" s="864"/>
      <c r="DS115" s="864"/>
      <c r="DT115" s="864"/>
      <c r="DU115" s="865"/>
      <c r="DV115" s="911" t="s">
        <v>443</v>
      </c>
      <c r="DW115" s="912"/>
      <c r="DX115" s="912"/>
      <c r="DY115" s="912"/>
      <c r="DZ115" s="913"/>
    </row>
    <row r="116" spans="1:130" s="248" customFormat="1" ht="26.25" customHeight="1" x14ac:dyDescent="0.2">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459</v>
      </c>
      <c r="AB116" s="864"/>
      <c r="AC116" s="864"/>
      <c r="AD116" s="864"/>
      <c r="AE116" s="865"/>
      <c r="AF116" s="866" t="s">
        <v>439</v>
      </c>
      <c r="AG116" s="864"/>
      <c r="AH116" s="864"/>
      <c r="AI116" s="864"/>
      <c r="AJ116" s="865"/>
      <c r="AK116" s="866" t="s">
        <v>459</v>
      </c>
      <c r="AL116" s="864"/>
      <c r="AM116" s="864"/>
      <c r="AN116" s="864"/>
      <c r="AO116" s="865"/>
      <c r="AP116" s="911" t="s">
        <v>451</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465</v>
      </c>
      <c r="BR116" s="901"/>
      <c r="BS116" s="901"/>
      <c r="BT116" s="901"/>
      <c r="BU116" s="901"/>
      <c r="BV116" s="901" t="s">
        <v>466</v>
      </c>
      <c r="BW116" s="901"/>
      <c r="BX116" s="901"/>
      <c r="BY116" s="901"/>
      <c r="BZ116" s="901"/>
      <c r="CA116" s="901" t="s">
        <v>451</v>
      </c>
      <c r="CB116" s="901"/>
      <c r="CC116" s="901"/>
      <c r="CD116" s="901"/>
      <c r="CE116" s="901"/>
      <c r="CF116" s="962" t="s">
        <v>443</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442</v>
      </c>
      <c r="DH116" s="864"/>
      <c r="DI116" s="864"/>
      <c r="DJ116" s="864"/>
      <c r="DK116" s="865"/>
      <c r="DL116" s="866" t="s">
        <v>439</v>
      </c>
      <c r="DM116" s="864"/>
      <c r="DN116" s="864"/>
      <c r="DO116" s="864"/>
      <c r="DP116" s="865"/>
      <c r="DQ116" s="866" t="s">
        <v>451</v>
      </c>
      <c r="DR116" s="864"/>
      <c r="DS116" s="864"/>
      <c r="DT116" s="864"/>
      <c r="DU116" s="865"/>
      <c r="DV116" s="911" t="s">
        <v>459</v>
      </c>
      <c r="DW116" s="912"/>
      <c r="DX116" s="912"/>
      <c r="DY116" s="912"/>
      <c r="DZ116" s="913"/>
    </row>
    <row r="117" spans="1:130" s="248" customFormat="1" ht="26.25" customHeight="1" x14ac:dyDescent="0.2">
      <c r="A117" s="988" t="s">
        <v>182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2268875</v>
      </c>
      <c r="AB117" s="996"/>
      <c r="AC117" s="996"/>
      <c r="AD117" s="996"/>
      <c r="AE117" s="997"/>
      <c r="AF117" s="998">
        <v>2294649</v>
      </c>
      <c r="AG117" s="996"/>
      <c r="AH117" s="996"/>
      <c r="AI117" s="996"/>
      <c r="AJ117" s="997"/>
      <c r="AK117" s="998">
        <v>2299418</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470</v>
      </c>
      <c r="BR117" s="901"/>
      <c r="BS117" s="901"/>
      <c r="BT117" s="901"/>
      <c r="BU117" s="901"/>
      <c r="BV117" s="901" t="s">
        <v>451</v>
      </c>
      <c r="BW117" s="901"/>
      <c r="BX117" s="901"/>
      <c r="BY117" s="901"/>
      <c r="BZ117" s="901"/>
      <c r="CA117" s="901" t="s">
        <v>443</v>
      </c>
      <c r="CB117" s="901"/>
      <c r="CC117" s="901"/>
      <c r="CD117" s="901"/>
      <c r="CE117" s="901"/>
      <c r="CF117" s="962" t="s">
        <v>439</v>
      </c>
      <c r="CG117" s="963"/>
      <c r="CH117" s="963"/>
      <c r="CI117" s="963"/>
      <c r="CJ117" s="963"/>
      <c r="CK117" s="1018"/>
      <c r="CL117" s="905"/>
      <c r="CM117" s="908" t="s">
        <v>471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v>682</v>
      </c>
      <c r="DH117" s="864"/>
      <c r="DI117" s="864"/>
      <c r="DJ117" s="864"/>
      <c r="DK117" s="865"/>
      <c r="DL117" s="866" t="s">
        <v>443</v>
      </c>
      <c r="DM117" s="864"/>
      <c r="DN117" s="864"/>
      <c r="DO117" s="864"/>
      <c r="DP117" s="865"/>
      <c r="DQ117" s="866" t="s">
        <v>448</v>
      </c>
      <c r="DR117" s="864"/>
      <c r="DS117" s="864"/>
      <c r="DT117" s="864"/>
      <c r="DU117" s="865"/>
      <c r="DV117" s="911" t="s">
        <v>439</v>
      </c>
      <c r="DW117" s="912"/>
      <c r="DX117" s="912"/>
      <c r="DY117" s="912"/>
      <c r="DZ117" s="913"/>
    </row>
    <row r="118" spans="1:130" s="248" customFormat="1" ht="26.25" customHeight="1" x14ac:dyDescent="0.2">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302</v>
      </c>
      <c r="AL118" s="989"/>
      <c r="AM118" s="989"/>
      <c r="AN118" s="989"/>
      <c r="AO118" s="990"/>
      <c r="AP118" s="992" t="s">
        <v>431</v>
      </c>
      <c r="AQ118" s="993"/>
      <c r="AR118" s="993"/>
      <c r="AS118" s="993"/>
      <c r="AT118" s="994"/>
      <c r="AU118" s="1023"/>
      <c r="AV118" s="1024"/>
      <c r="AW118" s="1024"/>
      <c r="AX118" s="1024"/>
      <c r="AY118" s="1024"/>
      <c r="AZ118" s="966" t="s">
        <v>472</v>
      </c>
      <c r="BA118" s="967"/>
      <c r="BB118" s="967"/>
      <c r="BC118" s="967"/>
      <c r="BD118" s="967"/>
      <c r="BE118" s="967"/>
      <c r="BF118" s="967"/>
      <c r="BG118" s="967"/>
      <c r="BH118" s="967"/>
      <c r="BI118" s="967"/>
      <c r="BJ118" s="967"/>
      <c r="BK118" s="967"/>
      <c r="BL118" s="967"/>
      <c r="BM118" s="967"/>
      <c r="BN118" s="967"/>
      <c r="BO118" s="967"/>
      <c r="BP118" s="968"/>
      <c r="BQ118" s="969" t="s">
        <v>448</v>
      </c>
      <c r="BR118" s="932"/>
      <c r="BS118" s="932"/>
      <c r="BT118" s="932"/>
      <c r="BU118" s="932"/>
      <c r="BV118" s="932" t="s">
        <v>443</v>
      </c>
      <c r="BW118" s="932"/>
      <c r="BX118" s="932"/>
      <c r="BY118" s="932"/>
      <c r="BZ118" s="932"/>
      <c r="CA118" s="932" t="s">
        <v>439</v>
      </c>
      <c r="CB118" s="932"/>
      <c r="CC118" s="932"/>
      <c r="CD118" s="932"/>
      <c r="CE118" s="932"/>
      <c r="CF118" s="962" t="s">
        <v>439</v>
      </c>
      <c r="CG118" s="963"/>
      <c r="CH118" s="963"/>
      <c r="CI118" s="963"/>
      <c r="CJ118" s="963"/>
      <c r="CK118" s="1018"/>
      <c r="CL118" s="905"/>
      <c r="CM118" s="908" t="s">
        <v>473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448</v>
      </c>
      <c r="DH118" s="864"/>
      <c r="DI118" s="864"/>
      <c r="DJ118" s="864"/>
      <c r="DK118" s="865"/>
      <c r="DL118" s="866" t="s">
        <v>451</v>
      </c>
      <c r="DM118" s="864"/>
      <c r="DN118" s="864"/>
      <c r="DO118" s="864"/>
      <c r="DP118" s="865"/>
      <c r="DQ118" s="866" t="s">
        <v>459</v>
      </c>
      <c r="DR118" s="864"/>
      <c r="DS118" s="864"/>
      <c r="DT118" s="864"/>
      <c r="DU118" s="865"/>
      <c r="DV118" s="911" t="s">
        <v>465</v>
      </c>
      <c r="DW118" s="912"/>
      <c r="DX118" s="912"/>
      <c r="DY118" s="912"/>
      <c r="DZ118" s="913"/>
    </row>
    <row r="119" spans="1:130" s="248" customFormat="1" ht="26.25" customHeight="1" x14ac:dyDescent="0.2">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451</v>
      </c>
      <c r="AG119" s="982"/>
      <c r="AH119" s="982"/>
      <c r="AI119" s="982"/>
      <c r="AJ119" s="983"/>
      <c r="AK119" s="984" t="s">
        <v>443</v>
      </c>
      <c r="AL119" s="982"/>
      <c r="AM119" s="982"/>
      <c r="AN119" s="982"/>
      <c r="AO119" s="983"/>
      <c r="AP119" s="985" t="s">
        <v>466</v>
      </c>
      <c r="AQ119" s="986"/>
      <c r="AR119" s="986"/>
      <c r="AS119" s="986"/>
      <c r="AT119" s="987"/>
      <c r="AU119" s="1025"/>
      <c r="AV119" s="1026"/>
      <c r="AW119" s="1026"/>
      <c r="AX119" s="1026"/>
      <c r="AY119" s="1026"/>
      <c r="AZ119" s="279" t="s">
        <v>182</v>
      </c>
      <c r="BA119" s="279"/>
      <c r="BB119" s="279"/>
      <c r="BC119" s="279"/>
      <c r="BD119" s="279"/>
      <c r="BE119" s="279"/>
      <c r="BF119" s="279"/>
      <c r="BG119" s="279"/>
      <c r="BH119" s="279"/>
      <c r="BI119" s="279"/>
      <c r="BJ119" s="279"/>
      <c r="BK119" s="279"/>
      <c r="BL119" s="279"/>
      <c r="BM119" s="279"/>
      <c r="BN119" s="279"/>
      <c r="BO119" s="964" t="s">
        <v>474</v>
      </c>
      <c r="BP119" s="965"/>
      <c r="BQ119" s="969">
        <v>31567410</v>
      </c>
      <c r="BR119" s="932"/>
      <c r="BS119" s="932"/>
      <c r="BT119" s="932"/>
      <c r="BU119" s="932"/>
      <c r="BV119" s="932">
        <v>32050352</v>
      </c>
      <c r="BW119" s="932"/>
      <c r="BX119" s="932"/>
      <c r="BY119" s="932"/>
      <c r="BZ119" s="932"/>
      <c r="CA119" s="932">
        <v>32123830</v>
      </c>
      <c r="CB119" s="932"/>
      <c r="CC119" s="932"/>
      <c r="CD119" s="932"/>
      <c r="CE119" s="932"/>
      <c r="CF119" s="830"/>
      <c r="CG119" s="831"/>
      <c r="CH119" s="831"/>
      <c r="CI119" s="831"/>
      <c r="CJ119" s="921"/>
      <c r="CK119" s="1019"/>
      <c r="CL119" s="907"/>
      <c r="CM119" s="925" t="s">
        <v>475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443</v>
      </c>
      <c r="DH119" s="847"/>
      <c r="DI119" s="847"/>
      <c r="DJ119" s="847"/>
      <c r="DK119" s="848"/>
      <c r="DL119" s="849" t="s">
        <v>443</v>
      </c>
      <c r="DM119" s="847"/>
      <c r="DN119" s="847"/>
      <c r="DO119" s="847"/>
      <c r="DP119" s="848"/>
      <c r="DQ119" s="849" t="s">
        <v>459</v>
      </c>
      <c r="DR119" s="847"/>
      <c r="DS119" s="847"/>
      <c r="DT119" s="847"/>
      <c r="DU119" s="848"/>
      <c r="DV119" s="935" t="s">
        <v>451</v>
      </c>
      <c r="DW119" s="936"/>
      <c r="DX119" s="936"/>
      <c r="DY119" s="936"/>
      <c r="DZ119" s="937"/>
    </row>
    <row r="120" spans="1:130" s="248" customFormat="1" ht="26.25" customHeight="1" x14ac:dyDescent="0.2">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466</v>
      </c>
      <c r="AB120" s="864"/>
      <c r="AC120" s="864"/>
      <c r="AD120" s="864"/>
      <c r="AE120" s="865"/>
      <c r="AF120" s="866" t="s">
        <v>465</v>
      </c>
      <c r="AG120" s="864"/>
      <c r="AH120" s="864"/>
      <c r="AI120" s="864"/>
      <c r="AJ120" s="865"/>
      <c r="AK120" s="866" t="s">
        <v>448</v>
      </c>
      <c r="AL120" s="864"/>
      <c r="AM120" s="864"/>
      <c r="AN120" s="864"/>
      <c r="AO120" s="865"/>
      <c r="AP120" s="911" t="s">
        <v>443</v>
      </c>
      <c r="AQ120" s="912"/>
      <c r="AR120" s="912"/>
      <c r="AS120" s="912"/>
      <c r="AT120" s="913"/>
      <c r="AU120" s="970" t="s">
        <v>476</v>
      </c>
      <c r="AV120" s="971"/>
      <c r="AW120" s="971"/>
      <c r="AX120" s="971"/>
      <c r="AY120" s="972"/>
      <c r="AZ120" s="947" t="s">
        <v>477</v>
      </c>
      <c r="BA120" s="892"/>
      <c r="BB120" s="892"/>
      <c r="BC120" s="892"/>
      <c r="BD120" s="892"/>
      <c r="BE120" s="892"/>
      <c r="BF120" s="892"/>
      <c r="BG120" s="892"/>
      <c r="BH120" s="892"/>
      <c r="BI120" s="892"/>
      <c r="BJ120" s="892"/>
      <c r="BK120" s="892"/>
      <c r="BL120" s="892"/>
      <c r="BM120" s="892"/>
      <c r="BN120" s="892"/>
      <c r="BO120" s="892"/>
      <c r="BP120" s="893"/>
      <c r="BQ120" s="948">
        <v>6103566</v>
      </c>
      <c r="BR120" s="929"/>
      <c r="BS120" s="929"/>
      <c r="BT120" s="929"/>
      <c r="BU120" s="929"/>
      <c r="BV120" s="929">
        <v>5795752</v>
      </c>
      <c r="BW120" s="929"/>
      <c r="BX120" s="929"/>
      <c r="BY120" s="929"/>
      <c r="BZ120" s="929"/>
      <c r="CA120" s="929">
        <v>5942297</v>
      </c>
      <c r="CB120" s="929"/>
      <c r="CC120" s="929"/>
      <c r="CD120" s="929"/>
      <c r="CE120" s="929"/>
      <c r="CF120" s="953">
        <v>82.7</v>
      </c>
      <c r="CG120" s="954"/>
      <c r="CH120" s="954"/>
      <c r="CI120" s="954"/>
      <c r="CJ120" s="954"/>
      <c r="CK120" s="955" t="s">
        <v>478</v>
      </c>
      <c r="CL120" s="939"/>
      <c r="CM120" s="939"/>
      <c r="CN120" s="939"/>
      <c r="CO120" s="940"/>
      <c r="CP120" s="959" t="s">
        <v>479</v>
      </c>
      <c r="CQ120" s="960"/>
      <c r="CR120" s="960"/>
      <c r="CS120" s="960"/>
      <c r="CT120" s="960"/>
      <c r="CU120" s="960"/>
      <c r="CV120" s="960"/>
      <c r="CW120" s="960"/>
      <c r="CX120" s="960"/>
      <c r="CY120" s="960"/>
      <c r="CZ120" s="960"/>
      <c r="DA120" s="960"/>
      <c r="DB120" s="960"/>
      <c r="DC120" s="960"/>
      <c r="DD120" s="960"/>
      <c r="DE120" s="960"/>
      <c r="DF120" s="961"/>
      <c r="DG120" s="948" t="s">
        <v>451</v>
      </c>
      <c r="DH120" s="929"/>
      <c r="DI120" s="929"/>
      <c r="DJ120" s="929"/>
      <c r="DK120" s="929"/>
      <c r="DL120" s="929" t="s">
        <v>470</v>
      </c>
      <c r="DM120" s="929"/>
      <c r="DN120" s="929"/>
      <c r="DO120" s="929"/>
      <c r="DP120" s="929"/>
      <c r="DQ120" s="929">
        <v>8348706</v>
      </c>
      <c r="DR120" s="929"/>
      <c r="DS120" s="929"/>
      <c r="DT120" s="929"/>
      <c r="DU120" s="929"/>
      <c r="DV120" s="930">
        <v>116.1</v>
      </c>
      <c r="DW120" s="930"/>
      <c r="DX120" s="930"/>
      <c r="DY120" s="930"/>
      <c r="DZ120" s="931"/>
    </row>
    <row r="121" spans="1:130" s="248" customFormat="1" ht="26.25" customHeight="1" x14ac:dyDescent="0.2">
      <c r="A121" s="904"/>
      <c r="B121" s="905"/>
      <c r="C121" s="950" t="s">
        <v>480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465</v>
      </c>
      <c r="AB121" s="864"/>
      <c r="AC121" s="864"/>
      <c r="AD121" s="864"/>
      <c r="AE121" s="865"/>
      <c r="AF121" s="866" t="s">
        <v>443</v>
      </c>
      <c r="AG121" s="864"/>
      <c r="AH121" s="864"/>
      <c r="AI121" s="864"/>
      <c r="AJ121" s="865"/>
      <c r="AK121" s="866" t="s">
        <v>465</v>
      </c>
      <c r="AL121" s="864"/>
      <c r="AM121" s="864"/>
      <c r="AN121" s="864"/>
      <c r="AO121" s="865"/>
      <c r="AP121" s="911" t="s">
        <v>451</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v>2238910</v>
      </c>
      <c r="BR121" s="901"/>
      <c r="BS121" s="901"/>
      <c r="BT121" s="901"/>
      <c r="BU121" s="901"/>
      <c r="BV121" s="901">
        <v>2223258</v>
      </c>
      <c r="BW121" s="901"/>
      <c r="BX121" s="901"/>
      <c r="BY121" s="901"/>
      <c r="BZ121" s="901"/>
      <c r="CA121" s="901">
        <v>2047250</v>
      </c>
      <c r="CB121" s="901"/>
      <c r="CC121" s="901"/>
      <c r="CD121" s="901"/>
      <c r="CE121" s="901"/>
      <c r="CF121" s="962">
        <v>28.5</v>
      </c>
      <c r="CG121" s="963"/>
      <c r="CH121" s="963"/>
      <c r="CI121" s="963"/>
      <c r="CJ121" s="963"/>
      <c r="CK121" s="956"/>
      <c r="CL121" s="942"/>
      <c r="CM121" s="942"/>
      <c r="CN121" s="942"/>
      <c r="CO121" s="943"/>
      <c r="CP121" s="922" t="s">
        <v>482</v>
      </c>
      <c r="CQ121" s="923"/>
      <c r="CR121" s="923"/>
      <c r="CS121" s="923"/>
      <c r="CT121" s="923"/>
      <c r="CU121" s="923"/>
      <c r="CV121" s="923"/>
      <c r="CW121" s="923"/>
      <c r="CX121" s="923"/>
      <c r="CY121" s="923"/>
      <c r="CZ121" s="923"/>
      <c r="DA121" s="923"/>
      <c r="DB121" s="923"/>
      <c r="DC121" s="923"/>
      <c r="DD121" s="923"/>
      <c r="DE121" s="923"/>
      <c r="DF121" s="924"/>
      <c r="DG121" s="900">
        <v>755020</v>
      </c>
      <c r="DH121" s="901"/>
      <c r="DI121" s="901"/>
      <c r="DJ121" s="901"/>
      <c r="DK121" s="901"/>
      <c r="DL121" s="901">
        <v>769057</v>
      </c>
      <c r="DM121" s="901"/>
      <c r="DN121" s="901"/>
      <c r="DO121" s="901"/>
      <c r="DP121" s="901"/>
      <c r="DQ121" s="901">
        <v>682217</v>
      </c>
      <c r="DR121" s="901"/>
      <c r="DS121" s="901"/>
      <c r="DT121" s="901"/>
      <c r="DU121" s="901"/>
      <c r="DV121" s="878">
        <v>9.5</v>
      </c>
      <c r="DW121" s="878"/>
      <c r="DX121" s="878"/>
      <c r="DY121" s="878"/>
      <c r="DZ121" s="879"/>
    </row>
    <row r="122" spans="1:130" s="248" customFormat="1" ht="26.25" customHeight="1" x14ac:dyDescent="0.2">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451</v>
      </c>
      <c r="AB122" s="864"/>
      <c r="AC122" s="864"/>
      <c r="AD122" s="864"/>
      <c r="AE122" s="865"/>
      <c r="AF122" s="866" t="s">
        <v>451</v>
      </c>
      <c r="AG122" s="864"/>
      <c r="AH122" s="864"/>
      <c r="AI122" s="864"/>
      <c r="AJ122" s="865"/>
      <c r="AK122" s="866" t="s">
        <v>448</v>
      </c>
      <c r="AL122" s="864"/>
      <c r="AM122" s="864"/>
      <c r="AN122" s="864"/>
      <c r="AO122" s="865"/>
      <c r="AP122" s="911" t="s">
        <v>466</v>
      </c>
      <c r="AQ122" s="912"/>
      <c r="AR122" s="912"/>
      <c r="AS122" s="912"/>
      <c r="AT122" s="913"/>
      <c r="AU122" s="973"/>
      <c r="AV122" s="974"/>
      <c r="AW122" s="974"/>
      <c r="AX122" s="974"/>
      <c r="AY122" s="975"/>
      <c r="AZ122" s="966" t="s">
        <v>483</v>
      </c>
      <c r="BA122" s="967"/>
      <c r="BB122" s="967"/>
      <c r="BC122" s="967"/>
      <c r="BD122" s="967"/>
      <c r="BE122" s="967"/>
      <c r="BF122" s="967"/>
      <c r="BG122" s="967"/>
      <c r="BH122" s="967"/>
      <c r="BI122" s="967"/>
      <c r="BJ122" s="967"/>
      <c r="BK122" s="967"/>
      <c r="BL122" s="967"/>
      <c r="BM122" s="967"/>
      <c r="BN122" s="967"/>
      <c r="BO122" s="967"/>
      <c r="BP122" s="968"/>
      <c r="BQ122" s="969">
        <v>18366939</v>
      </c>
      <c r="BR122" s="932"/>
      <c r="BS122" s="932"/>
      <c r="BT122" s="932"/>
      <c r="BU122" s="932"/>
      <c r="BV122" s="932">
        <v>18531096</v>
      </c>
      <c r="BW122" s="932"/>
      <c r="BX122" s="932"/>
      <c r="BY122" s="932"/>
      <c r="BZ122" s="932"/>
      <c r="CA122" s="932">
        <v>18200905</v>
      </c>
      <c r="CB122" s="932"/>
      <c r="CC122" s="932"/>
      <c r="CD122" s="932"/>
      <c r="CE122" s="932"/>
      <c r="CF122" s="933">
        <v>253.2</v>
      </c>
      <c r="CG122" s="934"/>
      <c r="CH122" s="934"/>
      <c r="CI122" s="934"/>
      <c r="CJ122" s="934"/>
      <c r="CK122" s="956"/>
      <c r="CL122" s="942"/>
      <c r="CM122" s="942"/>
      <c r="CN122" s="942"/>
      <c r="CO122" s="943"/>
      <c r="CP122" s="922" t="s">
        <v>484</v>
      </c>
      <c r="CQ122" s="923"/>
      <c r="CR122" s="923"/>
      <c r="CS122" s="923"/>
      <c r="CT122" s="923"/>
      <c r="CU122" s="923"/>
      <c r="CV122" s="923"/>
      <c r="CW122" s="923"/>
      <c r="CX122" s="923"/>
      <c r="CY122" s="923"/>
      <c r="CZ122" s="923"/>
      <c r="DA122" s="923"/>
      <c r="DB122" s="923"/>
      <c r="DC122" s="923"/>
      <c r="DD122" s="923"/>
      <c r="DE122" s="923"/>
      <c r="DF122" s="924"/>
      <c r="DG122" s="900">
        <v>465057</v>
      </c>
      <c r="DH122" s="901"/>
      <c r="DI122" s="901"/>
      <c r="DJ122" s="901"/>
      <c r="DK122" s="901"/>
      <c r="DL122" s="901">
        <v>472970</v>
      </c>
      <c r="DM122" s="901"/>
      <c r="DN122" s="901"/>
      <c r="DO122" s="901"/>
      <c r="DP122" s="901"/>
      <c r="DQ122" s="901">
        <v>493238</v>
      </c>
      <c r="DR122" s="901"/>
      <c r="DS122" s="901"/>
      <c r="DT122" s="901"/>
      <c r="DU122" s="901"/>
      <c r="DV122" s="878">
        <v>6.9</v>
      </c>
      <c r="DW122" s="878"/>
      <c r="DX122" s="878"/>
      <c r="DY122" s="878"/>
      <c r="DZ122" s="879"/>
    </row>
    <row r="123" spans="1:130" s="248" customFormat="1" ht="26.25" customHeight="1" x14ac:dyDescent="0.2">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440</v>
      </c>
      <c r="AB123" s="864"/>
      <c r="AC123" s="864"/>
      <c r="AD123" s="864"/>
      <c r="AE123" s="865"/>
      <c r="AF123" s="866" t="s">
        <v>448</v>
      </c>
      <c r="AG123" s="864"/>
      <c r="AH123" s="864"/>
      <c r="AI123" s="864"/>
      <c r="AJ123" s="865"/>
      <c r="AK123" s="866" t="s">
        <v>439</v>
      </c>
      <c r="AL123" s="864"/>
      <c r="AM123" s="864"/>
      <c r="AN123" s="864"/>
      <c r="AO123" s="865"/>
      <c r="AP123" s="911" t="s">
        <v>443</v>
      </c>
      <c r="AQ123" s="912"/>
      <c r="AR123" s="912"/>
      <c r="AS123" s="912"/>
      <c r="AT123" s="913"/>
      <c r="AU123" s="976"/>
      <c r="AV123" s="977"/>
      <c r="AW123" s="977"/>
      <c r="AX123" s="977"/>
      <c r="AY123" s="977"/>
      <c r="AZ123" s="279" t="s">
        <v>182</v>
      </c>
      <c r="BA123" s="279"/>
      <c r="BB123" s="279"/>
      <c r="BC123" s="279"/>
      <c r="BD123" s="279"/>
      <c r="BE123" s="279"/>
      <c r="BF123" s="279"/>
      <c r="BG123" s="279"/>
      <c r="BH123" s="279"/>
      <c r="BI123" s="279"/>
      <c r="BJ123" s="279"/>
      <c r="BK123" s="279"/>
      <c r="BL123" s="279"/>
      <c r="BM123" s="279"/>
      <c r="BN123" s="279"/>
      <c r="BO123" s="964" t="s">
        <v>485</v>
      </c>
      <c r="BP123" s="965"/>
      <c r="BQ123" s="919">
        <v>26709415</v>
      </c>
      <c r="BR123" s="920"/>
      <c r="BS123" s="920"/>
      <c r="BT123" s="920"/>
      <c r="BU123" s="920"/>
      <c r="BV123" s="920">
        <v>26550106</v>
      </c>
      <c r="BW123" s="920"/>
      <c r="BX123" s="920"/>
      <c r="BY123" s="920"/>
      <c r="BZ123" s="920"/>
      <c r="CA123" s="920">
        <v>26190452</v>
      </c>
      <c r="CB123" s="920"/>
      <c r="CC123" s="920"/>
      <c r="CD123" s="920"/>
      <c r="CE123" s="920"/>
      <c r="CF123" s="830"/>
      <c r="CG123" s="831"/>
      <c r="CH123" s="831"/>
      <c r="CI123" s="831"/>
      <c r="CJ123" s="921"/>
      <c r="CK123" s="956"/>
      <c r="CL123" s="942"/>
      <c r="CM123" s="942"/>
      <c r="CN123" s="942"/>
      <c r="CO123" s="943"/>
      <c r="CP123" s="922" t="s">
        <v>486</v>
      </c>
      <c r="CQ123" s="923"/>
      <c r="CR123" s="923"/>
      <c r="CS123" s="923"/>
      <c r="CT123" s="923"/>
      <c r="CU123" s="923"/>
      <c r="CV123" s="923"/>
      <c r="CW123" s="923"/>
      <c r="CX123" s="923"/>
      <c r="CY123" s="923"/>
      <c r="CZ123" s="923"/>
      <c r="DA123" s="923"/>
      <c r="DB123" s="923"/>
      <c r="DC123" s="923"/>
      <c r="DD123" s="923"/>
      <c r="DE123" s="923"/>
      <c r="DF123" s="924"/>
      <c r="DG123" s="863" t="s">
        <v>455</v>
      </c>
      <c r="DH123" s="864"/>
      <c r="DI123" s="864"/>
      <c r="DJ123" s="864"/>
      <c r="DK123" s="865"/>
      <c r="DL123" s="866" t="s">
        <v>465</v>
      </c>
      <c r="DM123" s="864"/>
      <c r="DN123" s="864"/>
      <c r="DO123" s="864"/>
      <c r="DP123" s="865"/>
      <c r="DQ123" s="866">
        <v>18603</v>
      </c>
      <c r="DR123" s="864"/>
      <c r="DS123" s="864"/>
      <c r="DT123" s="864"/>
      <c r="DU123" s="865"/>
      <c r="DV123" s="911">
        <v>0.3</v>
      </c>
      <c r="DW123" s="912"/>
      <c r="DX123" s="912"/>
      <c r="DY123" s="912"/>
      <c r="DZ123" s="913"/>
    </row>
    <row r="124" spans="1:130" s="248" customFormat="1" ht="26.25" customHeight="1" thickBot="1" x14ac:dyDescent="0.25">
      <c r="A124" s="904"/>
      <c r="B124" s="905"/>
      <c r="C124" s="908" t="s">
        <v>471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470</v>
      </c>
      <c r="AB124" s="864"/>
      <c r="AC124" s="864"/>
      <c r="AD124" s="864"/>
      <c r="AE124" s="865"/>
      <c r="AF124" s="866" t="s">
        <v>443</v>
      </c>
      <c r="AG124" s="864"/>
      <c r="AH124" s="864"/>
      <c r="AI124" s="864"/>
      <c r="AJ124" s="865"/>
      <c r="AK124" s="866" t="s">
        <v>443</v>
      </c>
      <c r="AL124" s="864"/>
      <c r="AM124" s="864"/>
      <c r="AN124" s="864"/>
      <c r="AO124" s="865"/>
      <c r="AP124" s="911" t="s">
        <v>448</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70.7</v>
      </c>
      <c r="BR124" s="918"/>
      <c r="BS124" s="918"/>
      <c r="BT124" s="918"/>
      <c r="BU124" s="918"/>
      <c r="BV124" s="918">
        <v>76.3</v>
      </c>
      <c r="BW124" s="918"/>
      <c r="BX124" s="918"/>
      <c r="BY124" s="918"/>
      <c r="BZ124" s="918"/>
      <c r="CA124" s="918">
        <v>82.5</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v>8717332</v>
      </c>
      <c r="DH124" s="847"/>
      <c r="DI124" s="847"/>
      <c r="DJ124" s="847"/>
      <c r="DK124" s="848"/>
      <c r="DL124" s="849">
        <v>8740287</v>
      </c>
      <c r="DM124" s="847"/>
      <c r="DN124" s="847"/>
      <c r="DO124" s="847"/>
      <c r="DP124" s="848"/>
      <c r="DQ124" s="849" t="s">
        <v>470</v>
      </c>
      <c r="DR124" s="847"/>
      <c r="DS124" s="847"/>
      <c r="DT124" s="847"/>
      <c r="DU124" s="848"/>
      <c r="DV124" s="935" t="s">
        <v>127</v>
      </c>
      <c r="DW124" s="936"/>
      <c r="DX124" s="936"/>
      <c r="DY124" s="936"/>
      <c r="DZ124" s="937"/>
    </row>
    <row r="125" spans="1:130" s="248" customFormat="1" ht="26.25" customHeight="1" x14ac:dyDescent="0.2">
      <c r="A125" s="904"/>
      <c r="B125" s="905"/>
      <c r="C125" s="908" t="s">
        <v>473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465</v>
      </c>
      <c r="AB125" s="864"/>
      <c r="AC125" s="864"/>
      <c r="AD125" s="864"/>
      <c r="AE125" s="865"/>
      <c r="AF125" s="866" t="s">
        <v>470</v>
      </c>
      <c r="AG125" s="864"/>
      <c r="AH125" s="864"/>
      <c r="AI125" s="864"/>
      <c r="AJ125" s="865"/>
      <c r="AK125" s="866" t="s">
        <v>470</v>
      </c>
      <c r="AL125" s="864"/>
      <c r="AM125" s="864"/>
      <c r="AN125" s="864"/>
      <c r="AO125" s="865"/>
      <c r="AP125" s="911" t="s">
        <v>439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470</v>
      </c>
      <c r="DH125" s="929"/>
      <c r="DI125" s="929"/>
      <c r="DJ125" s="929"/>
      <c r="DK125" s="929"/>
      <c r="DL125" s="929" t="s">
        <v>470</v>
      </c>
      <c r="DM125" s="929"/>
      <c r="DN125" s="929"/>
      <c r="DO125" s="929"/>
      <c r="DP125" s="929"/>
      <c r="DQ125" s="929" t="s">
        <v>127</v>
      </c>
      <c r="DR125" s="929"/>
      <c r="DS125" s="929"/>
      <c r="DT125" s="929"/>
      <c r="DU125" s="929"/>
      <c r="DV125" s="930" t="s">
        <v>438</v>
      </c>
      <c r="DW125" s="930"/>
      <c r="DX125" s="930"/>
      <c r="DY125" s="930"/>
      <c r="DZ125" s="931"/>
    </row>
    <row r="126" spans="1:130" s="248" customFormat="1" ht="26.25" customHeight="1" thickBot="1" x14ac:dyDescent="0.25">
      <c r="A126" s="904"/>
      <c r="B126" s="905"/>
      <c r="C126" s="908" t="s">
        <v>475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1325</v>
      </c>
      <c r="AB126" s="864"/>
      <c r="AC126" s="864"/>
      <c r="AD126" s="864"/>
      <c r="AE126" s="865"/>
      <c r="AF126" s="866">
        <v>682</v>
      </c>
      <c r="AG126" s="864"/>
      <c r="AH126" s="864"/>
      <c r="AI126" s="864"/>
      <c r="AJ126" s="865"/>
      <c r="AK126" s="866" t="s">
        <v>448</v>
      </c>
      <c r="AL126" s="864"/>
      <c r="AM126" s="864"/>
      <c r="AN126" s="864"/>
      <c r="AO126" s="865"/>
      <c r="AP126" s="911" t="s">
        <v>443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v>172042</v>
      </c>
      <c r="DH126" s="901"/>
      <c r="DI126" s="901"/>
      <c r="DJ126" s="901"/>
      <c r="DK126" s="901"/>
      <c r="DL126" s="901" t="s">
        <v>465</v>
      </c>
      <c r="DM126" s="901"/>
      <c r="DN126" s="901"/>
      <c r="DO126" s="901"/>
      <c r="DP126" s="901"/>
      <c r="DQ126" s="901" t="s">
        <v>443</v>
      </c>
      <c r="DR126" s="901"/>
      <c r="DS126" s="901"/>
      <c r="DT126" s="901"/>
      <c r="DU126" s="901"/>
      <c r="DV126" s="878" t="s">
        <v>443</v>
      </c>
      <c r="DW126" s="878"/>
      <c r="DX126" s="878"/>
      <c r="DY126" s="878"/>
      <c r="DZ126" s="879"/>
    </row>
    <row r="127" spans="1:130" s="248" customFormat="1" ht="26.25" customHeight="1" x14ac:dyDescent="0.2">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34</v>
      </c>
      <c r="AB127" s="864"/>
      <c r="AC127" s="864"/>
      <c r="AD127" s="864"/>
      <c r="AE127" s="865"/>
      <c r="AF127" s="866">
        <v>13</v>
      </c>
      <c r="AG127" s="864"/>
      <c r="AH127" s="864"/>
      <c r="AI127" s="864"/>
      <c r="AJ127" s="865"/>
      <c r="AK127" s="866" t="s">
        <v>127</v>
      </c>
      <c r="AL127" s="864"/>
      <c r="AM127" s="864"/>
      <c r="AN127" s="864"/>
      <c r="AO127" s="865"/>
      <c r="AP127" s="911" t="s">
        <v>465</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459</v>
      </c>
      <c r="DH127" s="901"/>
      <c r="DI127" s="901"/>
      <c r="DJ127" s="901"/>
      <c r="DK127" s="901"/>
      <c r="DL127" s="901" t="s">
        <v>439</v>
      </c>
      <c r="DM127" s="901"/>
      <c r="DN127" s="901"/>
      <c r="DO127" s="901"/>
      <c r="DP127" s="901"/>
      <c r="DQ127" s="901" t="s">
        <v>459</v>
      </c>
      <c r="DR127" s="901"/>
      <c r="DS127" s="901"/>
      <c r="DT127" s="901"/>
      <c r="DU127" s="901"/>
      <c r="DV127" s="878" t="s">
        <v>439</v>
      </c>
      <c r="DW127" s="878"/>
      <c r="DX127" s="878"/>
      <c r="DY127" s="878"/>
      <c r="DZ127" s="879"/>
    </row>
    <row r="128" spans="1:130" s="248" customFormat="1" ht="26.25" customHeight="1" thickBot="1" x14ac:dyDescent="0.25">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93167</v>
      </c>
      <c r="AB128" s="885"/>
      <c r="AC128" s="885"/>
      <c r="AD128" s="885"/>
      <c r="AE128" s="886"/>
      <c r="AF128" s="887">
        <v>81776</v>
      </c>
      <c r="AG128" s="885"/>
      <c r="AH128" s="885"/>
      <c r="AI128" s="885"/>
      <c r="AJ128" s="886"/>
      <c r="AK128" s="887">
        <v>161162</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459</v>
      </c>
      <c r="BG128" s="871"/>
      <c r="BH128" s="871"/>
      <c r="BI128" s="871"/>
      <c r="BJ128" s="871"/>
      <c r="BK128" s="871"/>
      <c r="BL128" s="894"/>
      <c r="BM128" s="870">
        <v>13.58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448</v>
      </c>
      <c r="DH128" s="875"/>
      <c r="DI128" s="875"/>
      <c r="DJ128" s="875"/>
      <c r="DK128" s="875"/>
      <c r="DL128" s="875" t="s">
        <v>448</v>
      </c>
      <c r="DM128" s="875"/>
      <c r="DN128" s="875"/>
      <c r="DO128" s="875"/>
      <c r="DP128" s="875"/>
      <c r="DQ128" s="875" t="s">
        <v>439</v>
      </c>
      <c r="DR128" s="875"/>
      <c r="DS128" s="875"/>
      <c r="DT128" s="875"/>
      <c r="DU128" s="875"/>
      <c r="DV128" s="876" t="s">
        <v>443</v>
      </c>
      <c r="DW128" s="876"/>
      <c r="DX128" s="876"/>
      <c r="DY128" s="876"/>
      <c r="DZ128" s="877"/>
    </row>
    <row r="129" spans="1:131" s="248" customFormat="1" ht="26.25" customHeight="1" x14ac:dyDescent="0.2">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8412262</v>
      </c>
      <c r="AB129" s="864"/>
      <c r="AC129" s="864"/>
      <c r="AD129" s="864"/>
      <c r="AE129" s="865"/>
      <c r="AF129" s="866">
        <v>8770724</v>
      </c>
      <c r="AG129" s="864"/>
      <c r="AH129" s="864"/>
      <c r="AI129" s="864"/>
      <c r="AJ129" s="865"/>
      <c r="AK129" s="866">
        <v>8721433</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439</v>
      </c>
      <c r="BG129" s="854"/>
      <c r="BH129" s="854"/>
      <c r="BI129" s="854"/>
      <c r="BJ129" s="854"/>
      <c r="BK129" s="854"/>
      <c r="BL129" s="855"/>
      <c r="BM129" s="853">
        <v>18.579999999999998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1543897</v>
      </c>
      <c r="AB130" s="864"/>
      <c r="AC130" s="864"/>
      <c r="AD130" s="864"/>
      <c r="AE130" s="865"/>
      <c r="AF130" s="866">
        <v>1567698</v>
      </c>
      <c r="AG130" s="864"/>
      <c r="AH130" s="864"/>
      <c r="AI130" s="864"/>
      <c r="AJ130" s="865"/>
      <c r="AK130" s="866">
        <v>1532377</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8.8000000000000007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6868365</v>
      </c>
      <c r="AB131" s="847"/>
      <c r="AC131" s="847"/>
      <c r="AD131" s="847"/>
      <c r="AE131" s="848"/>
      <c r="AF131" s="849">
        <v>7203026</v>
      </c>
      <c r="AG131" s="847"/>
      <c r="AH131" s="847"/>
      <c r="AI131" s="847"/>
      <c r="AJ131" s="848"/>
      <c r="AK131" s="849">
        <v>7189056</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v>82.5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9.1988559139999992</v>
      </c>
      <c r="AB132" s="827"/>
      <c r="AC132" s="827"/>
      <c r="AD132" s="827"/>
      <c r="AE132" s="828"/>
      <c r="AF132" s="829">
        <v>8.9569994610000006</v>
      </c>
      <c r="AG132" s="827"/>
      <c r="AH132" s="827"/>
      <c r="AI132" s="827"/>
      <c r="AJ132" s="828"/>
      <c r="AK132" s="829">
        <v>8.4277963620000005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9.8000000000000007</v>
      </c>
      <c r="AB133" s="806"/>
      <c r="AC133" s="806"/>
      <c r="AD133" s="806"/>
      <c r="AE133" s="807"/>
      <c r="AF133" s="805">
        <v>9.4</v>
      </c>
      <c r="AG133" s="806"/>
      <c r="AH133" s="806"/>
      <c r="AI133" s="806"/>
      <c r="AJ133" s="807"/>
      <c r="AK133" s="805">
        <v>8.8000000000000007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fmhWDOkkhwJHx5JECpPwUzAuRyO9WxtvV806SzSE4TY8Nsmn24vdImN0Bg5R3x4/CYRD5NkXb/MdC8fTEsD2g==" saltValue="85obKC8NU78b1YAQQ8jj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7"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0fmd2G4PP/lHdDMVc2GFLBw7/JQUBWMHjUkqa1vpKgbDyfjCtHIHOmBbDUEG+0T2219JQ1DoJpujnz/U9/YpzA==" saltValue="ok6fs/HMysSBRwhKv6j+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2"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QvNAwNSUWMQrdAtiX94FjqbfeWfD/CteiRANCn0ftediStAdk7y6e71pQa1LURi6sJivYHK4ipvGatk+JZICg==" saltValue="dtHht6Yzan6ckCenAb9G7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2048145</v>
      </c>
      <c r="AP9" s="314">
        <v>70939</v>
      </c>
      <c r="AQ9" s="315">
        <v>100177</v>
      </c>
      <c r="AR9" s="316">
        <v>-29.2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370539</v>
      </c>
      <c r="AP10" s="317">
        <v>12834</v>
      </c>
      <c r="AQ10" s="318">
        <v>9943</v>
      </c>
      <c r="AR10" s="319">
        <v>29.1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v>23645</v>
      </c>
      <c r="AP11" s="317">
        <v>819</v>
      </c>
      <c r="AQ11" s="318">
        <v>1487</v>
      </c>
      <c r="AR11" s="319">
        <v>-44.9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524</v>
      </c>
      <c r="AP12" s="317" t="s">
        <v>524</v>
      </c>
      <c r="AQ12" s="318">
        <v>23</v>
      </c>
      <c r="AR12" s="319" t="s">
        <v>524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59793</v>
      </c>
      <c r="AP13" s="317">
        <v>2071</v>
      </c>
      <c r="AQ13" s="318">
        <v>4025</v>
      </c>
      <c r="AR13" s="319">
        <v>-48.5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15414</v>
      </c>
      <c r="AP14" s="317">
        <v>534</v>
      </c>
      <c r="AQ14" s="318">
        <v>2366</v>
      </c>
      <c r="AR14" s="319">
        <v>-77.400000000000006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-61893</v>
      </c>
      <c r="AP15" s="317">
        <v>-2144</v>
      </c>
      <c r="AQ15" s="318">
        <v>-7732</v>
      </c>
      <c r="AR15" s="319">
        <v>-72.3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182</v>
      </c>
      <c r="AL16" s="1231"/>
      <c r="AM16" s="1231"/>
      <c r="AN16" s="1232"/>
      <c r="AO16" s="317">
        <v>2455643</v>
      </c>
      <c r="AP16" s="317">
        <v>85053</v>
      </c>
      <c r="AQ16" s="318">
        <v>110288</v>
      </c>
      <c r="AR16" s="319">
        <v>-22.9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7.13</v>
      </c>
      <c r="AP21" s="331">
        <v>10.26</v>
      </c>
      <c r="AQ21" s="332">
        <v>-3.13</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98.9</v>
      </c>
      <c r="AP22" s="336">
        <v>97.6</v>
      </c>
      <c r="AQ22" s="337">
        <v>1.3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1593028</v>
      </c>
      <c r="AP32" s="345">
        <v>55176</v>
      </c>
      <c r="AQ32" s="346">
        <v>68741</v>
      </c>
      <c r="AR32" s="347">
        <v>-19.7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524</v>
      </c>
      <c r="AP33" s="345" t="s">
        <v>524</v>
      </c>
      <c r="AQ33" s="346" t="s">
        <v>524</v>
      </c>
      <c r="AR33" s="347" t="s">
        <v>524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524</v>
      </c>
      <c r="AP34" s="345" t="s">
        <v>524</v>
      </c>
      <c r="AQ34" s="346">
        <v>1</v>
      </c>
      <c r="AR34" s="347" t="s">
        <v>524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522336</v>
      </c>
      <c r="AP35" s="345">
        <v>18091</v>
      </c>
      <c r="AQ35" s="346">
        <v>17075</v>
      </c>
      <c r="AR35" s="347">
        <v>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v>184054</v>
      </c>
      <c r="AP36" s="345">
        <v>6375</v>
      </c>
      <c r="AQ36" s="346">
        <v>2445</v>
      </c>
      <c r="AR36" s="347">
        <v>160.69999999999999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t="s">
        <v>524</v>
      </c>
      <c r="AP37" s="345" t="s">
        <v>524</v>
      </c>
      <c r="AQ37" s="346">
        <v>621</v>
      </c>
      <c r="AR37" s="347" t="s">
        <v>524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t="s">
        <v>524</v>
      </c>
      <c r="AP38" s="348" t="s">
        <v>524</v>
      </c>
      <c r="AQ38" s="349">
        <v>4</v>
      </c>
      <c r="AR38" s="337" t="s">
        <v>524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-161162</v>
      </c>
      <c r="AP39" s="345">
        <v>-5582</v>
      </c>
      <c r="AQ39" s="346">
        <v>-4161</v>
      </c>
      <c r="AR39" s="347">
        <v>34.200000000000003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-1532377</v>
      </c>
      <c r="AP40" s="345">
        <v>-53075</v>
      </c>
      <c r="AQ40" s="346">
        <v>-59663</v>
      </c>
      <c r="AR40" s="347">
        <v>-11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605879</v>
      </c>
      <c r="AP41" s="345">
        <v>20985</v>
      </c>
      <c r="AQ41" s="346">
        <v>25063</v>
      </c>
      <c r="AR41" s="347">
        <v>-16.3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1848997</v>
      </c>
      <c r="AN51" s="367">
        <v>61027</v>
      </c>
      <c r="AO51" s="368">
        <v>110.7</v>
      </c>
      <c r="AP51" s="369">
        <v>83280</v>
      </c>
      <c r="AQ51" s="370">
        <v>-5.3</v>
      </c>
      <c r="AR51" s="371">
        <v>116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1191072</v>
      </c>
      <c r="AN52" s="375">
        <v>39312</v>
      </c>
      <c r="AO52" s="376">
        <v>160.5</v>
      </c>
      <c r="AP52" s="377">
        <v>43123</v>
      </c>
      <c r="AQ52" s="378">
        <v>-10.5</v>
      </c>
      <c r="AR52" s="379">
        <v>171</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1876254</v>
      </c>
      <c r="AN53" s="367">
        <v>62448</v>
      </c>
      <c r="AO53" s="368">
        <v>2.2999999999999998</v>
      </c>
      <c r="AP53" s="369">
        <v>88968</v>
      </c>
      <c r="AQ53" s="370">
        <v>6.8</v>
      </c>
      <c r="AR53" s="371">
        <v>-4.5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1013665</v>
      </c>
      <c r="AN54" s="375">
        <v>33738</v>
      </c>
      <c r="AO54" s="376">
        <v>-14.2</v>
      </c>
      <c r="AP54" s="377">
        <v>45482</v>
      </c>
      <c r="AQ54" s="378">
        <v>5.5</v>
      </c>
      <c r="AR54" s="379">
        <v>-19.7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2347918</v>
      </c>
      <c r="AN55" s="367">
        <v>78919</v>
      </c>
      <c r="AO55" s="368">
        <v>26.4</v>
      </c>
      <c r="AP55" s="369">
        <v>85173</v>
      </c>
      <c r="AQ55" s="370">
        <v>-4.3</v>
      </c>
      <c r="AR55" s="371">
        <v>30.7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1709405</v>
      </c>
      <c r="AN56" s="375">
        <v>57457</v>
      </c>
      <c r="AO56" s="376">
        <v>70.3</v>
      </c>
      <c r="AP56" s="377">
        <v>43913</v>
      </c>
      <c r="AQ56" s="378">
        <v>-3.4</v>
      </c>
      <c r="AR56" s="379">
        <v>73.7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2072021</v>
      </c>
      <c r="AN57" s="367">
        <v>70635</v>
      </c>
      <c r="AO57" s="368">
        <v>-10.5</v>
      </c>
      <c r="AP57" s="369">
        <v>94081</v>
      </c>
      <c r="AQ57" s="370">
        <v>10.5</v>
      </c>
      <c r="AR57" s="371">
        <v>-21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1077972</v>
      </c>
      <c r="AN58" s="375">
        <v>36748</v>
      </c>
      <c r="AO58" s="376">
        <v>-36</v>
      </c>
      <c r="AP58" s="377">
        <v>48949</v>
      </c>
      <c r="AQ58" s="378">
        <v>11.5</v>
      </c>
      <c r="AR58" s="379">
        <v>-47.5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1859475</v>
      </c>
      <c r="AN59" s="367">
        <v>64404</v>
      </c>
      <c r="AO59" s="368">
        <v>-8.8000000000000007</v>
      </c>
      <c r="AP59" s="369">
        <v>92632</v>
      </c>
      <c r="AQ59" s="370">
        <v>-1.5</v>
      </c>
      <c r="AR59" s="371">
        <v>-7.3</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899140</v>
      </c>
      <c r="AN60" s="375">
        <v>31142</v>
      </c>
      <c r="AO60" s="376">
        <v>-15.3</v>
      </c>
      <c r="AP60" s="377">
        <v>47978</v>
      </c>
      <c r="AQ60" s="378">
        <v>-2</v>
      </c>
      <c r="AR60" s="379">
        <v>-13.3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2000933</v>
      </c>
      <c r="AN61" s="382">
        <v>67487</v>
      </c>
      <c r="AO61" s="383">
        <v>24</v>
      </c>
      <c r="AP61" s="384">
        <v>88827</v>
      </c>
      <c r="AQ61" s="385">
        <v>1.2</v>
      </c>
      <c r="AR61" s="371">
        <v>22.8</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1178251</v>
      </c>
      <c r="AN62" s="375">
        <v>39679</v>
      </c>
      <c r="AO62" s="376">
        <v>33.1</v>
      </c>
      <c r="AP62" s="377">
        <v>45889</v>
      </c>
      <c r="AQ62" s="378">
        <v>0.2</v>
      </c>
      <c r="AR62" s="379">
        <v>32.9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JJPJdscd0HgVIQsIQ/Fj/SCXEVV5eEZwauWlT+gv+8VB+acNZ+CsPFT46eWQfuAT8jSmRENAu4px+gcE1xHkfQ==" saltValue="bzj/UvYbfuGZUQc3Gn/PH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xd41Q5C9ScZnWrR0ctQAurBAMRNzGmPnVhFQBJdd42HflzyKUb05HL84dMZt1/YVM15iuH1Xpx+DBIjTEd1A2g==" saltValue="FP0Jeh20yaYSJqjgfybf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s4GVi2FTc88bppQCs/Kw1tKM4ScGmc9n0jm6hirKFqVht2t7xty++ygDMRNf7OvR7B8hhkYmCa8LEeWiI4KrgA==" saltValue="o/Neq1xiJmUsicTZE650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3"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38" t="s">
        <v>3</v>
      </c>
      <c r="D47" s="1238"/>
      <c r="E47" s="1239"/>
      <c r="F47" s="11">
        <v>23.82</v>
      </c>
      <c r="G47" s="12">
        <v>27.2</v>
      </c>
      <c r="H47" s="12">
        <v>24.71</v>
      </c>
      <c r="I47" s="12">
        <v>23.8</v>
      </c>
      <c r="J47" s="13">
        <v>22.9</v>
      </c>
    </row>
    <row r="48" spans="2:10" ht="57.75" customHeight="1" x14ac:dyDescent="0.2">
      <c r="B48" s="14"/>
      <c r="C48" s="1240" t="s">
        <v>4</v>
      </c>
      <c r="D48" s="1240"/>
      <c r="E48" s="1241"/>
      <c r="F48" s="15">
        <v>5.25</v>
      </c>
      <c r="G48" s="16">
        <v>4.25</v>
      </c>
      <c r="H48" s="16">
        <v>4.0199999999999996</v>
      </c>
      <c r="I48" s="16">
        <v>3.15</v>
      </c>
      <c r="J48" s="17">
        <v>5.23</v>
      </c>
    </row>
    <row r="49" spans="2:10" ht="57.75" customHeight="1" thickBot="1" x14ac:dyDescent="0.25">
      <c r="B49" s="18"/>
      <c r="C49" s="1242" t="s">
        <v>5</v>
      </c>
      <c r="D49" s="1242"/>
      <c r="E49" s="1243"/>
      <c r="F49" s="19">
        <v>2.3199999999999998</v>
      </c>
      <c r="G49" s="20">
        <v>2.4700000000000002</v>
      </c>
      <c r="H49" s="20" t="s">
        <v>570</v>
      </c>
      <c r="I49" s="20" t="s">
        <v>571</v>
      </c>
      <c r="J49" s="21">
        <v>1.03</v>
      </c>
    </row>
    <row r="50" spans="2:10" ht="13.5" customHeight="1" x14ac:dyDescent="0.2"/>
  </sheetData>
  <sheetProtection algorithmName="SHA-512" hashValue="9yjc5SRjTXHj2JNXqjZGfalLSaQBEmf6Ge/wb9MMsm8GPCrUxjzghgeU++dT7DpgVLzAf30doTbv1uPcjNt1ug==" saltValue="lbdHnwOiVJFQ7oV4N+iT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2022-09-16T07:11:09Z</cp:lastPrinted>
  <dcterms:created xsi:type="dcterms:W3CDTF">2022-02-02T04:57:23Z</dcterms:created>
  <dcterms:modified xsi:type="dcterms:W3CDTF">2022-09-27T09:50:29Z</dcterms:modified>
  <cp:category/>
</cp:coreProperties>
</file>