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esuidou03\Desktop\☆回答未提出☆\R40107_【市町村課：1.26〆】公営企業に係わる経営比較分析表（令和２年度）の分析等について（依頼）【済】\県提出\"/>
    </mc:Choice>
  </mc:AlternateContent>
  <workbookProtection workbookAlgorithmName="SHA-512" workbookHashValue="KTRyuo0zBpUOU+LQdkA+mjxz9YtZ3JDfz/yst+taTbOIswgngajBYxiQ7Ja6ktZc4prMpecd5hBaziazOPQpvQ==" workbookSaltValue="F785Fh1beUfdN8sAAH2wT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F85" i="4"/>
  <c r="E85" i="4"/>
  <c r="BB10" i="4"/>
  <c r="AD10" i="4"/>
  <c r="P10" i="4"/>
  <c r="B10" i="4"/>
  <c r="AT8" i="4"/>
  <c r="AD8" i="4"/>
  <c r="W8" i="4"/>
  <c r="B8" i="4"/>
  <c r="B6"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<sst xmlns="http://schemas.openxmlformats.org/spreadsheetml/2006/main" count="320" uniqueCount="117">
  <si>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</si>
  <si>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</si>
  <si>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</si>
  <si>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</si>
  <si>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</si>
  <si>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</si>
  <si>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</si>
  <si>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</si>
  <si>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</si>
  <si>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</si>
  <si>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</si>
  <si>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</si>
  <si>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</si>
  <si>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</si>
  <si>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</si>
  <si>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</si>
  <si>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</si>
  <si>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</si>
  <si>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</si>
  <si>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</si>
  <si>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</si>
  <si>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</si>
  <si>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</si>
  <si>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</si>
  <si>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</si>
  <si>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</si>
  <si>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</si>
  <si>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</si>
  <si>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</si>
  <si>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</si>
  <si>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</si>
  <si>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</si>
  <si>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</si>
  <si>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</si>
  <si>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</si>
  <si>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</si>
  <si>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</si>
  <si>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</si>
  <si>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</si>
  <si>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</si>
  <si>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</si>
  <si>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</si>
  <si>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</si>
  <si>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</si>
  <si>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</si>
  <si>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</si>
  <si>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</si>
  <si>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</si>
  <si>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</si>
  <si>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</si>
  <si>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</si>
  <si>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</si>
  <si>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</si>
  <si>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</si>
  <si>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</si>
  <si>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</si>
  <si>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</si>
  <si>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</si>
  <si>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</si>
  <si>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</si>
  <si>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</si>
  <si>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</si>
  <si>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</si>
  <si>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</si>
  <si>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</si>
  <si>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</si>
  <si>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</si>
  <si>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</si>
  <si>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</si>
  <si>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</si>
  <si>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</si>
  <si>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</si>
  <si>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</si>
  <si>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</si>
  <si>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</si>
  <si>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</si>
  <si>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</si>
  <si>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</si>
  <si>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</si>
  <si>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</si>
  <si>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</si>
  <si>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</si>
  <si>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</si>
  <si>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</si>
  <si>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</si>
  <si>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</si>
  <si>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</si>
  <si>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</si>
  <si>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</si>
  <si>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</si>
  <si>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</si>
  <si>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</si>
  <si>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</si>
  <si>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</si>
  <si>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</si>
  <si>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</si>
  <si>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</si>
  <si>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</si>
  <si>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</si>
  <si>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</si>
  <si>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</si>
  <si>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</si>
  <si>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</si>
  <si>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</si>
  <si>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</si>
  <si>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</si>
  <si>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</si>
  <si>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</si>
  <si>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</si>
  <si>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</si>
  <si>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</si>
  <si>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</si>
  <si>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</si>
  <si>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</si>
  <si>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は法定耐用年数に近い資産が多いことを示しており、将来の施設の更新・長寿命化の必要性がある。本市では、令和3年度策定の中央市公共下水道ストックマネジメント実施方針を基に国の交付金を有効活用しながら、計画的・効率的に老朽化対策を実施して行きます。</t>
    <rPh sb="51" eb="53">
      <t>レイワ</t>
    </rPh>
    <rPh sb="54" eb="56">
      <t>ネンド</t>
    </rPh>
    <rPh sb="56" eb="58">
      <t>サクテイ</t>
    </rPh>
    <rPh sb="59" eb="62">
      <t>チュウオウシ</t>
    </rPh>
    <rPh sb="62" eb="64">
      <t>コウキョウ</t>
    </rPh>
    <rPh sb="64" eb="67">
      <t>ゲスイドウ</t>
    </rPh>
    <rPh sb="77" eb="79">
      <t>ジッシ</t>
    </rPh>
    <rPh sb="79" eb="81">
      <t>ホウシン</t>
    </rPh>
    <phoneticPr fontId="4"/>
  </si>
  <si>
    <t>　下水道使用料は節水型機器の普及や世帯人口の減少により今後も原単位は減少するものの、コミュニティプラント区域の公共下水道への切替により使用料収入が増加する見込みである。しかし、支出ではコミュニティプラント区域施設の老朽化に伴う修繕費の増加が見込まれ、厳しい経営状況となること予測されることから、継続的に経営基盤の強化を図り、健全経営を持続していくため、中央市公共下水道経営戦略に基づき定期的に使用料も見直しを行い適正な使用料収入の確保及び経費節減などの取組を進めます。</t>
    <rPh sb="1" eb="4">
      <t>ゲスイドウ</t>
    </rPh>
    <rPh sb="4" eb="7">
      <t>シヨウリョウ</t>
    </rPh>
    <rPh sb="8" eb="11">
      <t>セッスイガタ</t>
    </rPh>
    <rPh sb="11" eb="13">
      <t>キキ</t>
    </rPh>
    <rPh sb="14" eb="16">
      <t>フキュウ</t>
    </rPh>
    <rPh sb="17" eb="19">
      <t>セタイ</t>
    </rPh>
    <rPh sb="19" eb="21">
      <t>ジンコウ</t>
    </rPh>
    <rPh sb="22" eb="24">
      <t>ゲンショウ</t>
    </rPh>
    <rPh sb="27" eb="29">
      <t>コンゴ</t>
    </rPh>
    <rPh sb="30" eb="33">
      <t>ゲンタンイ</t>
    </rPh>
    <rPh sb="34" eb="36">
      <t>ゲンショウ</t>
    </rPh>
    <rPh sb="52" eb="54">
      <t>クイキ</t>
    </rPh>
    <rPh sb="55" eb="57">
      <t>コウキョウ</t>
    </rPh>
    <rPh sb="57" eb="60">
      <t>ゲスイドウ</t>
    </rPh>
    <rPh sb="62" eb="64">
      <t>キリカエ</t>
    </rPh>
    <rPh sb="67" eb="70">
      <t>シヨウリョウ</t>
    </rPh>
    <rPh sb="70" eb="72">
      <t>シュウニュウ</t>
    </rPh>
    <rPh sb="73" eb="75">
      <t>ゾウカ</t>
    </rPh>
    <rPh sb="77" eb="79">
      <t>ミコ</t>
    </rPh>
    <rPh sb="88" eb="90">
      <t>シシュツ</t>
    </rPh>
    <rPh sb="102" eb="104">
      <t>クイキ</t>
    </rPh>
    <rPh sb="104" eb="106">
      <t>シセツ</t>
    </rPh>
    <rPh sb="107" eb="109">
      <t>ロウキュウ</t>
    </rPh>
    <rPh sb="109" eb="110">
      <t>カ</t>
    </rPh>
    <rPh sb="111" eb="112">
      <t>トモナ</t>
    </rPh>
    <rPh sb="113" eb="115">
      <t>シュウゼン</t>
    </rPh>
    <rPh sb="115" eb="116">
      <t>ヒ</t>
    </rPh>
    <rPh sb="117" eb="119">
      <t>ゾウカ</t>
    </rPh>
    <rPh sb="120" eb="122">
      <t>ミコ</t>
    </rPh>
    <rPh sb="125" eb="126">
      <t>キビ</t>
    </rPh>
    <rPh sb="128" eb="130">
      <t>ケイエイ</t>
    </rPh>
    <rPh sb="130" eb="132">
      <t>ジョウキョウ</t>
    </rPh>
    <rPh sb="137" eb="139">
      <t>ヨソク</t>
    </rPh>
    <rPh sb="147" eb="150">
      <t>ケイゾクテキ</t>
    </rPh>
    <rPh sb="151" eb="153">
      <t>ケイエイ</t>
    </rPh>
    <rPh sb="153" eb="155">
      <t>キバン</t>
    </rPh>
    <rPh sb="156" eb="158">
      <t>キョウカ</t>
    </rPh>
    <rPh sb="159" eb="160">
      <t>ハカ</t>
    </rPh>
    <rPh sb="162" eb="164">
      <t>ケンゼン</t>
    </rPh>
    <rPh sb="164" eb="166">
      <t>ケイエイ</t>
    </rPh>
    <rPh sb="167" eb="169">
      <t>ジゾク</t>
    </rPh>
    <rPh sb="176" eb="179">
      <t>チュウオウシ</t>
    </rPh>
    <rPh sb="179" eb="181">
      <t>コウキョウ</t>
    </rPh>
    <rPh sb="181" eb="184">
      <t>ゲスイドウ</t>
    </rPh>
    <rPh sb="184" eb="186">
      <t>ケイエイ</t>
    </rPh>
    <rPh sb="186" eb="188">
      <t>センリャク</t>
    </rPh>
    <rPh sb="189" eb="190">
      <t>モト</t>
    </rPh>
    <rPh sb="192" eb="195">
      <t>テイキテキ</t>
    </rPh>
    <rPh sb="196" eb="199">
      <t>シヨウリョウ</t>
    </rPh>
    <rPh sb="200" eb="202">
      <t>ミナオ</t>
    </rPh>
    <rPh sb="204" eb="205">
      <t>オコナ</t>
    </rPh>
    <rPh sb="206" eb="208">
      <t>テキセイ</t>
    </rPh>
    <rPh sb="209" eb="212">
      <t>シヨウリョウ</t>
    </rPh>
    <rPh sb="212" eb="214">
      <t>シュウニュウ</t>
    </rPh>
    <rPh sb="215" eb="217">
      <t>カクホ</t>
    </rPh>
    <rPh sb="217" eb="218">
      <t>オヨ</t>
    </rPh>
    <rPh sb="219" eb="221">
      <t>ケイヒ</t>
    </rPh>
    <rPh sb="221" eb="223">
      <t>セツゲン</t>
    </rPh>
    <rPh sb="226" eb="228">
      <t>トリクミ</t>
    </rPh>
    <rPh sb="229" eb="230">
      <t>スス</t>
    </rPh>
    <phoneticPr fontId="4"/>
  </si>
  <si>
    <t>本市の公共下水道事業は、令和2年度から地方公営企業法の財務規定等を適用し、公営企業会計に移行したことから、経年比較はできない。
①経常収支比率は100％を超え経営上問題がないように見えるが⑤経費回収率が100%を下回っていることから、下水道使用料で汚水処理費を賄えていない状況であり、今後下水道使用料の見直しを検討する必要がある。
④企業債残高対事業規模比率は、類似団体平均値と比較して高い値となっている。面整備率(事業計画比)77.6%であり未普及解消を推進する必要があるので、整備費等の平準化を図りながら適切な事業運営に努めます。また、償還財源を一般会計に頼っている状況であるため適正な使用料について検討が必要である。
⑥汚水処理原価は、類似団体との比較では低い水準にある。現在は整備計画により区域の拡大を行っているが、整備完了後においては、接続率の向上と併せて維持管理の削減に努め、効率的な汚水処理を行っていく必要がある。
⑧水洗化率は、類似団体の平均値に達しているが、今後も水洗化率100%を目指し促進を図る。
人口減少による使用料収入の減少が見込まれる中、自立した経営に向け未接続世帯への普及啓発活動をより一層強化し使用料の確保に努めるとともに、経費削減に取組、経営の健全化を図る必要がある。</t>
    <rPh sb="0" eb="1">
      <t>ホン</t>
    </rPh>
    <rPh sb="1" eb="2">
      <t>シ</t>
    </rPh>
    <rPh sb="3" eb="5">
      <t>コウキョウ</t>
    </rPh>
    <rPh sb="5" eb="8">
      <t>ゲスイドウ</t>
    </rPh>
    <rPh sb="8" eb="10">
      <t>ジギョウ</t>
    </rPh>
    <rPh sb="12" eb="14">
      <t>レイワ</t>
    </rPh>
    <rPh sb="15" eb="17">
      <t>ネンド</t>
    </rPh>
    <rPh sb="19" eb="21">
      <t>チホウ</t>
    </rPh>
    <rPh sb="21" eb="23">
      <t>コウエイ</t>
    </rPh>
    <rPh sb="23" eb="25">
      <t>キギョウ</t>
    </rPh>
    <rPh sb="25" eb="26">
      <t>ホウ</t>
    </rPh>
    <rPh sb="27" eb="29">
      <t>ザイム</t>
    </rPh>
    <rPh sb="29" eb="31">
      <t>キテイ</t>
    </rPh>
    <rPh sb="31" eb="32">
      <t>トウ</t>
    </rPh>
    <rPh sb="33" eb="35">
      <t>テキヨウ</t>
    </rPh>
    <rPh sb="37" eb="39">
      <t>コウエイ</t>
    </rPh>
    <rPh sb="39" eb="41">
      <t>キギョウ</t>
    </rPh>
    <rPh sb="41" eb="43">
      <t>カイケイ</t>
    </rPh>
    <rPh sb="44" eb="46">
      <t>イコウ</t>
    </rPh>
    <rPh sb="53" eb="55">
      <t>ケイネン</t>
    </rPh>
    <rPh sb="55" eb="57">
      <t>ヒカク</t>
    </rPh>
    <rPh sb="193" eb="194">
      <t>タカ</t>
    </rPh>
    <rPh sb="203" eb="204">
      <t>メン</t>
    </rPh>
    <rPh sb="204" eb="207">
      <t>セイビリツ</t>
    </rPh>
    <rPh sb="208" eb="210">
      <t>ジギョウ</t>
    </rPh>
    <rPh sb="210" eb="213">
      <t>ケイカクヒ</t>
    </rPh>
    <rPh sb="222" eb="225">
      <t>ミフキュウ</t>
    </rPh>
    <rPh sb="225" eb="227">
      <t>カイショウ</t>
    </rPh>
    <rPh sb="228" eb="230">
      <t>スイシン</t>
    </rPh>
    <rPh sb="232" eb="234">
      <t>ヒツヨウ</t>
    </rPh>
    <rPh sb="240" eb="242">
      <t>セイビ</t>
    </rPh>
    <rPh sb="242" eb="243">
      <t>ヒ</t>
    </rPh>
    <rPh sb="243" eb="244">
      <t>トウ</t>
    </rPh>
    <rPh sb="245" eb="248">
      <t>ヘイジュンカ</t>
    </rPh>
    <rPh sb="249" eb="250">
      <t>ハカ</t>
    </rPh>
    <rPh sb="254" eb="256">
      <t>テキセツ</t>
    </rPh>
    <rPh sb="257" eb="259">
      <t>ジギョウ</t>
    </rPh>
    <rPh sb="259" eb="261">
      <t>ウンエイ</t>
    </rPh>
    <rPh sb="262" eb="263">
      <t>ツト</t>
    </rPh>
    <rPh sb="270" eb="272">
      <t>ショウカン</t>
    </rPh>
    <rPh sb="272" eb="274">
      <t>ザイゲン</t>
    </rPh>
    <rPh sb="275" eb="277">
      <t>イッパン</t>
    </rPh>
    <rPh sb="277" eb="279">
      <t>カイケイ</t>
    </rPh>
    <rPh sb="280" eb="281">
      <t>タヨ</t>
    </rPh>
    <rPh sb="285" eb="287">
      <t>ジョウキョウ</t>
    </rPh>
    <rPh sb="292" eb="294">
      <t>テキセイ</t>
    </rPh>
    <rPh sb="295" eb="298">
      <t>シヨウリョウ</t>
    </rPh>
    <rPh sb="302" eb="304">
      <t>ケントウ</t>
    </rPh>
    <rPh sb="305" eb="307">
      <t>ヒツヨウ</t>
    </rPh>
    <rPh sb="317" eb="319">
      <t>ゲンカ</t>
    </rPh>
    <rPh sb="333" eb="335">
      <t>スイジュン</t>
    </rPh>
    <rPh sb="339" eb="341">
      <t>ゲンザイ</t>
    </rPh>
    <rPh sb="342" eb="344">
      <t>セイビ</t>
    </rPh>
    <rPh sb="344" eb="346">
      <t>ケイカク</t>
    </rPh>
    <rPh sb="349" eb="351">
      <t>クイキ</t>
    </rPh>
    <rPh sb="352" eb="354">
      <t>カクダイ</t>
    </rPh>
    <rPh sb="355" eb="356">
      <t>オコナ</t>
    </rPh>
    <rPh sb="362" eb="364">
      <t>セイビ</t>
    </rPh>
    <rPh sb="364" eb="367">
      <t>カンリョウゴ</t>
    </rPh>
    <rPh sb="373" eb="376">
      <t>セツゾクリツ</t>
    </rPh>
    <rPh sb="377" eb="379">
      <t>コウジョウ</t>
    </rPh>
    <rPh sb="380" eb="381">
      <t>アワ</t>
    </rPh>
    <rPh sb="383" eb="385">
      <t>イジ</t>
    </rPh>
    <rPh sb="385" eb="387">
      <t>カンリ</t>
    </rPh>
    <rPh sb="388" eb="390">
      <t>サクゲン</t>
    </rPh>
    <rPh sb="391" eb="392">
      <t>ツト</t>
    </rPh>
    <rPh sb="394" eb="397">
      <t>コウリツテキ</t>
    </rPh>
    <rPh sb="398" eb="400">
      <t>オスイ</t>
    </rPh>
    <rPh sb="400" eb="402">
      <t>ショリ</t>
    </rPh>
    <rPh sb="403" eb="404">
      <t>オコナ</t>
    </rPh>
    <rPh sb="408" eb="410">
      <t>ヒツヨウ</t>
    </rPh>
    <rPh sb="462" eb="464">
      <t>ジンコウ</t>
    </rPh>
    <rPh sb="464" eb="466">
      <t>ゲンショウ</t>
    </rPh>
    <rPh sb="469" eb="472">
      <t>シヨウリョウ</t>
    </rPh>
    <rPh sb="472" eb="474">
      <t>シュウニュウ</t>
    </rPh>
    <rPh sb="475" eb="477">
      <t>ゲンショウ</t>
    </rPh>
    <rPh sb="478" eb="480">
      <t>ミコ</t>
    </rPh>
    <rPh sb="483" eb="484">
      <t>ナカ</t>
    </rPh>
    <rPh sb="485" eb="487">
      <t>ジリツ</t>
    </rPh>
    <rPh sb="489" eb="491">
      <t>ケイエイ</t>
    </rPh>
    <rPh sb="492" eb="493">
      <t>ム</t>
    </rPh>
    <rPh sb="494" eb="497">
      <t>ミセツゾク</t>
    </rPh>
    <rPh sb="497" eb="499">
      <t>セタイ</t>
    </rPh>
    <rPh sb="501" eb="503">
      <t>フキュウ</t>
    </rPh>
    <rPh sb="503" eb="505">
      <t>ケイハツ</t>
    </rPh>
    <rPh sb="505" eb="507">
      <t>カツドウ</t>
    </rPh>
    <rPh sb="510" eb="512">
      <t>イッソウ</t>
    </rPh>
    <rPh sb="512" eb="514">
      <t>キョウカ</t>
    </rPh>
    <rPh sb="515" eb="518">
      <t>シヨウリョウ</t>
    </rPh>
    <rPh sb="519" eb="521">
      <t>カクホ</t>
    </rPh>
    <rPh sb="522" eb="523">
      <t>ツト</t>
    </rPh>
    <rPh sb="530" eb="532">
      <t>ケイヒ</t>
    </rPh>
    <rPh sb="532" eb="534">
      <t>サクゲン</t>
    </rPh>
    <rPh sb="535" eb="537">
      <t>トリクミ</t>
    </rPh>
    <rPh sb="538" eb="540">
      <t>ケイエイ</t>
    </rPh>
    <rPh sb="541" eb="544">
      <t>ケンゼンカ</t>
    </rPh>
    <rPh sb="545" eb="546">
      <t>ハカ</t>
    </rPh>
    <rPh sb="547" eb="5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</si>
</sst>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9C5-40A6-82A1-5B5E8850C75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79C5-40A6-82A1-5B5E8850C75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85-4367-9897-0074528168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5885-4367-9897-0074528168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86.59</c:v>
                </c:pt>
              </c:numCache>
            </c:numRef>
          </c:val>
          <c:extLst>
            <c:ext xmlns:c16="http://schemas.microsoft.com/office/drawing/2014/chart" uri="{C3380CC4-5D6E-409C-BE32-E72D297353CC}">
              <c16:uniqueId val="{00000000-FCFD-4C19-A89E-4C533F39B23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FCFD-4C19-A89E-4C533F39B23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106.83</c:v>
                </c:pt>
              </c:numCache>
            </c:numRef>
          </c:val>
          <c:extLst>
            <c:ext xmlns:c16="http://schemas.microsoft.com/office/drawing/2014/chart" uri="{C3380CC4-5D6E-409C-BE32-E72D297353CC}">
              <c16:uniqueId val="{00000000-3A15-4FB2-8890-75FC57D789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3A15-4FB2-8890-75FC57D789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32.159999999999997</c:v>
                </c:pt>
              </c:numCache>
            </c:numRef>
          </c:val>
          <c:extLst>
            <c:ext xmlns:c16="http://schemas.microsoft.com/office/drawing/2014/chart" uri="{C3380CC4-5D6E-409C-BE32-E72D297353CC}">
              <c16:uniqueId val="{00000000-662B-4C11-9C45-C90BE919AF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662B-4C11-9C45-C90BE919AF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75E-49D4-BBF0-8281753CC58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75E-49D4-BBF0-8281753CC58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389-4A69-9DD5-C9021C2339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7389-4A69-9DD5-C9021C2339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31.43</c:v>
                </c:pt>
              </c:numCache>
            </c:numRef>
          </c:val>
          <c:extLst>
            <c:ext xmlns:c16="http://schemas.microsoft.com/office/drawing/2014/chart" uri="{C3380CC4-5D6E-409C-BE32-E72D297353CC}">
              <c16:uniqueId val="{00000000-255F-4B4C-B190-D2E2F6B021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255F-4B4C-B190-D2E2F6B021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1725.87</c:v>
                </c:pt>
              </c:numCache>
            </c:numRef>
          </c:val>
          <c:extLst>
            <c:ext xmlns:c16="http://schemas.microsoft.com/office/drawing/2014/chart" uri="{C3380CC4-5D6E-409C-BE32-E72D297353CC}">
              <c16:uniqueId val="{00000000-E913-4E10-9768-5E5E7D5366A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E913-4E10-9768-5E5E7D5366A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82.83</c:v>
                </c:pt>
              </c:numCache>
            </c:numRef>
          </c:val>
          <c:extLst>
            <c:ext xmlns:c16="http://schemas.microsoft.com/office/drawing/2014/chart" uri="{C3380CC4-5D6E-409C-BE32-E72D297353CC}">
              <c16:uniqueId val="{00000000-C80D-4191-A264-23069968B85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C80D-4191-A264-23069968B85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144.58000000000001</c:v>
                </c:pt>
              </c:numCache>
            </c:numRef>
          </c:val>
          <c:extLst>
            <c:ext xmlns:c16="http://schemas.microsoft.com/office/drawing/2014/chart" uri="{C3380CC4-5D6E-409C-BE32-E72D297353CC}">
              <c16:uniqueId val="{00000000-9C94-47F9-B23A-9F3CC289C8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9C94-47F9-B23A-9F3CC289C8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6" zoomScaleNormal="100" workbookViewId="0">
      <selection activeCell="CH34" sqref="CH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中央市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30978</v>
      </c>
      <c r="AM8" s="69"/>
      <c r="AN8" s="69"/>
      <c r="AO8" s="69"/>
      <c r="AP8" s="69"/>
      <c r="AQ8" s="69"/>
      <c r="AR8" s="69"/>
      <c r="AS8" s="69"/>
      <c r="AT8" s="68">
        <f>データ!T6</f>
        <v>31.69</v>
      </c>
      <c r="AU8" s="68"/>
      <c r="AV8" s="68"/>
      <c r="AW8" s="68"/>
      <c r="AX8" s="68"/>
      <c r="AY8" s="68"/>
      <c r="AZ8" s="68"/>
      <c r="BA8" s="68"/>
      <c r="BB8" s="68">
        <f>データ!U6</f>
        <v>977.53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55.57</v>
      </c>
      <c r="J10" s="68"/>
      <c r="K10" s="68"/>
      <c r="L10" s="68"/>
      <c r="M10" s="68"/>
      <c r="N10" s="68"/>
      <c r="O10" s="68"/>
      <c r="P10" s="68">
        <f>データ!P6</f>
        <v>64.84</v>
      </c>
      <c r="Q10" s="68"/>
      <c r="R10" s="68"/>
      <c r="S10" s="68"/>
      <c r="T10" s="68"/>
      <c r="U10" s="68"/>
      <c r="V10" s="68"/>
      <c r="W10" s="68">
        <f>データ!Q6</f>
        <v>90.92</v>
      </c>
      <c r="X10" s="68"/>
      <c r="Y10" s="68"/>
      <c r="Z10" s="68"/>
      <c r="AA10" s="68"/>
      <c r="AB10" s="68"/>
      <c r="AC10" s="68"/>
      <c r="AD10" s="69">
        <f>データ!R6</f>
        <v>2200</v>
      </c>
      <c r="AE10" s="69"/>
      <c r="AF10" s="69"/>
      <c r="AG10" s="69"/>
      <c r="AH10" s="69"/>
      <c r="AI10" s="69"/>
      <c r="AJ10" s="69"/>
      <c r="AK10" s="2"/>
      <c r="AL10" s="69">
        <f>データ!V6</f>
        <v>20007</v>
      </c>
      <c r="AM10" s="69"/>
      <c r="AN10" s="69"/>
      <c r="AO10" s="69"/>
      <c r="AP10" s="69"/>
      <c r="AQ10" s="69"/>
      <c r="AR10" s="69"/>
      <c r="AS10" s="69"/>
      <c r="AT10" s="68">
        <f>データ!W6</f>
        <v>5.39</v>
      </c>
      <c r="AU10" s="68"/>
      <c r="AV10" s="68"/>
      <c r="AW10" s="68"/>
      <c r="AX10" s="68"/>
      <c r="AY10" s="68"/>
      <c r="AZ10" s="68"/>
      <c r="BA10" s="68"/>
      <c r="BB10" s="68">
        <f>データ!X6</f>
        <v>3711.87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fDw0QWmjk8M1d8FMqymwAvH0E26WlPncJA+IX7iR4SAoqCy4VMkaOqpsI4wd+22OVkheNZNLHUY1Zi2KgamOQ==" saltValue="gzTkq3AMgYuNdpLhmtmlL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192147</v>
      </c>
      <c r="D6" s="33">
        <f t="shared" si="3"/>
        <v>46</v>
      </c>
      <c r="E6" s="33">
        <f t="shared" si="3"/>
        <v>17</v>
      </c>
      <c r="F6" s="33">
        <f t="shared" si="3"/>
        <v>1</v>
      </c>
      <c r="G6" s="33">
        <f t="shared" si="3"/>
        <v>0</v>
      </c>
      <c r="H6" s="33" t="str">
        <f t="shared" si="3"/>
        <v>山梨県　中央市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55.57</v>
      </c>
      <c r="P6" s="34">
        <f t="shared" si="3"/>
        <v>64.84</v>
      </c>
      <c r="Q6" s="34">
        <f t="shared" si="3"/>
        <v>90.92</v>
      </c>
      <c r="R6" s="34">
        <f t="shared" si="3"/>
        <v>2200</v>
      </c>
      <c r="S6" s="34">
        <f t="shared" si="3"/>
        <v>30978</v>
      </c>
      <c r="T6" s="34">
        <f t="shared" si="3"/>
        <v>31.69</v>
      </c>
      <c r="U6" s="34">
        <f t="shared" si="3"/>
        <v>977.53</v>
      </c>
      <c r="V6" s="34">
        <f t="shared" si="3"/>
        <v>20007</v>
      </c>
      <c r="W6" s="34">
        <f t="shared" si="3"/>
        <v>5.39</v>
      </c>
      <c r="X6" s="34">
        <f t="shared" si="3"/>
        <v>3711.87</v>
      </c>
      <c r="Y6" s="35" t="str">
        <f>IF(Y7="",NA(),Y7)</f>
        <v>-</v>
      </c>
      <c r="Z6" s="35" t="str">
        <f t="shared" ref="Z6:AH6" si="4">IF(Z7="",NA(),Z7)</f>
        <v>-</v>
      </c>
      <c r="AA6" s="35" t="str">
        <f t="shared" si="4"/>
        <v>-</v>
      </c>
      <c r="AB6" s="35" t="str">
        <f t="shared" si="4"/>
        <v>-</v>
      </c>
      <c r="AC6" s="35">
        <f t="shared" si="4"/>
        <v>106.83</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31.43</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1725.87</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82.83</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144.58000000000001</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86.59</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32.159999999999997</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192147</v>
      </c>
      <c r="D7" s="37">
        <v>46</v>
      </c>
      <c r="E7" s="37">
        <v>17</v>
      </c>
      <c r="F7" s="37">
        <v>1</v>
      </c>
      <c r="G7" s="37">
        <v>0</v>
      </c>
      <c r="H7" s="37" t="s">
        <v>96</v>
      </c>
      <c r="I7" s="37" t="s">
        <v>97</v>
      </c>
      <c r="J7" s="37" t="s">
        <v>98</v>
      </c>
      <c r="K7" s="37" t="s">
        <v>99</v>
      </c>
      <c r="L7" s="37" t="s">
        <v>100</v>
      </c>
      <c r="M7" s="37" t="s">
        <v>101</v>
      </c>
      <c r="N7" s="38" t="s">
        <v>102</v>
      </c>
      <c r="O7" s="38">
        <v>55.57</v>
      </c>
      <c r="P7" s="38">
        <v>64.84</v>
      </c>
      <c r="Q7" s="38">
        <v>90.92</v>
      </c>
      <c r="R7" s="38">
        <v>2200</v>
      </c>
      <c r="S7" s="38">
        <v>30978</v>
      </c>
      <c r="T7" s="38">
        <v>31.69</v>
      </c>
      <c r="U7" s="38">
        <v>977.53</v>
      </c>
      <c r="V7" s="38">
        <v>20007</v>
      </c>
      <c r="W7" s="38">
        <v>5.39</v>
      </c>
      <c r="X7" s="38">
        <v>3711.87</v>
      </c>
      <c r="Y7" s="38" t="s">
        <v>102</v>
      </c>
      <c r="Z7" s="38" t="s">
        <v>102</v>
      </c>
      <c r="AA7" s="38" t="s">
        <v>102</v>
      </c>
      <c r="AB7" s="38" t="s">
        <v>102</v>
      </c>
      <c r="AC7" s="38">
        <v>106.83</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31.43</v>
      </c>
      <c r="AZ7" s="38" t="s">
        <v>102</v>
      </c>
      <c r="BA7" s="38" t="s">
        <v>102</v>
      </c>
      <c r="BB7" s="38" t="s">
        <v>102</v>
      </c>
      <c r="BC7" s="38" t="s">
        <v>102</v>
      </c>
      <c r="BD7" s="38">
        <v>40.67</v>
      </c>
      <c r="BE7" s="38">
        <v>67.52</v>
      </c>
      <c r="BF7" s="38" t="s">
        <v>102</v>
      </c>
      <c r="BG7" s="38" t="s">
        <v>102</v>
      </c>
      <c r="BH7" s="38" t="s">
        <v>102</v>
      </c>
      <c r="BI7" s="38" t="s">
        <v>102</v>
      </c>
      <c r="BJ7" s="38">
        <v>1725.87</v>
      </c>
      <c r="BK7" s="38" t="s">
        <v>102</v>
      </c>
      <c r="BL7" s="38" t="s">
        <v>102</v>
      </c>
      <c r="BM7" s="38" t="s">
        <v>102</v>
      </c>
      <c r="BN7" s="38" t="s">
        <v>102</v>
      </c>
      <c r="BO7" s="38">
        <v>1050.51</v>
      </c>
      <c r="BP7" s="38">
        <v>705.21</v>
      </c>
      <c r="BQ7" s="38" t="s">
        <v>102</v>
      </c>
      <c r="BR7" s="38" t="s">
        <v>102</v>
      </c>
      <c r="BS7" s="38" t="s">
        <v>102</v>
      </c>
      <c r="BT7" s="38" t="s">
        <v>102</v>
      </c>
      <c r="BU7" s="38">
        <v>82.83</v>
      </c>
      <c r="BV7" s="38" t="s">
        <v>102</v>
      </c>
      <c r="BW7" s="38" t="s">
        <v>102</v>
      </c>
      <c r="BX7" s="38" t="s">
        <v>102</v>
      </c>
      <c r="BY7" s="38" t="s">
        <v>102</v>
      </c>
      <c r="BZ7" s="38">
        <v>82.65</v>
      </c>
      <c r="CA7" s="38">
        <v>98.96</v>
      </c>
      <c r="CB7" s="38" t="s">
        <v>102</v>
      </c>
      <c r="CC7" s="38" t="s">
        <v>102</v>
      </c>
      <c r="CD7" s="38" t="s">
        <v>102</v>
      </c>
      <c r="CE7" s="38" t="s">
        <v>102</v>
      </c>
      <c r="CF7" s="38">
        <v>144.58000000000001</v>
      </c>
      <c r="CG7" s="38" t="s">
        <v>102</v>
      </c>
      <c r="CH7" s="38" t="s">
        <v>102</v>
      </c>
      <c r="CI7" s="38" t="s">
        <v>102</v>
      </c>
      <c r="CJ7" s="38" t="s">
        <v>102</v>
      </c>
      <c r="CK7" s="38">
        <v>186.3</v>
      </c>
      <c r="CL7" s="38">
        <v>134.52000000000001</v>
      </c>
      <c r="CM7" s="38" t="s">
        <v>102</v>
      </c>
      <c r="CN7" s="38" t="s">
        <v>102</v>
      </c>
      <c r="CO7" s="38" t="s">
        <v>102</v>
      </c>
      <c r="CP7" s="38" t="s">
        <v>102</v>
      </c>
      <c r="CQ7" s="38" t="s">
        <v>102</v>
      </c>
      <c r="CR7" s="38" t="s">
        <v>102</v>
      </c>
      <c r="CS7" s="38" t="s">
        <v>102</v>
      </c>
      <c r="CT7" s="38" t="s">
        <v>102</v>
      </c>
      <c r="CU7" s="38" t="s">
        <v>102</v>
      </c>
      <c r="CV7" s="38">
        <v>50.53</v>
      </c>
      <c r="CW7" s="38">
        <v>59.57</v>
      </c>
      <c r="CX7" s="38" t="s">
        <v>102</v>
      </c>
      <c r="CY7" s="38" t="s">
        <v>102</v>
      </c>
      <c r="CZ7" s="38" t="s">
        <v>102</v>
      </c>
      <c r="DA7" s="38" t="s">
        <v>102</v>
      </c>
      <c r="DB7" s="38">
        <v>86.59</v>
      </c>
      <c r="DC7" s="38" t="s">
        <v>102</v>
      </c>
      <c r="DD7" s="38" t="s">
        <v>102</v>
      </c>
      <c r="DE7" s="38" t="s">
        <v>102</v>
      </c>
      <c r="DF7" s="38" t="s">
        <v>102</v>
      </c>
      <c r="DG7" s="38">
        <v>82.08</v>
      </c>
      <c r="DH7" s="38">
        <v>95.57</v>
      </c>
      <c r="DI7" s="38" t="s">
        <v>102</v>
      </c>
      <c r="DJ7" s="38" t="s">
        <v>102</v>
      </c>
      <c r="DK7" s="38" t="s">
        <v>102</v>
      </c>
      <c r="DL7" s="38" t="s">
        <v>102</v>
      </c>
      <c r="DM7" s="38">
        <v>32.159999999999997</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2022-01-26T07:46:46Z</cp:lastPrinted>
  <dcterms:created xsi:type="dcterms:W3CDTF">2021-12-03T07:12:23Z</dcterms:created>
  <dcterms:modified xsi:type="dcterms:W3CDTF">2022-01-26T23:46:34Z</dcterms:modified>
  <cp:category/>
</cp:coreProperties>
</file>