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各種調査関係\R3\20220124〆Fwd 【市町村課：126〆】公営企業に係わる経営比較分析表（令和２年度）の分析等について（依頼）\回答\"/>
    </mc:Choice>
  </mc:AlternateContent>
  <workbookProtection workbookAlgorithmName="SHA-512" workbookHashValue="teULsFF92adPUU811jDIHbzBzjJpON1HDnMpOtA1gCVHB9M7I2xwWgv2KfWjn1IzzibZUpBjnRQSxc8bSqZjkg==" workbookSaltValue="weHDg2b/bQ+NLLC+E/ns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<sst xmlns="http://schemas.openxmlformats.org/spreadsheetml/2006/main" count="325" uniqueCount="116">
  <si>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</si>
  <si>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</si>
  <si>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</si>
  <si>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</si>
  <si>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</si>
  <si>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</si>
  <si>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</si>
  <si>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</si>
  <si>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</si>
  <si>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</si>
  <si>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</si>
  <si>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</si>
  <si>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</si>
  <si>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</si>
  <si>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</si>
  <si>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</si>
  <si>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</si>
  <si>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</si>
  <si>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</si>
  <si>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</si>
  <si>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</si>
  <si>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</si>
  <si>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</si>
  <si>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</si>
  <si>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</si>
  <si>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</si>
  <si>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</si>
  <si>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</si>
  <si>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</si>
  <si>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</si>
  <si>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</si>
  <si>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</si>
  <si>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</si>
  <si>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</si>
  <si>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</si>
  <si>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</si>
  <si>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</si>
  <si>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</si>
  <si>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</si>
  <si>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</si>
  <si>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</si>
  <si>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</si>
  <si>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</si>
  <si>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</si>
  <si>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</si>
  <si>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</si>
  <si>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</si>
  <si>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</si>
  <si>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</si>
  <si>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</si>
  <si>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</si>
  <si>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</si>
  <si>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</si>
  <si>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</si>
  <si>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</si>
  <si>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</si>
  <si>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</si>
  <si>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</si>
  <si>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</si>
  <si>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</si>
  <si>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</si>
  <si>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</si>
  <si>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</si>
  <si>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</si>
  <si>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</si>
  <si>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</si>
  <si>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</si>
  <si>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</si>
  <si>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</si>
  <si>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</si>
  <si>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</si>
  <si>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</si>
  <si>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</si>
  <si>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</si>
  <si>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</si>
  <si>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</si>
  <si>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</si>
  <si>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</si>
  <si>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</si>
  <si>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</si>
  <si>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</si>
  <si>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</si>
  <si>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</si>
  <si>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</si>
  <si>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</si>
  <si>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</si>
  <si>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</si>
  <si>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</si>
  <si>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</si>
  <si>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</si>
  <si>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</si>
  <si>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</si>
  <si>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</si>
  <si>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</si>
  <si>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</si>
  <si>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</si>
  <si>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</si>
  <si>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</si>
  <si>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</si>
  <si>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</si>
  <si>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</si>
  <si>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</si>
  <si>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</si>
  <si>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</si>
  <si>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</si>
  <si>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</si>
  <si>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</si>
  <si>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</si>
  <si>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</si>
  <si>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</si>
  <si>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</si>
  <si>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</si>
  <si>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</si>
  <si>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令和2年度から公営企業会計に移行したことで、資産状況や経営状況を的確に把握することが可能となった。
今後は経年劣化による維持管理費の増加等を考慮し、経営戦略に基づき、引き続き経営基盤の強化と財政マネジメントの向上に取り組んでいく。
</t>
    <rPh sb="50" eb="52">
      <t>コンゴ</t>
    </rPh>
    <rPh sb="68" eb="69">
      <t>トウ</t>
    </rPh>
    <phoneticPr fontId="4"/>
  </si>
  <si>
    <t>浄化槽は使用頻度や使用方法によって劣化に影響するため、定期的な保守点検・法定点検を実施することはもとより、適切な利用方法を周知していく必要がある。また浄化槽の経年劣化による維持管理費の増加も考慮していく必要がある。</t>
    <rPh sb="0" eb="3">
      <t>ジョウカソウ</t>
    </rPh>
    <rPh sb="4" eb="8">
      <t>シヨウヒンド</t>
    </rPh>
    <rPh sb="9" eb="13">
      <t>シヨウホウホウ</t>
    </rPh>
    <rPh sb="17" eb="19">
      <t>レッカ</t>
    </rPh>
    <rPh sb="20" eb="22">
      <t>エイキョウ</t>
    </rPh>
    <rPh sb="27" eb="30">
      <t>テイキテキ</t>
    </rPh>
    <rPh sb="31" eb="35">
      <t>ホシュテンケン</t>
    </rPh>
    <rPh sb="36" eb="40">
      <t>ホウテイテンケン</t>
    </rPh>
    <rPh sb="41" eb="43">
      <t>ジッシ</t>
    </rPh>
    <rPh sb="53" eb="55">
      <t>テキセツ</t>
    </rPh>
    <rPh sb="56" eb="60">
      <t>リヨウホウホウ</t>
    </rPh>
    <rPh sb="61" eb="63">
      <t>シュウチ</t>
    </rPh>
    <rPh sb="67" eb="69">
      <t>ヒツヨウ</t>
    </rPh>
    <rPh sb="75" eb="78">
      <t>ジョウカソウ</t>
    </rPh>
    <rPh sb="79" eb="81">
      <t>ケイネン</t>
    </rPh>
    <rPh sb="81" eb="83">
      <t>レッカ</t>
    </rPh>
    <rPh sb="86" eb="91">
      <t>イジカンリヒ</t>
    </rPh>
    <rPh sb="92" eb="94">
      <t>ゾウカ</t>
    </rPh>
    <rPh sb="95" eb="97">
      <t>コウリョ</t>
    </rPh>
    <rPh sb="101" eb="103">
      <t>ヒツヨウ</t>
    </rPh>
    <phoneticPr fontId="4"/>
  </si>
  <si>
    <t>特定地域生活排水処理事業は令和2年度から公営企業会計に移行し会計処理を行っている。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市設置型の浄化槽が更新の段階を迎えておらず投資規模の縮小が影響していると考えられる。⑤経費回収率は100％を下回っており、使用料収入のみでは汚水処理費用を賄えていないことを示している。令和3年度中に使用料の改定を行ったところであり、経費削減にも努めているところである。⑥汚水処理原価は類似団体と比較すると低い値である。今後も経費の節減に努めていく。⑦施設利用率は利用者に適正な施設規模の浄化槽を設置しているため、問題ないと考えられる。⑧水洗化率は100％に近い値となっているため、問題ないと考えられる。</t>
    <rPh sb="0" eb="2">
      <t>トクテイ</t>
    </rPh>
    <rPh sb="2" eb="4">
      <t>チイキ</t>
    </rPh>
    <rPh sb="4" eb="6">
      <t>セイカツ</t>
    </rPh>
    <rPh sb="6" eb="8">
      <t>ハイスイ</t>
    </rPh>
    <rPh sb="8" eb="10">
      <t>ショリ</t>
    </rPh>
    <rPh sb="257" eb="258">
      <t>シ</t>
    </rPh>
    <rPh sb="258" eb="260">
      <t>セッチ</t>
    </rPh>
    <rPh sb="260" eb="261">
      <t>ガタ</t>
    </rPh>
    <rPh sb="262" eb="265">
      <t>ジョウカソウ</t>
    </rPh>
    <rPh sb="266" eb="268">
      <t>コウシン</t>
    </rPh>
    <rPh sb="416" eb="418">
      <t>コンゴ</t>
    </rPh>
    <rPh sb="425" eb="426">
      <t>ツト</t>
    </rPh>
    <rPh sb="438" eb="441">
      <t>リヨウシャ</t>
    </rPh>
    <rPh sb="442" eb="444">
      <t>テキセイ</t>
    </rPh>
    <rPh sb="445" eb="447">
      <t>シセツ</t>
    </rPh>
    <rPh sb="447" eb="449">
      <t>キボ</t>
    </rPh>
    <rPh sb="450" eb="453">
      <t>ジョウカソウ</t>
    </rPh>
    <rPh sb="454" eb="456">
      <t>セッチ</t>
    </rPh>
    <rPh sb="463" eb="465">
      <t>モンダイ</t>
    </rPh>
    <rPh sb="468" eb="469">
      <t>カンガ</t>
    </rPh>
    <rPh sb="475" eb="478">
      <t>スイセンカ</t>
    </rPh>
    <rPh sb="478" eb="479">
      <t>リツ</t>
    </rPh>
    <rPh sb="485" eb="486">
      <t>チカ</t>
    </rPh>
    <rPh sb="487" eb="488">
      <t>アタイ</t>
    </rPh>
    <rPh sb="497" eb="499">
      <t>モンダイ</t>
    </rPh>
    <rPh sb="502" eb="50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</si>
</sst>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5-44B2-A436-256EC207D3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05-44B2-A436-256EC207D3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45.13</c:v>
                </c:pt>
              </c:numCache>
            </c:numRef>
          </c:val>
          <c:extLst>
            <c:ext xmlns:c16="http://schemas.microsoft.com/office/drawing/2014/chart" uri="{C3380CC4-5D6E-409C-BE32-E72D297353CC}">
              <c16:uniqueId val="{00000000-3E1C-42F8-9E57-0847339D0F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3E1C-42F8-9E57-0847339D0F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98.52</c:v>
                </c:pt>
              </c:numCache>
            </c:numRef>
          </c:val>
          <c:extLst>
            <c:ext xmlns:c16="http://schemas.microsoft.com/office/drawing/2014/chart" uri="{C3380CC4-5D6E-409C-BE32-E72D297353CC}">
              <c16:uniqueId val="{00000000-CBE6-4154-97F8-A3F904DE8C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CBE6-4154-97F8-A3F904DE8C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100.33</c:v>
                </c:pt>
              </c:numCache>
            </c:numRef>
          </c:val>
          <c:extLst>
            <c:ext xmlns:c16="http://schemas.microsoft.com/office/drawing/2014/chart" uri="{C3380CC4-5D6E-409C-BE32-E72D297353CC}">
              <c16:uniqueId val="{00000000-FE5E-4042-8FBE-D000CA1B7B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FE5E-4042-8FBE-D000CA1B7B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4.47</c:v>
                </c:pt>
              </c:numCache>
            </c:numRef>
          </c:val>
          <c:extLst>
            <c:ext xmlns:c16="http://schemas.microsoft.com/office/drawing/2014/chart" uri="{C3380CC4-5D6E-409C-BE32-E72D297353CC}">
              <c16:uniqueId val="{00000000-74D6-4ABE-B895-DBEBE0C674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74D6-4ABE-B895-DBEBE0C674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A0-4B30-A9B1-5B53994838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A0-4B30-A9B1-5B53994838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3B-4133-96B1-E98E4B4500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8A3B-4133-96B1-E98E4B4500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50.84</c:v>
                </c:pt>
              </c:numCache>
            </c:numRef>
          </c:val>
          <c:extLst>
            <c:ext xmlns:c16="http://schemas.microsoft.com/office/drawing/2014/chart" uri="{C3380CC4-5D6E-409C-BE32-E72D297353CC}">
              <c16:uniqueId val="{00000000-B1A3-4A68-998D-11F356BA20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B1A3-4A68-998D-11F356BA20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95.96</c:v>
                </c:pt>
              </c:numCache>
            </c:numRef>
          </c:val>
          <c:extLst>
            <c:ext xmlns:c16="http://schemas.microsoft.com/office/drawing/2014/chart" uri="{C3380CC4-5D6E-409C-BE32-E72D297353CC}">
              <c16:uniqueId val="{00000000-8F04-4117-AE57-16154DC1C7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8F04-4117-AE57-16154DC1C7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89.09</c:v>
                </c:pt>
              </c:numCache>
            </c:numRef>
          </c:val>
          <c:extLst>
            <c:ext xmlns:c16="http://schemas.microsoft.com/office/drawing/2014/chart" uri="{C3380CC4-5D6E-409C-BE32-E72D297353CC}">
              <c16:uniqueId val="{00000000-3814-4D50-98E0-AB39780C6D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3814-4D50-98E0-AB39780C6D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185.54</c:v>
                </c:pt>
              </c:numCache>
            </c:numRef>
          </c:val>
          <c:extLst>
            <c:ext xmlns:c16="http://schemas.microsoft.com/office/drawing/2014/chart" uri="{C3380CC4-5D6E-409C-BE32-E72D297353CC}">
              <c16:uniqueId val="{00000000-D413-4814-875B-6CE5B1B6D9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D413-4814-875B-6CE5B1B6D9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30770</v>
      </c>
      <c r="AM8" s="69"/>
      <c r="AN8" s="69"/>
      <c r="AO8" s="69"/>
      <c r="AP8" s="69"/>
      <c r="AQ8" s="69"/>
      <c r="AR8" s="69"/>
      <c r="AS8" s="69"/>
      <c r="AT8" s="68">
        <f>データ!T6</f>
        <v>264.11</v>
      </c>
      <c r="AU8" s="68"/>
      <c r="AV8" s="68"/>
      <c r="AW8" s="68"/>
      <c r="AX8" s="68"/>
      <c r="AY8" s="68"/>
      <c r="AZ8" s="68"/>
      <c r="BA8" s="68"/>
      <c r="BB8" s="68">
        <f>データ!U6</f>
        <v>116.5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42.41</v>
      </c>
      <c r="J10" s="68"/>
      <c r="K10" s="68"/>
      <c r="L10" s="68"/>
      <c r="M10" s="68"/>
      <c r="N10" s="68"/>
      <c r="O10" s="68"/>
      <c r="P10" s="68">
        <f>データ!P6</f>
        <v>3.93</v>
      </c>
      <c r="Q10" s="68"/>
      <c r="R10" s="68"/>
      <c r="S10" s="68"/>
      <c r="T10" s="68"/>
      <c r="U10" s="68"/>
      <c r="V10" s="68"/>
      <c r="W10" s="68">
        <f>データ!Q6</f>
        <v>100</v>
      </c>
      <c r="X10" s="68"/>
      <c r="Y10" s="68"/>
      <c r="Z10" s="68"/>
      <c r="AA10" s="68"/>
      <c r="AB10" s="68"/>
      <c r="AC10" s="68"/>
      <c r="AD10" s="69">
        <f>データ!R6</f>
        <v>2328</v>
      </c>
      <c r="AE10" s="69"/>
      <c r="AF10" s="69"/>
      <c r="AG10" s="69"/>
      <c r="AH10" s="69"/>
      <c r="AI10" s="69"/>
      <c r="AJ10" s="69"/>
      <c r="AK10" s="2"/>
      <c r="AL10" s="69">
        <f>データ!V6</f>
        <v>1220</v>
      </c>
      <c r="AM10" s="69"/>
      <c r="AN10" s="69"/>
      <c r="AO10" s="69"/>
      <c r="AP10" s="69"/>
      <c r="AQ10" s="69"/>
      <c r="AR10" s="69"/>
      <c r="AS10" s="69"/>
      <c r="AT10" s="68">
        <f>データ!W6</f>
        <v>0.35</v>
      </c>
      <c r="AU10" s="68"/>
      <c r="AV10" s="68"/>
      <c r="AW10" s="68"/>
      <c r="AX10" s="68"/>
      <c r="AY10" s="68"/>
      <c r="AZ10" s="68"/>
      <c r="BA10" s="68"/>
      <c r="BB10" s="68">
        <f>データ!X6</f>
        <v>3485.71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VPwhl79qLMREnxdY75aoJHZDjrxdD59yICECcd1tz25/oefdB353+t2m9MHJkj+ArBtD6D+K5vZYqvmElEwfOQ==" saltValue="1QplXcmMEOPzsbN3ce85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192139</v>
      </c>
      <c r="D6" s="33">
        <f t="shared" si="3"/>
        <v>46</v>
      </c>
      <c r="E6" s="33">
        <f t="shared" si="3"/>
        <v>18</v>
      </c>
      <c r="F6" s="33">
        <f t="shared" si="3"/>
        <v>0</v>
      </c>
      <c r="G6" s="33">
        <f t="shared" si="3"/>
        <v>0</v>
      </c>
      <c r="H6" s="33" t="str">
        <f t="shared" si="3"/>
        <v>山梨県　甲州市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42.41</v>
      </c>
      <c r="P6" s="34">
        <f t="shared" si="3"/>
        <v>3.93</v>
      </c>
      <c r="Q6" s="34">
        <f t="shared" si="3"/>
        <v>100</v>
      </c>
      <c r="R6" s="34">
        <f t="shared" si="3"/>
        <v>2328</v>
      </c>
      <c r="S6" s="34">
        <f t="shared" si="3"/>
        <v>30770</v>
      </c>
      <c r="T6" s="34">
        <f t="shared" si="3"/>
        <v>264.11</v>
      </c>
      <c r="U6" s="34">
        <f t="shared" si="3"/>
        <v>116.5</v>
      </c>
      <c r="V6" s="34">
        <f t="shared" si="3"/>
        <v>1220</v>
      </c>
      <c r="W6" s="34">
        <f t="shared" si="3"/>
        <v>0.35</v>
      </c>
      <c r="X6" s="34">
        <f t="shared" si="3"/>
        <v>3485.71</v>
      </c>
      <c r="Y6" s="35" t="str">
        <f>IF(Y7="",NA(),Y7)</f>
        <v>-</v>
      </c>
      <c r="Z6" s="35" t="str">
        <f t="shared" ref="Z6:AH6" si="4">IF(Z7="",NA(),Z7)</f>
        <v>-</v>
      </c>
      <c r="AA6" s="35" t="str">
        <f t="shared" si="4"/>
        <v>-</v>
      </c>
      <c r="AB6" s="35" t="str">
        <f t="shared" si="4"/>
        <v>-</v>
      </c>
      <c r="AC6" s="35">
        <f t="shared" si="4"/>
        <v>100.33</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50.84</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95.96</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89.09</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185.54</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45.13</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98.52</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4.47</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192139</v>
      </c>
      <c r="D7" s="37">
        <v>46</v>
      </c>
      <c r="E7" s="37">
        <v>18</v>
      </c>
      <c r="F7" s="37">
        <v>0</v>
      </c>
      <c r="G7" s="37">
        <v>0</v>
      </c>
      <c r="H7" s="37" t="s">
        <v>95</v>
      </c>
      <c r="I7" s="37" t="s">
        <v>96</v>
      </c>
      <c r="J7" s="37" t="s">
        <v>97</v>
      </c>
      <c r="K7" s="37" t="s">
        <v>98</v>
      </c>
      <c r="L7" s="37" t="s">
        <v>99</v>
      </c>
      <c r="M7" s="37" t="s">
        <v>100</v>
      </c>
      <c r="N7" s="38" t="s">
        <v>101</v>
      </c>
      <c r="O7" s="38">
        <v>42.41</v>
      </c>
      <c r="P7" s="38">
        <v>3.93</v>
      </c>
      <c r="Q7" s="38">
        <v>100</v>
      </c>
      <c r="R7" s="38">
        <v>2328</v>
      </c>
      <c r="S7" s="38">
        <v>30770</v>
      </c>
      <c r="T7" s="38">
        <v>264.11</v>
      </c>
      <c r="U7" s="38">
        <v>116.5</v>
      </c>
      <c r="V7" s="38">
        <v>1220</v>
      </c>
      <c r="W7" s="38">
        <v>0.35</v>
      </c>
      <c r="X7" s="38">
        <v>3485.71</v>
      </c>
      <c r="Y7" s="38" t="s">
        <v>101</v>
      </c>
      <c r="Z7" s="38" t="s">
        <v>101</v>
      </c>
      <c r="AA7" s="38" t="s">
        <v>101</v>
      </c>
      <c r="AB7" s="38" t="s">
        <v>101</v>
      </c>
      <c r="AC7" s="38">
        <v>100.33</v>
      </c>
      <c r="AD7" s="38" t="s">
        <v>101</v>
      </c>
      <c r="AE7" s="38" t="s">
        <v>101</v>
      </c>
      <c r="AF7" s="38" t="s">
        <v>101</v>
      </c>
      <c r="AG7" s="38" t="s">
        <v>101</v>
      </c>
      <c r="AH7" s="38">
        <v>99.03</v>
      </c>
      <c r="AI7" s="38">
        <v>98.17</v>
      </c>
      <c r="AJ7" s="38" t="s">
        <v>101</v>
      </c>
      <c r="AK7" s="38" t="s">
        <v>101</v>
      </c>
      <c r="AL7" s="38" t="s">
        <v>101</v>
      </c>
      <c r="AM7" s="38" t="s">
        <v>101</v>
      </c>
      <c r="AN7" s="38">
        <v>0</v>
      </c>
      <c r="AO7" s="38" t="s">
        <v>101</v>
      </c>
      <c r="AP7" s="38" t="s">
        <v>101</v>
      </c>
      <c r="AQ7" s="38" t="s">
        <v>101</v>
      </c>
      <c r="AR7" s="38" t="s">
        <v>101</v>
      </c>
      <c r="AS7" s="38">
        <v>74.239999999999995</v>
      </c>
      <c r="AT7" s="38">
        <v>92.2</v>
      </c>
      <c r="AU7" s="38" t="s">
        <v>101</v>
      </c>
      <c r="AV7" s="38" t="s">
        <v>101</v>
      </c>
      <c r="AW7" s="38" t="s">
        <v>101</v>
      </c>
      <c r="AX7" s="38" t="s">
        <v>101</v>
      </c>
      <c r="AY7" s="38">
        <v>50.84</v>
      </c>
      <c r="AZ7" s="38" t="s">
        <v>101</v>
      </c>
      <c r="BA7" s="38" t="s">
        <v>101</v>
      </c>
      <c r="BB7" s="38" t="s">
        <v>101</v>
      </c>
      <c r="BC7" s="38" t="s">
        <v>101</v>
      </c>
      <c r="BD7" s="38">
        <v>100.47</v>
      </c>
      <c r="BE7" s="38">
        <v>106.38</v>
      </c>
      <c r="BF7" s="38" t="s">
        <v>101</v>
      </c>
      <c r="BG7" s="38" t="s">
        <v>101</v>
      </c>
      <c r="BH7" s="38" t="s">
        <v>101</v>
      </c>
      <c r="BI7" s="38" t="s">
        <v>101</v>
      </c>
      <c r="BJ7" s="38">
        <v>95.96</v>
      </c>
      <c r="BK7" s="38" t="s">
        <v>101</v>
      </c>
      <c r="BL7" s="38" t="s">
        <v>101</v>
      </c>
      <c r="BM7" s="38" t="s">
        <v>101</v>
      </c>
      <c r="BN7" s="38" t="s">
        <v>101</v>
      </c>
      <c r="BO7" s="38">
        <v>294.27</v>
      </c>
      <c r="BP7" s="38">
        <v>314.13</v>
      </c>
      <c r="BQ7" s="38" t="s">
        <v>101</v>
      </c>
      <c r="BR7" s="38" t="s">
        <v>101</v>
      </c>
      <c r="BS7" s="38" t="s">
        <v>101</v>
      </c>
      <c r="BT7" s="38" t="s">
        <v>101</v>
      </c>
      <c r="BU7" s="38">
        <v>89.09</v>
      </c>
      <c r="BV7" s="38" t="s">
        <v>101</v>
      </c>
      <c r="BW7" s="38" t="s">
        <v>101</v>
      </c>
      <c r="BX7" s="38" t="s">
        <v>101</v>
      </c>
      <c r="BY7" s="38" t="s">
        <v>101</v>
      </c>
      <c r="BZ7" s="38">
        <v>60.59</v>
      </c>
      <c r="CA7" s="38">
        <v>58.42</v>
      </c>
      <c r="CB7" s="38" t="s">
        <v>101</v>
      </c>
      <c r="CC7" s="38" t="s">
        <v>101</v>
      </c>
      <c r="CD7" s="38" t="s">
        <v>101</v>
      </c>
      <c r="CE7" s="38" t="s">
        <v>101</v>
      </c>
      <c r="CF7" s="38">
        <v>185.54</v>
      </c>
      <c r="CG7" s="38" t="s">
        <v>101</v>
      </c>
      <c r="CH7" s="38" t="s">
        <v>101</v>
      </c>
      <c r="CI7" s="38" t="s">
        <v>101</v>
      </c>
      <c r="CJ7" s="38" t="s">
        <v>101</v>
      </c>
      <c r="CK7" s="38">
        <v>280.23</v>
      </c>
      <c r="CL7" s="38">
        <v>282.27999999999997</v>
      </c>
      <c r="CM7" s="38" t="s">
        <v>101</v>
      </c>
      <c r="CN7" s="38" t="s">
        <v>101</v>
      </c>
      <c r="CO7" s="38" t="s">
        <v>101</v>
      </c>
      <c r="CP7" s="38" t="s">
        <v>101</v>
      </c>
      <c r="CQ7" s="38">
        <v>45.13</v>
      </c>
      <c r="CR7" s="38" t="s">
        <v>101</v>
      </c>
      <c r="CS7" s="38" t="s">
        <v>101</v>
      </c>
      <c r="CT7" s="38" t="s">
        <v>101</v>
      </c>
      <c r="CU7" s="38" t="s">
        <v>101</v>
      </c>
      <c r="CV7" s="38">
        <v>58.19</v>
      </c>
      <c r="CW7" s="38">
        <v>57.83</v>
      </c>
      <c r="CX7" s="38" t="s">
        <v>101</v>
      </c>
      <c r="CY7" s="38" t="s">
        <v>101</v>
      </c>
      <c r="CZ7" s="38" t="s">
        <v>101</v>
      </c>
      <c r="DA7" s="38" t="s">
        <v>101</v>
      </c>
      <c r="DB7" s="38">
        <v>98.52</v>
      </c>
      <c r="DC7" s="38" t="s">
        <v>101</v>
      </c>
      <c r="DD7" s="38" t="s">
        <v>101</v>
      </c>
      <c r="DE7" s="38" t="s">
        <v>101</v>
      </c>
      <c r="DF7" s="38" t="s">
        <v>101</v>
      </c>
      <c r="DG7" s="38">
        <v>87.8</v>
      </c>
      <c r="DH7" s="38">
        <v>77.67</v>
      </c>
      <c r="DI7" s="38" t="s">
        <v>101</v>
      </c>
      <c r="DJ7" s="38" t="s">
        <v>101</v>
      </c>
      <c r="DK7" s="38" t="s">
        <v>101</v>
      </c>
      <c r="DL7" s="38" t="s">
        <v>101</v>
      </c>
      <c r="DM7" s="38">
        <v>4.47</v>
      </c>
      <c r="DN7" s="38" t="s">
        <v>101</v>
      </c>
      <c r="DO7" s="38" t="s">
        <v>101</v>
      </c>
      <c r="DP7" s="38" t="s">
        <v>101</v>
      </c>
      <c r="DQ7" s="38" t="s">
        <v>101</v>
      </c>
      <c r="DR7" s="38">
        <v>15.74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2022-01-17T07:56:47Z</cp:lastPrinted>
  <dcterms:created xsi:type="dcterms:W3CDTF">2021-12-03T07:39:19Z</dcterms:created>
  <dcterms:modified xsi:type="dcterms:W3CDTF">2022-01-17T07:56:49Z</dcterms:modified>
  <cp:category/>
</cp:coreProperties>
</file>