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hare\file\81 上下水道課\下水道担当\旧下水道\総務・管理担当\各種調査関係\R3\20220124〆Fwd 【市町村課：126〆】公営企業に係わる経営比較分析表（令和２年度）の分析等について（依頼）\回答\"/>
    </mc:Choice>
  </mc:AlternateContent>
  <workbookProtection workbookAlgorithmName="SHA-512" workbookHashValue="qJ405awxaMTNjywD56u82MBa/tV4m78IUDvsbl6G7vdyr67f9HeEehn34l5IsfKIHj8kdCJFWzV89/HRLJ/pOA==" workbookSaltValue="x1NSe35Snr6GKPRajLf6G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<sst xmlns="http://schemas.openxmlformats.org/spreadsheetml/2006/main" count="320" uniqueCount="119">
  <si>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</si>
  <si>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</si>
  <si>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</si>
  <si>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</si>
  <si>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</si>
  <si>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</si>
  <si>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</si>
  <si>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</si>
  <si>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</si>
  <si>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</si>
  <si>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</si>
  <si>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</si>
  <si>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</si>
  <si>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</si>
  <si>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</si>
  <si>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</si>
  <si>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</si>
  <si>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</si>
  <si>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</si>
  <si>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</si>
  <si>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</si>
  <si>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</si>
  <si>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</si>
  <si>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</si>
  <si>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</si>
  <si>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</si>
  <si>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</si>
  <si>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</si>
  <si>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</si>
  <si>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</si>
  <si>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</si>
  <si>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</si>
  <si>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</si>
  <si>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</si>
  <si>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</si>
  <si>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</si>
  <si>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</si>
  <si>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</si>
  <si>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</si>
  <si>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</si>
  <si>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</si>
  <si>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</si>
  <si>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</si>
  <si>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</si>
  <si>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</si>
  <si>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</si>
  <si>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</si>
  <si>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</si>
  <si>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</si>
  <si>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</si>
  <si>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</si>
  <si>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</si>
  <si>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</si>
  <si>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</si>
  <si>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</si>
  <si>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</si>
  <si>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</si>
  <si>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</si>
  <si>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</si>
  <si>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</si>
  <si>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</si>
  <si>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</si>
  <si>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</si>
  <si>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</si>
  <si>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</si>
  <si>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</si>
  <si>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</si>
  <si>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</si>
  <si>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</si>
  <si>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</si>
  <si>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</si>
  <si>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</si>
  <si>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</si>
  <si>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</si>
  <si>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</si>
  <si>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</si>
  <si>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</si>
  <si>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</si>
  <si>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</si>
  <si>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</si>
  <si>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</si>
  <si>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</si>
  <si>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</si>
  <si>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</si>
  <si>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</si>
  <si>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</si>
  <si>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</si>
  <si>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</si>
  <si>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</si>
  <si>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</si>
  <si>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</si>
  <si>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</si>
  <si>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</si>
  <si>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</si>
  <si>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</si>
  <si>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</si>
  <si>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</si>
  <si>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</si>
  <si>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</si>
  <si>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</si>
  <si>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</si>
  <si>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</si>
  <si>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</si>
  <si>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</si>
  <si>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</si>
  <si>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</si>
  <si>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</si>
  <si>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</si>
  <si>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</si>
  <si>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</si>
  <si>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</si>
  <si>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</si>
  <si>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</si>
  <si>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</si>
  <si>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</si>
  <si>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</si>
  <si>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令和2年度から公営企業会計に移行したことで、資産状況や経営状況を的確に把握することが可能となった。管渠施設などの老朽化対策については、ストックマネジメント計画に基づき優先順位をつけ計画性をもって最小投資による最大成果を目指していく。経営の健全性・効率性については、経費節減はもちろんのこと、令和3年度中に料金改定を行い経営改善を進めているところである。今後についても経営戦略に基づき、引き続き経営基盤の強化と財政マネジメントの向上に取り組んでいく。
</t>
    <rPh sb="0" eb="2">
      <t>レイワ</t>
    </rPh>
    <rPh sb="3" eb="5">
      <t>ネンド</t>
    </rPh>
    <rPh sb="7" eb="9">
      <t>コウエイ</t>
    </rPh>
    <rPh sb="9" eb="11">
      <t>キギョウ</t>
    </rPh>
    <rPh sb="11" eb="13">
      <t>カイケイ</t>
    </rPh>
    <rPh sb="14" eb="16">
      <t>イコウ</t>
    </rPh>
    <rPh sb="22" eb="24">
      <t>シサン</t>
    </rPh>
    <rPh sb="24" eb="26">
      <t>ジョウキョウ</t>
    </rPh>
    <rPh sb="27" eb="29">
      <t>ケイエイ</t>
    </rPh>
    <rPh sb="29" eb="31">
      <t>ジョウキョウ</t>
    </rPh>
    <rPh sb="32" eb="34">
      <t>テキカク</t>
    </rPh>
    <rPh sb="35" eb="37">
      <t>ハアク</t>
    </rPh>
    <rPh sb="42" eb="44">
      <t>カノウ</t>
    </rPh>
    <rPh sb="90" eb="93">
      <t>ケイカクセイ</t>
    </rPh>
    <rPh sb="116" eb="118">
      <t>ケイエイ</t>
    </rPh>
    <rPh sb="119" eb="121">
      <t>ケンゼン</t>
    </rPh>
    <rPh sb="121" eb="122">
      <t>セイ</t>
    </rPh>
    <rPh sb="123" eb="126">
      <t>コウリツセイ</t>
    </rPh>
    <rPh sb="132" eb="134">
      <t>ケイヒ</t>
    </rPh>
    <rPh sb="134" eb="136">
      <t>セツゲン</t>
    </rPh>
    <rPh sb="145" eb="147">
      <t>レイワ</t>
    </rPh>
    <rPh sb="148" eb="150">
      <t>ネンド</t>
    </rPh>
    <rPh sb="150" eb="151">
      <t>チュウ</t>
    </rPh>
    <rPh sb="152" eb="154">
      <t>リョウキン</t>
    </rPh>
    <rPh sb="154" eb="156">
      <t>カイテイ</t>
    </rPh>
    <rPh sb="157" eb="158">
      <t>オコナ</t>
    </rPh>
    <rPh sb="159" eb="161">
      <t>ケイエイ</t>
    </rPh>
    <rPh sb="161" eb="163">
      <t>カイゼン</t>
    </rPh>
    <rPh sb="164" eb="165">
      <t>スス</t>
    </rPh>
    <rPh sb="176" eb="178">
      <t>コンゴ</t>
    </rPh>
    <rPh sb="183" eb="187">
      <t>ケイエイセンリャク</t>
    </rPh>
    <rPh sb="188" eb="189">
      <t>モト</t>
    </rPh>
    <rPh sb="192" eb="193">
      <t>ヒ</t>
    </rPh>
    <rPh sb="194" eb="195">
      <t>ツヅ</t>
    </rPh>
    <rPh sb="196" eb="198">
      <t>ケイエイ</t>
    </rPh>
    <rPh sb="198" eb="200">
      <t>キバン</t>
    </rPh>
    <rPh sb="201" eb="203">
      <t>キョウカ</t>
    </rPh>
    <rPh sb="204" eb="206">
      <t>ザイセイ</t>
    </rPh>
    <rPh sb="213" eb="215">
      <t>コウジョウ</t>
    </rPh>
    <rPh sb="216" eb="217">
      <t>ト</t>
    </rPh>
    <rPh sb="218" eb="219">
      <t>ク</t>
    </rPh>
    <phoneticPr fontId="4"/>
  </si>
  <si>
    <t>管渠施設については、直ちに改築・更新が必要な時期ではないが、今後の老朽化を踏まえて、ストックマネジメント計画を策定するなかで、優先順位をつけ計画的に改築・更新工事を行っていく必要がある。</t>
    <rPh sb="0" eb="2">
      <t>カンキョ</t>
    </rPh>
    <rPh sb="2" eb="4">
      <t>シセツ</t>
    </rPh>
    <rPh sb="10" eb="11">
      <t>タダ</t>
    </rPh>
    <rPh sb="13" eb="15">
      <t>カイチク</t>
    </rPh>
    <rPh sb="16" eb="18">
      <t>コウシン</t>
    </rPh>
    <rPh sb="19" eb="21">
      <t>ヒツヨウ</t>
    </rPh>
    <rPh sb="22" eb="24">
      <t>ジキ</t>
    </rPh>
    <rPh sb="30" eb="32">
      <t>コンゴ</t>
    </rPh>
    <rPh sb="33" eb="36">
      <t>ロウキュウカ</t>
    </rPh>
    <rPh sb="37" eb="38">
      <t>フ</t>
    </rPh>
    <rPh sb="52" eb="54">
      <t>ケイカク</t>
    </rPh>
    <rPh sb="55" eb="57">
      <t>サクテイ</t>
    </rPh>
    <rPh sb="63" eb="67">
      <t>ユウセンジュンイ</t>
    </rPh>
    <rPh sb="70" eb="73">
      <t>ケイカクテキ</t>
    </rPh>
    <rPh sb="74" eb="76">
      <t>カイチク</t>
    </rPh>
    <rPh sb="77" eb="79">
      <t>コウシン</t>
    </rPh>
    <rPh sb="79" eb="81">
      <t>コウジ</t>
    </rPh>
    <rPh sb="82" eb="83">
      <t>オコナ</t>
    </rPh>
    <rPh sb="87" eb="89">
      <t>ヒツヨウ</t>
    </rPh>
    <phoneticPr fontId="4"/>
  </si>
  <si>
    <t>公共下水道事業は令和2年度から公営企業会計に移行し会計処理を行っている。
①経常収支比率は100％を上回っており、使用料収入や一般会計からの繰入金で維持管理費や支払利息等の費用を賄えている。②累積欠損金比率は0％であり累積欠損金は生じていない。③流動比率は100％を下回っており、類似団体と比較してもかなり低い。流動負債の大部分を建設改良に充てるための企業債が占めており、使用料収入や一般会計繰入金等の原資で計画的な償還を予定している。④企業債残高対事業規模比率は類似団体と比較すると低い水準を示している。大きな施設更新の段階を迎えておらず、投資規模の縮小が影響していると考えられる。⑤経費回収率は100％を下回っており、使用料収入のみでは汚水処理費用を賄えていないことを示している。令和3年度中に使用料の改定を行ったところであり、経費削減にも努めているところである。⑥汚水処理原価は類似団体と比較すると低い値である。今後も費用を抑えて行くなかで接続率の向上を図り、有収水量を増加させる必要がある。⑧水洗化率は100％に達しておらず、水質保全や使用料収入の増加につなげるためにも、更なる水洗化率の向上を目指していく必要がある。今後の整備についても費用対効果を検証し整備費用の適正化を図っていく。</t>
    <rPh sb="0" eb="2">
      <t>コウキョウ</t>
    </rPh>
    <rPh sb="2" eb="5">
      <t>ゲスイドウ</t>
    </rPh>
    <rPh sb="5" eb="7">
      <t>ジギョウ</t>
    </rPh>
    <rPh sb="8" eb="10">
      <t>レイワ</t>
    </rPh>
    <rPh sb="11" eb="13">
      <t>ネンド</t>
    </rPh>
    <rPh sb="15" eb="17">
      <t>コウエイ</t>
    </rPh>
    <rPh sb="17" eb="21">
      <t>キギョウカイケイ</t>
    </rPh>
    <rPh sb="22" eb="24">
      <t>イコウ</t>
    </rPh>
    <rPh sb="25" eb="27">
      <t>カイケイ</t>
    </rPh>
    <rPh sb="27" eb="29">
      <t>ショリ</t>
    </rPh>
    <rPh sb="30" eb="31">
      <t>オコナ</t>
    </rPh>
    <rPh sb="38" eb="40">
      <t>ケイジョウ</t>
    </rPh>
    <rPh sb="40" eb="42">
      <t>シュウシ</t>
    </rPh>
    <rPh sb="42" eb="44">
      <t>ヒリツ</t>
    </rPh>
    <rPh sb="50" eb="52">
      <t>ウワマワ</t>
    </rPh>
    <rPh sb="57" eb="60">
      <t>シヨウリョウ</t>
    </rPh>
    <rPh sb="60" eb="62">
      <t>シュウニュウ</t>
    </rPh>
    <rPh sb="63" eb="67">
      <t>イッパンカイケイ</t>
    </rPh>
    <rPh sb="70" eb="72">
      <t>クリイレ</t>
    </rPh>
    <rPh sb="72" eb="73">
      <t>キン</t>
    </rPh>
    <rPh sb="74" eb="78">
      <t>イジカンリ</t>
    </rPh>
    <rPh sb="78" eb="79">
      <t>ヒ</t>
    </rPh>
    <rPh sb="80" eb="82">
      <t>シハライ</t>
    </rPh>
    <rPh sb="82" eb="84">
      <t>リソク</t>
    </rPh>
    <rPh sb="84" eb="85">
      <t>トウ</t>
    </rPh>
    <rPh sb="86" eb="88">
      <t>ヒヨウ</t>
    </rPh>
    <rPh sb="89" eb="90">
      <t>マカナ</t>
    </rPh>
    <rPh sb="96" eb="98">
      <t>ルイセキ</t>
    </rPh>
    <rPh sb="98" eb="101">
      <t>ケッソンキン</t>
    </rPh>
    <rPh sb="101" eb="103">
      <t>ヒリツ</t>
    </rPh>
    <rPh sb="109" eb="111">
      <t>ルイセキ</t>
    </rPh>
    <rPh sb="111" eb="114">
      <t>ケッソンキン</t>
    </rPh>
    <rPh sb="115" eb="116">
      <t>ショウ</t>
    </rPh>
    <rPh sb="123" eb="125">
      <t>リュウドウ</t>
    </rPh>
    <rPh sb="125" eb="127">
      <t>ヒリツ</t>
    </rPh>
    <rPh sb="133" eb="135">
      <t>シタマワ</t>
    </rPh>
    <rPh sb="140" eb="142">
      <t>ルイジ</t>
    </rPh>
    <rPh sb="142" eb="144">
      <t>ダンタイ</t>
    </rPh>
    <rPh sb="145" eb="147">
      <t>ヒカク</t>
    </rPh>
    <rPh sb="153" eb="154">
      <t>ヒク</t>
    </rPh>
    <rPh sb="156" eb="160">
      <t>リュウドウフサイ</t>
    </rPh>
    <rPh sb="161" eb="164">
      <t>ダイブブン</t>
    </rPh>
    <rPh sb="165" eb="169">
      <t>ケンセツカイリョウ</t>
    </rPh>
    <rPh sb="170" eb="171">
      <t>ア</t>
    </rPh>
    <rPh sb="176" eb="179">
      <t>キギョウサイ</t>
    </rPh>
    <rPh sb="180" eb="181">
      <t>シ</t>
    </rPh>
    <rPh sb="186" eb="189">
      <t>シヨウリョウ</t>
    </rPh>
    <rPh sb="189" eb="191">
      <t>シュウニュウ</t>
    </rPh>
    <rPh sb="192" eb="196">
      <t>イッパンカイケイ</t>
    </rPh>
    <rPh sb="196" eb="199">
      <t>クリイレキン</t>
    </rPh>
    <rPh sb="199" eb="200">
      <t>トウ</t>
    </rPh>
    <rPh sb="201" eb="203">
      <t>ゲンシ</t>
    </rPh>
    <rPh sb="204" eb="207">
      <t>ケイカクテキ</t>
    </rPh>
    <rPh sb="208" eb="210">
      <t>ショウカン</t>
    </rPh>
    <rPh sb="211" eb="213">
      <t>ヨテイ</t>
    </rPh>
    <rPh sb="219" eb="222">
      <t>キギョウサイ</t>
    </rPh>
    <rPh sb="222" eb="224">
      <t>ザンダカ</t>
    </rPh>
    <rPh sb="224" eb="225">
      <t>タイ</t>
    </rPh>
    <rPh sb="225" eb="227">
      <t>ジギョウ</t>
    </rPh>
    <rPh sb="227" eb="229">
      <t>キボ</t>
    </rPh>
    <rPh sb="229" eb="231">
      <t>ヒリツ</t>
    </rPh>
    <rPh sb="232" eb="234">
      <t>ルイジ</t>
    </rPh>
    <rPh sb="234" eb="236">
      <t>ダンタイ</t>
    </rPh>
    <rPh sb="237" eb="239">
      <t>ヒカク</t>
    </rPh>
    <rPh sb="242" eb="243">
      <t>ヒク</t>
    </rPh>
    <rPh sb="244" eb="246">
      <t>スイジュン</t>
    </rPh>
    <rPh sb="247" eb="248">
      <t>シメ</t>
    </rPh>
    <rPh sb="253" eb="254">
      <t>オオ</t>
    </rPh>
    <rPh sb="256" eb="258">
      <t>シセツ</t>
    </rPh>
    <rPh sb="258" eb="260">
      <t>コウシン</t>
    </rPh>
    <rPh sb="261" eb="263">
      <t>ダンカイ</t>
    </rPh>
    <rPh sb="264" eb="265">
      <t>ムカ</t>
    </rPh>
    <rPh sb="271" eb="273">
      <t>トウシ</t>
    </rPh>
    <rPh sb="273" eb="275">
      <t>キボ</t>
    </rPh>
    <rPh sb="276" eb="278">
      <t>シュクショウ</t>
    </rPh>
    <rPh sb="279" eb="281">
      <t>エイキョウ</t>
    </rPh>
    <rPh sb="286" eb="287">
      <t>カンガ</t>
    </rPh>
    <rPh sb="293" eb="295">
      <t>ケイヒ</t>
    </rPh>
    <rPh sb="295" eb="298">
      <t>カイシュウリツ</t>
    </rPh>
    <rPh sb="304" eb="306">
      <t>シタマワ</t>
    </rPh>
    <rPh sb="311" eb="314">
      <t>シヨウリョウ</t>
    </rPh>
    <rPh sb="314" eb="316">
      <t>シュウニュウ</t>
    </rPh>
    <rPh sb="320" eb="324">
      <t>オスイショリ</t>
    </rPh>
    <rPh sb="324" eb="326">
      <t>ヒヨウ</t>
    </rPh>
    <rPh sb="327" eb="328">
      <t>マカナ</t>
    </rPh>
    <rPh sb="336" eb="337">
      <t>シメ</t>
    </rPh>
    <rPh sb="342" eb="344">
      <t>レイワ</t>
    </rPh>
    <rPh sb="345" eb="347">
      <t>ネンド</t>
    </rPh>
    <rPh sb="385" eb="389">
      <t>オスイショリ</t>
    </rPh>
    <rPh sb="389" eb="391">
      <t>ゲンカ</t>
    </rPh>
    <rPh sb="392" eb="394">
      <t>ルイジ</t>
    </rPh>
    <rPh sb="394" eb="396">
      <t>ダンタイ</t>
    </rPh>
    <rPh sb="397" eb="399">
      <t>ヒカク</t>
    </rPh>
    <rPh sb="402" eb="403">
      <t>ヒク</t>
    </rPh>
    <rPh sb="404" eb="405">
      <t>アタイ</t>
    </rPh>
    <rPh sb="409" eb="411">
      <t>コンゴ</t>
    </rPh>
    <rPh sb="412" eb="414">
      <t>ヒヨウ</t>
    </rPh>
    <rPh sb="415" eb="416">
      <t>オサ</t>
    </rPh>
    <rPh sb="418" eb="419">
      <t>イ</t>
    </rPh>
    <rPh sb="423" eb="425">
      <t>セツゾク</t>
    </rPh>
    <rPh sb="425" eb="426">
      <t>リツ</t>
    </rPh>
    <rPh sb="427" eb="429">
      <t>コウジョウ</t>
    </rPh>
    <rPh sb="430" eb="431">
      <t>ハカ</t>
    </rPh>
    <rPh sb="433" eb="435">
      <t>ユウシュウ</t>
    </rPh>
    <rPh sb="435" eb="437">
      <t>スイリョウ</t>
    </rPh>
    <rPh sb="438" eb="440">
      <t>ゾウカ</t>
    </rPh>
    <rPh sb="443" eb="445">
      <t>ヒツヨウ</t>
    </rPh>
    <rPh sb="450" eb="453">
      <t>スイセンカ</t>
    </rPh>
    <rPh sb="453" eb="454">
      <t>リツ</t>
    </rPh>
    <rPh sb="460" eb="461">
      <t>タッ</t>
    </rPh>
    <rPh sb="467" eb="469">
      <t>スイシツ</t>
    </rPh>
    <rPh sb="469" eb="471">
      <t>ホゼン</t>
    </rPh>
    <rPh sb="472" eb="475">
      <t>シヨウリョウ</t>
    </rPh>
    <rPh sb="475" eb="477">
      <t>シュウニュウ</t>
    </rPh>
    <rPh sb="478" eb="480">
      <t>ゾウカ</t>
    </rPh>
    <rPh sb="490" eb="491">
      <t>サラ</t>
    </rPh>
    <rPh sb="493" eb="496">
      <t>スイセンカ</t>
    </rPh>
    <rPh sb="496" eb="497">
      <t>リツ</t>
    </rPh>
    <rPh sb="498" eb="500">
      <t>コウジョウ</t>
    </rPh>
    <rPh sb="501" eb="503">
      <t>メザ</t>
    </rPh>
    <rPh sb="507" eb="509">
      <t>ヒツヨウ</t>
    </rPh>
    <rPh sb="513" eb="515">
      <t>コンゴ</t>
    </rPh>
    <rPh sb="516" eb="518">
      <t>セイビ</t>
    </rPh>
    <rPh sb="523" eb="528">
      <t>ヒヨウタイコウカ</t>
    </rPh>
    <rPh sb="529" eb="531">
      <t>ケンショウ</t>
    </rPh>
    <rPh sb="532" eb="534">
      <t>セイビ</t>
    </rPh>
    <rPh sb="534" eb="536">
      <t>ヒヨウ</t>
    </rPh>
    <rPh sb="537" eb="540">
      <t>テキセイカ</t>
    </rPh>
    <rPh sb="541" eb="54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</si>
</sst>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ED5-45F7-9AEC-D401EE6DA68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6ED5-45F7-9AEC-D401EE6DA68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C6-402A-91A0-1C6AF032A03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55.84</c:v>
                </c:pt>
              </c:numCache>
            </c:numRef>
          </c:val>
          <c:smooth val="0"/>
          <c:extLst>
            <c:ext xmlns:c16="http://schemas.microsoft.com/office/drawing/2014/chart" uri="{C3380CC4-5D6E-409C-BE32-E72D297353CC}">
              <c16:uniqueId val="{00000001-BDC6-402A-91A0-1C6AF032A03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83.03</c:v>
                </c:pt>
              </c:numCache>
            </c:numRef>
          </c:val>
          <c:extLst>
            <c:ext xmlns:c16="http://schemas.microsoft.com/office/drawing/2014/chart" uri="{C3380CC4-5D6E-409C-BE32-E72D297353CC}">
              <c16:uniqueId val="{00000000-4192-4CC0-B1A1-093B7BE066F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92.34</c:v>
                </c:pt>
              </c:numCache>
            </c:numRef>
          </c:val>
          <c:smooth val="0"/>
          <c:extLst>
            <c:ext xmlns:c16="http://schemas.microsoft.com/office/drawing/2014/chart" uri="{C3380CC4-5D6E-409C-BE32-E72D297353CC}">
              <c16:uniqueId val="{00000001-4192-4CC0-B1A1-093B7BE066F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104.92</c:v>
                </c:pt>
              </c:numCache>
            </c:numRef>
          </c:val>
          <c:extLst>
            <c:ext xmlns:c16="http://schemas.microsoft.com/office/drawing/2014/chart" uri="{C3380CC4-5D6E-409C-BE32-E72D297353CC}">
              <c16:uniqueId val="{00000000-EAFE-49DE-BA41-BEC0D8277CC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105.41</c:v>
                </c:pt>
              </c:numCache>
            </c:numRef>
          </c:val>
          <c:smooth val="0"/>
          <c:extLst>
            <c:ext xmlns:c16="http://schemas.microsoft.com/office/drawing/2014/chart" uri="{C3380CC4-5D6E-409C-BE32-E72D297353CC}">
              <c16:uniqueId val="{00000001-EAFE-49DE-BA41-BEC0D8277CC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3.1</c:v>
                </c:pt>
              </c:numCache>
            </c:numRef>
          </c:val>
          <c:extLst>
            <c:ext xmlns:c16="http://schemas.microsoft.com/office/drawing/2014/chart" uri="{C3380CC4-5D6E-409C-BE32-E72D297353CC}">
              <c16:uniqueId val="{00000000-2C61-4D0E-B046-DBAD9AA8C8F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25.37</c:v>
                </c:pt>
              </c:numCache>
            </c:numRef>
          </c:val>
          <c:smooth val="0"/>
          <c:extLst>
            <c:ext xmlns:c16="http://schemas.microsoft.com/office/drawing/2014/chart" uri="{C3380CC4-5D6E-409C-BE32-E72D297353CC}">
              <c16:uniqueId val="{00000001-2C61-4D0E-B046-DBAD9AA8C8F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CC8-46B1-9935-C4BB09A69F4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0.54</c:v>
                </c:pt>
              </c:numCache>
            </c:numRef>
          </c:val>
          <c:smooth val="0"/>
          <c:extLst>
            <c:ext xmlns:c16="http://schemas.microsoft.com/office/drawing/2014/chart" uri="{C3380CC4-5D6E-409C-BE32-E72D297353CC}">
              <c16:uniqueId val="{00000001-6CC8-46B1-9935-C4BB09A69F4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61F-4E10-8EBD-E74090E6386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25.86</c:v>
                </c:pt>
              </c:numCache>
            </c:numRef>
          </c:val>
          <c:smooth val="0"/>
          <c:extLst>
            <c:ext xmlns:c16="http://schemas.microsoft.com/office/drawing/2014/chart" uri="{C3380CC4-5D6E-409C-BE32-E72D297353CC}">
              <c16:uniqueId val="{00000001-861F-4E10-8EBD-E74090E6386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5.7</c:v>
                </c:pt>
              </c:numCache>
            </c:numRef>
          </c:val>
          <c:extLst>
            <c:ext xmlns:c16="http://schemas.microsoft.com/office/drawing/2014/chart" uri="{C3380CC4-5D6E-409C-BE32-E72D297353CC}">
              <c16:uniqueId val="{00000000-07A5-4A31-9F9D-99E3757BC3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58.23</c:v>
                </c:pt>
              </c:numCache>
            </c:numRef>
          </c:val>
          <c:smooth val="0"/>
          <c:extLst>
            <c:ext xmlns:c16="http://schemas.microsoft.com/office/drawing/2014/chart" uri="{C3380CC4-5D6E-409C-BE32-E72D297353CC}">
              <c16:uniqueId val="{00000001-07A5-4A31-9F9D-99E3757BC3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273.49</c:v>
                </c:pt>
              </c:numCache>
            </c:numRef>
          </c:val>
          <c:extLst>
            <c:ext xmlns:c16="http://schemas.microsoft.com/office/drawing/2014/chart" uri="{C3380CC4-5D6E-409C-BE32-E72D297353CC}">
              <c16:uniqueId val="{00000000-8474-4D01-9387-BC6EB0CB55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812.92</c:v>
                </c:pt>
              </c:numCache>
            </c:numRef>
          </c:val>
          <c:smooth val="0"/>
          <c:extLst>
            <c:ext xmlns:c16="http://schemas.microsoft.com/office/drawing/2014/chart" uri="{C3380CC4-5D6E-409C-BE32-E72D297353CC}">
              <c16:uniqueId val="{00000001-8474-4D01-9387-BC6EB0CB55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79.64</c:v>
                </c:pt>
              </c:numCache>
            </c:numRef>
          </c:val>
          <c:extLst>
            <c:ext xmlns:c16="http://schemas.microsoft.com/office/drawing/2014/chart" uri="{C3380CC4-5D6E-409C-BE32-E72D297353CC}">
              <c16:uniqueId val="{00000000-99A5-49B0-ACEE-32FA5EA6D65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85.4</c:v>
                </c:pt>
              </c:numCache>
            </c:numRef>
          </c:val>
          <c:smooth val="0"/>
          <c:extLst>
            <c:ext xmlns:c16="http://schemas.microsoft.com/office/drawing/2014/chart" uri="{C3380CC4-5D6E-409C-BE32-E72D297353CC}">
              <c16:uniqueId val="{00000001-99A5-49B0-ACEE-32FA5EA6D65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156.77000000000001</c:v>
                </c:pt>
              </c:numCache>
            </c:numRef>
          </c:val>
          <c:extLst>
            <c:ext xmlns:c16="http://schemas.microsoft.com/office/drawing/2014/chart" uri="{C3380CC4-5D6E-409C-BE32-E72D297353CC}">
              <c16:uniqueId val="{00000000-1266-4B16-B199-A2A629E8E1D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188.57</c:v>
                </c:pt>
              </c:numCache>
            </c:numRef>
          </c:val>
          <c:smooth val="0"/>
          <c:extLst>
            <c:ext xmlns:c16="http://schemas.microsoft.com/office/drawing/2014/chart" uri="{C3380CC4-5D6E-409C-BE32-E72D297353CC}">
              <c16:uniqueId val="{00000001-1266-4B16-B199-A2A629E8E1D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甲州市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30770</v>
      </c>
      <c r="AM8" s="69"/>
      <c r="AN8" s="69"/>
      <c r="AO8" s="69"/>
      <c r="AP8" s="69"/>
      <c r="AQ8" s="69"/>
      <c r="AR8" s="69"/>
      <c r="AS8" s="69"/>
      <c r="AT8" s="68">
        <f>データ!T6</f>
        <v>264.11</v>
      </c>
      <c r="AU8" s="68"/>
      <c r="AV8" s="68"/>
      <c r="AW8" s="68"/>
      <c r="AX8" s="68"/>
      <c r="AY8" s="68"/>
      <c r="AZ8" s="68"/>
      <c r="BA8" s="68"/>
      <c r="BB8" s="68">
        <f>データ!U6</f>
        <v>116.5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54.71</v>
      </c>
      <c r="J10" s="68"/>
      <c r="K10" s="68"/>
      <c r="L10" s="68"/>
      <c r="M10" s="68"/>
      <c r="N10" s="68"/>
      <c r="O10" s="68"/>
      <c r="P10" s="68">
        <f>データ!P6</f>
        <v>53.99</v>
      </c>
      <c r="Q10" s="68"/>
      <c r="R10" s="68"/>
      <c r="S10" s="68"/>
      <c r="T10" s="68"/>
      <c r="U10" s="68"/>
      <c r="V10" s="68"/>
      <c r="W10" s="68">
        <f>データ!Q6</f>
        <v>78.55</v>
      </c>
      <c r="X10" s="68"/>
      <c r="Y10" s="68"/>
      <c r="Z10" s="68"/>
      <c r="AA10" s="68"/>
      <c r="AB10" s="68"/>
      <c r="AC10" s="68"/>
      <c r="AD10" s="69">
        <f>データ!R6</f>
        <v>2328</v>
      </c>
      <c r="AE10" s="69"/>
      <c r="AF10" s="69"/>
      <c r="AG10" s="69"/>
      <c r="AH10" s="69"/>
      <c r="AI10" s="69"/>
      <c r="AJ10" s="69"/>
      <c r="AK10" s="2"/>
      <c r="AL10" s="69">
        <f>データ!V6</f>
        <v>16536</v>
      </c>
      <c r="AM10" s="69"/>
      <c r="AN10" s="69"/>
      <c r="AO10" s="69"/>
      <c r="AP10" s="69"/>
      <c r="AQ10" s="69"/>
      <c r="AR10" s="69"/>
      <c r="AS10" s="69"/>
      <c r="AT10" s="68">
        <f>データ!W6</f>
        <v>6.86</v>
      </c>
      <c r="AU10" s="68"/>
      <c r="AV10" s="68"/>
      <c r="AW10" s="68"/>
      <c r="AX10" s="68"/>
      <c r="AY10" s="68"/>
      <c r="AZ10" s="68"/>
      <c r="BA10" s="68"/>
      <c r="BB10" s="68">
        <f>データ!X6</f>
        <v>2410.5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5tic6o3iHpvP7aRGP6Ogrqyj2E6AMEJhDJ0hmBF2YT13NXez25TuzE/ffucDXrvBbTHu/JOjEXjSGrv5ISRSOQ==" saltValue="bFLNTyMPyph+oDx4C64r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192139</v>
      </c>
      <c r="D6" s="33">
        <f t="shared" si="3"/>
        <v>46</v>
      </c>
      <c r="E6" s="33">
        <f t="shared" si="3"/>
        <v>17</v>
      </c>
      <c r="F6" s="33">
        <f t="shared" si="3"/>
        <v>1</v>
      </c>
      <c r="G6" s="33">
        <f t="shared" si="3"/>
        <v>0</v>
      </c>
      <c r="H6" s="33" t="str">
        <f t="shared" si="3"/>
        <v>山梨県　甲州市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54.71</v>
      </c>
      <c r="P6" s="34">
        <f t="shared" si="3"/>
        <v>53.99</v>
      </c>
      <c r="Q6" s="34">
        <f t="shared" si="3"/>
        <v>78.55</v>
      </c>
      <c r="R6" s="34">
        <f t="shared" si="3"/>
        <v>2328</v>
      </c>
      <c r="S6" s="34">
        <f t="shared" si="3"/>
        <v>30770</v>
      </c>
      <c r="T6" s="34">
        <f t="shared" si="3"/>
        <v>264.11</v>
      </c>
      <c r="U6" s="34">
        <f t="shared" si="3"/>
        <v>116.5</v>
      </c>
      <c r="V6" s="34">
        <f t="shared" si="3"/>
        <v>16536</v>
      </c>
      <c r="W6" s="34">
        <f t="shared" si="3"/>
        <v>6.86</v>
      </c>
      <c r="X6" s="34">
        <f t="shared" si="3"/>
        <v>2410.5</v>
      </c>
      <c r="Y6" s="35" t="str">
        <f>IF(Y7="",NA(),Y7)</f>
        <v>-</v>
      </c>
      <c r="Z6" s="35" t="str">
        <f t="shared" ref="Z6:AH6" si="4">IF(Z7="",NA(),Z7)</f>
        <v>-</v>
      </c>
      <c r="AA6" s="35" t="str">
        <f t="shared" si="4"/>
        <v>-</v>
      </c>
      <c r="AB6" s="35" t="str">
        <f t="shared" si="4"/>
        <v>-</v>
      </c>
      <c r="AC6" s="35">
        <f t="shared" si="4"/>
        <v>104.92</v>
      </c>
      <c r="AD6" s="35" t="str">
        <f t="shared" si="4"/>
        <v>-</v>
      </c>
      <c r="AE6" s="35" t="str">
        <f t="shared" si="4"/>
        <v>-</v>
      </c>
      <c r="AF6" s="35" t="str">
        <f t="shared" si="4"/>
        <v>-</v>
      </c>
      <c r="AG6" s="35" t="str">
        <f t="shared" si="4"/>
        <v>-</v>
      </c>
      <c r="AH6" s="35">
        <f t="shared" si="4"/>
        <v>105.41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25.86</v>
      </c>
      <c r="AT6" s="34" t="str">
        <f>IF(AT7="","",IF(AT7="-","【-】","【"&amp;SUBSTITUTE(TEXT(AT7,"#,##0.00"),"-","△")&amp;"】"))</f>
        <v>【3.64】</v>
      </c>
      <c r="AU6" s="35" t="str">
        <f>IF(AU7="",NA(),AU7)</f>
        <v>-</v>
      </c>
      <c r="AV6" s="35" t="str">
        <f t="shared" ref="AV6:BD6" si="6">IF(AV7="",NA(),AV7)</f>
        <v>-</v>
      </c>
      <c r="AW6" s="35" t="str">
        <f t="shared" si="6"/>
        <v>-</v>
      </c>
      <c r="AX6" s="35" t="str">
        <f t="shared" si="6"/>
        <v>-</v>
      </c>
      <c r="AY6" s="35">
        <f t="shared" si="6"/>
        <v>5.7</v>
      </c>
      <c r="AZ6" s="35" t="str">
        <f t="shared" si="6"/>
        <v>-</v>
      </c>
      <c r="BA6" s="35" t="str">
        <f t="shared" si="6"/>
        <v>-</v>
      </c>
      <c r="BB6" s="35" t="str">
        <f t="shared" si="6"/>
        <v>-</v>
      </c>
      <c r="BC6" s="35" t="str">
        <f t="shared" si="6"/>
        <v>-</v>
      </c>
      <c r="BD6" s="35">
        <f t="shared" si="6"/>
        <v>58.23</v>
      </c>
      <c r="BE6" s="34" t="str">
        <f>IF(BE7="","",IF(BE7="-","【-】","【"&amp;SUBSTITUTE(TEXT(BE7,"#,##0.00"),"-","△")&amp;"】"))</f>
        <v>【67.52】</v>
      </c>
      <c r="BF6" s="35" t="str">
        <f>IF(BF7="",NA(),BF7)</f>
        <v>-</v>
      </c>
      <c r="BG6" s="35" t="str">
        <f t="shared" ref="BG6:BO6" si="7">IF(BG7="",NA(),BG7)</f>
        <v>-</v>
      </c>
      <c r="BH6" s="35" t="str">
        <f t="shared" si="7"/>
        <v>-</v>
      </c>
      <c r="BI6" s="35" t="str">
        <f t="shared" si="7"/>
        <v>-</v>
      </c>
      <c r="BJ6" s="35">
        <f t="shared" si="7"/>
        <v>273.49</v>
      </c>
      <c r="BK6" s="35" t="str">
        <f t="shared" si="7"/>
        <v>-</v>
      </c>
      <c r="BL6" s="35" t="str">
        <f t="shared" si="7"/>
        <v>-</v>
      </c>
      <c r="BM6" s="35" t="str">
        <f t="shared" si="7"/>
        <v>-</v>
      </c>
      <c r="BN6" s="35" t="str">
        <f t="shared" si="7"/>
        <v>-</v>
      </c>
      <c r="BO6" s="35">
        <f t="shared" si="7"/>
        <v>812.92</v>
      </c>
      <c r="BP6" s="34" t="str">
        <f>IF(BP7="","",IF(BP7="-","【-】","【"&amp;SUBSTITUTE(TEXT(BP7,"#,##0.00"),"-","△")&amp;"】"))</f>
        <v>【705.21】</v>
      </c>
      <c r="BQ6" s="35" t="str">
        <f>IF(BQ7="",NA(),BQ7)</f>
        <v>-</v>
      </c>
      <c r="BR6" s="35" t="str">
        <f t="shared" ref="BR6:BZ6" si="8">IF(BR7="",NA(),BR7)</f>
        <v>-</v>
      </c>
      <c r="BS6" s="35" t="str">
        <f t="shared" si="8"/>
        <v>-</v>
      </c>
      <c r="BT6" s="35" t="str">
        <f t="shared" si="8"/>
        <v>-</v>
      </c>
      <c r="BU6" s="35">
        <f t="shared" si="8"/>
        <v>79.64</v>
      </c>
      <c r="BV6" s="35" t="str">
        <f t="shared" si="8"/>
        <v>-</v>
      </c>
      <c r="BW6" s="35" t="str">
        <f t="shared" si="8"/>
        <v>-</v>
      </c>
      <c r="BX6" s="35" t="str">
        <f t="shared" si="8"/>
        <v>-</v>
      </c>
      <c r="BY6" s="35" t="str">
        <f t="shared" si="8"/>
        <v>-</v>
      </c>
      <c r="BZ6" s="35">
        <f t="shared" si="8"/>
        <v>85.4</v>
      </c>
      <c r="CA6" s="34" t="str">
        <f>IF(CA7="","",IF(CA7="-","【-】","【"&amp;SUBSTITUTE(TEXT(CA7,"#,##0.00"),"-","△")&amp;"】"))</f>
        <v>【98.96】</v>
      </c>
      <c r="CB6" s="35" t="str">
        <f>IF(CB7="",NA(),CB7)</f>
        <v>-</v>
      </c>
      <c r="CC6" s="35" t="str">
        <f t="shared" ref="CC6:CK6" si="9">IF(CC7="",NA(),CC7)</f>
        <v>-</v>
      </c>
      <c r="CD6" s="35" t="str">
        <f t="shared" si="9"/>
        <v>-</v>
      </c>
      <c r="CE6" s="35" t="str">
        <f t="shared" si="9"/>
        <v>-</v>
      </c>
      <c r="CF6" s="35">
        <f t="shared" si="9"/>
        <v>156.77000000000001</v>
      </c>
      <c r="CG6" s="35" t="str">
        <f t="shared" si="9"/>
        <v>-</v>
      </c>
      <c r="CH6" s="35" t="str">
        <f t="shared" si="9"/>
        <v>-</v>
      </c>
      <c r="CI6" s="35" t="str">
        <f t="shared" si="9"/>
        <v>-</v>
      </c>
      <c r="CJ6" s="35" t="str">
        <f t="shared" si="9"/>
        <v>-</v>
      </c>
      <c r="CK6" s="35">
        <f t="shared" si="9"/>
        <v>188.57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55.84</v>
      </c>
      <c r="CW6" s="34" t="str">
        <f>IF(CW7="","",IF(CW7="-","【-】","【"&amp;SUBSTITUTE(TEXT(CW7,"#,##0.00"),"-","△")&amp;"】"))</f>
        <v>【59.57】</v>
      </c>
      <c r="CX6" s="35" t="str">
        <f>IF(CX7="",NA(),CX7)</f>
        <v>-</v>
      </c>
      <c r="CY6" s="35" t="str">
        <f t="shared" ref="CY6:DG6" si="11">IF(CY7="",NA(),CY7)</f>
        <v>-</v>
      </c>
      <c r="CZ6" s="35" t="str">
        <f t="shared" si="11"/>
        <v>-</v>
      </c>
      <c r="DA6" s="35" t="str">
        <f t="shared" si="11"/>
        <v>-</v>
      </c>
      <c r="DB6" s="35">
        <f t="shared" si="11"/>
        <v>83.03</v>
      </c>
      <c r="DC6" s="35" t="str">
        <f t="shared" si="11"/>
        <v>-</v>
      </c>
      <c r="DD6" s="35" t="str">
        <f t="shared" si="11"/>
        <v>-</v>
      </c>
      <c r="DE6" s="35" t="str">
        <f t="shared" si="11"/>
        <v>-</v>
      </c>
      <c r="DF6" s="35" t="str">
        <f t="shared" si="11"/>
        <v>-</v>
      </c>
      <c r="DG6" s="35">
        <f t="shared" si="11"/>
        <v>92.34</v>
      </c>
      <c r="DH6" s="34" t="str">
        <f>IF(DH7="","",IF(DH7="-","【-】","【"&amp;SUBSTITUTE(TEXT(DH7,"#,##0.00"),"-","△")&amp;"】"))</f>
        <v>【95.57】</v>
      </c>
      <c r="DI6" s="35" t="str">
        <f>IF(DI7="",NA(),DI7)</f>
        <v>-</v>
      </c>
      <c r="DJ6" s="35" t="str">
        <f t="shared" ref="DJ6:DR6" si="12">IF(DJ7="",NA(),DJ7)</f>
        <v>-</v>
      </c>
      <c r="DK6" s="35" t="str">
        <f t="shared" si="12"/>
        <v>-</v>
      </c>
      <c r="DL6" s="35" t="str">
        <f t="shared" si="12"/>
        <v>-</v>
      </c>
      <c r="DM6" s="35">
        <f t="shared" si="12"/>
        <v>3.1</v>
      </c>
      <c r="DN6" s="35" t="str">
        <f t="shared" si="12"/>
        <v>-</v>
      </c>
      <c r="DO6" s="35" t="str">
        <f t="shared" si="12"/>
        <v>-</v>
      </c>
      <c r="DP6" s="35" t="str">
        <f t="shared" si="12"/>
        <v>-</v>
      </c>
      <c r="DQ6" s="35" t="str">
        <f t="shared" si="12"/>
        <v>-</v>
      </c>
      <c r="DR6" s="35">
        <f t="shared" si="12"/>
        <v>25.37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0.54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192139</v>
      </c>
      <c r="D7" s="37">
        <v>46</v>
      </c>
      <c r="E7" s="37">
        <v>17</v>
      </c>
      <c r="F7" s="37">
        <v>1</v>
      </c>
      <c r="G7" s="37">
        <v>0</v>
      </c>
      <c r="H7" s="37" t="s">
        <v>96</v>
      </c>
      <c r="I7" s="37" t="s">
        <v>97</v>
      </c>
      <c r="J7" s="37" t="s">
        <v>98</v>
      </c>
      <c r="K7" s="37" t="s">
        <v>99</v>
      </c>
      <c r="L7" s="37" t="s">
        <v>100</v>
      </c>
      <c r="M7" s="37" t="s">
        <v>101</v>
      </c>
      <c r="N7" s="38" t="s">
        <v>102</v>
      </c>
      <c r="O7" s="38">
        <v>54.71</v>
      </c>
      <c r="P7" s="38">
        <v>53.99</v>
      </c>
      <c r="Q7" s="38">
        <v>78.55</v>
      </c>
      <c r="R7" s="38">
        <v>2328</v>
      </c>
      <c r="S7" s="38">
        <v>30770</v>
      </c>
      <c r="T7" s="38">
        <v>264.11</v>
      </c>
      <c r="U7" s="38">
        <v>116.5</v>
      </c>
      <c r="V7" s="38">
        <v>16536</v>
      </c>
      <c r="W7" s="38">
        <v>6.86</v>
      </c>
      <c r="X7" s="38">
        <v>2410.5</v>
      </c>
      <c r="Y7" s="38" t="s">
        <v>102</v>
      </c>
      <c r="Z7" s="38" t="s">
        <v>102</v>
      </c>
      <c r="AA7" s="38" t="s">
        <v>102</v>
      </c>
      <c r="AB7" s="38" t="s">
        <v>102</v>
      </c>
      <c r="AC7" s="38">
        <v>104.92</v>
      </c>
      <c r="AD7" s="38" t="s">
        <v>102</v>
      </c>
      <c r="AE7" s="38" t="s">
        <v>102</v>
      </c>
      <c r="AF7" s="38" t="s">
        <v>102</v>
      </c>
      <c r="AG7" s="38" t="s">
        <v>102</v>
      </c>
      <c r="AH7" s="38">
        <v>105.41</v>
      </c>
      <c r="AI7" s="38">
        <v>106.67</v>
      </c>
      <c r="AJ7" s="38" t="s">
        <v>102</v>
      </c>
      <c r="AK7" s="38" t="s">
        <v>102</v>
      </c>
      <c r="AL7" s="38" t="s">
        <v>102</v>
      </c>
      <c r="AM7" s="38" t="s">
        <v>102</v>
      </c>
      <c r="AN7" s="38">
        <v>0</v>
      </c>
      <c r="AO7" s="38" t="s">
        <v>102</v>
      </c>
      <c r="AP7" s="38" t="s">
        <v>102</v>
      </c>
      <c r="AQ7" s="38" t="s">
        <v>102</v>
      </c>
      <c r="AR7" s="38" t="s">
        <v>102</v>
      </c>
      <c r="AS7" s="38">
        <v>25.86</v>
      </c>
      <c r="AT7" s="38">
        <v>3.64</v>
      </c>
      <c r="AU7" s="38" t="s">
        <v>102</v>
      </c>
      <c r="AV7" s="38" t="s">
        <v>102</v>
      </c>
      <c r="AW7" s="38" t="s">
        <v>102</v>
      </c>
      <c r="AX7" s="38" t="s">
        <v>102</v>
      </c>
      <c r="AY7" s="38">
        <v>5.7</v>
      </c>
      <c r="AZ7" s="38" t="s">
        <v>102</v>
      </c>
      <c r="BA7" s="38" t="s">
        <v>102</v>
      </c>
      <c r="BB7" s="38" t="s">
        <v>102</v>
      </c>
      <c r="BC7" s="38" t="s">
        <v>102</v>
      </c>
      <c r="BD7" s="38">
        <v>58.23</v>
      </c>
      <c r="BE7" s="38">
        <v>67.52</v>
      </c>
      <c r="BF7" s="38" t="s">
        <v>102</v>
      </c>
      <c r="BG7" s="38" t="s">
        <v>102</v>
      </c>
      <c r="BH7" s="38" t="s">
        <v>102</v>
      </c>
      <c r="BI7" s="38" t="s">
        <v>102</v>
      </c>
      <c r="BJ7" s="38">
        <v>273.49</v>
      </c>
      <c r="BK7" s="38" t="s">
        <v>102</v>
      </c>
      <c r="BL7" s="38" t="s">
        <v>102</v>
      </c>
      <c r="BM7" s="38" t="s">
        <v>102</v>
      </c>
      <c r="BN7" s="38" t="s">
        <v>102</v>
      </c>
      <c r="BO7" s="38">
        <v>812.92</v>
      </c>
      <c r="BP7" s="38">
        <v>705.21</v>
      </c>
      <c r="BQ7" s="38" t="s">
        <v>102</v>
      </c>
      <c r="BR7" s="38" t="s">
        <v>102</v>
      </c>
      <c r="BS7" s="38" t="s">
        <v>102</v>
      </c>
      <c r="BT7" s="38" t="s">
        <v>102</v>
      </c>
      <c r="BU7" s="38">
        <v>79.64</v>
      </c>
      <c r="BV7" s="38" t="s">
        <v>102</v>
      </c>
      <c r="BW7" s="38" t="s">
        <v>102</v>
      </c>
      <c r="BX7" s="38" t="s">
        <v>102</v>
      </c>
      <c r="BY7" s="38" t="s">
        <v>102</v>
      </c>
      <c r="BZ7" s="38">
        <v>85.4</v>
      </c>
      <c r="CA7" s="38">
        <v>98.96</v>
      </c>
      <c r="CB7" s="38" t="s">
        <v>102</v>
      </c>
      <c r="CC7" s="38" t="s">
        <v>102</v>
      </c>
      <c r="CD7" s="38" t="s">
        <v>102</v>
      </c>
      <c r="CE7" s="38" t="s">
        <v>102</v>
      </c>
      <c r="CF7" s="38">
        <v>156.77000000000001</v>
      </c>
      <c r="CG7" s="38" t="s">
        <v>102</v>
      </c>
      <c r="CH7" s="38" t="s">
        <v>102</v>
      </c>
      <c r="CI7" s="38" t="s">
        <v>102</v>
      </c>
      <c r="CJ7" s="38" t="s">
        <v>102</v>
      </c>
      <c r="CK7" s="38">
        <v>188.57</v>
      </c>
      <c r="CL7" s="38">
        <v>134.52000000000001</v>
      </c>
      <c r="CM7" s="38" t="s">
        <v>102</v>
      </c>
      <c r="CN7" s="38" t="s">
        <v>102</v>
      </c>
      <c r="CO7" s="38" t="s">
        <v>102</v>
      </c>
      <c r="CP7" s="38" t="s">
        <v>102</v>
      </c>
      <c r="CQ7" s="38" t="s">
        <v>102</v>
      </c>
      <c r="CR7" s="38" t="s">
        <v>102</v>
      </c>
      <c r="CS7" s="38" t="s">
        <v>102</v>
      </c>
      <c r="CT7" s="38" t="s">
        <v>102</v>
      </c>
      <c r="CU7" s="38" t="s">
        <v>102</v>
      </c>
      <c r="CV7" s="38">
        <v>55.84</v>
      </c>
      <c r="CW7" s="38">
        <v>59.57</v>
      </c>
      <c r="CX7" s="38" t="s">
        <v>102</v>
      </c>
      <c r="CY7" s="38" t="s">
        <v>102</v>
      </c>
      <c r="CZ7" s="38" t="s">
        <v>102</v>
      </c>
      <c r="DA7" s="38" t="s">
        <v>102</v>
      </c>
      <c r="DB7" s="38">
        <v>83.03</v>
      </c>
      <c r="DC7" s="38" t="s">
        <v>102</v>
      </c>
      <c r="DD7" s="38" t="s">
        <v>102</v>
      </c>
      <c r="DE7" s="38" t="s">
        <v>102</v>
      </c>
      <c r="DF7" s="38" t="s">
        <v>102</v>
      </c>
      <c r="DG7" s="38">
        <v>92.34</v>
      </c>
      <c r="DH7" s="38">
        <v>95.57</v>
      </c>
      <c r="DI7" s="38" t="s">
        <v>102</v>
      </c>
      <c r="DJ7" s="38" t="s">
        <v>102</v>
      </c>
      <c r="DK7" s="38" t="s">
        <v>102</v>
      </c>
      <c r="DL7" s="38" t="s">
        <v>102</v>
      </c>
      <c r="DM7" s="38">
        <v>3.1</v>
      </c>
      <c r="DN7" s="38" t="s">
        <v>102</v>
      </c>
      <c r="DO7" s="38" t="s">
        <v>102</v>
      </c>
      <c r="DP7" s="38" t="s">
        <v>102</v>
      </c>
      <c r="DQ7" s="38" t="s">
        <v>102</v>
      </c>
      <c r="DR7" s="38">
        <v>25.37</v>
      </c>
      <c r="DS7" s="38">
        <v>36.520000000000003</v>
      </c>
      <c r="DT7" s="38" t="s">
        <v>102</v>
      </c>
      <c r="DU7" s="38" t="s">
        <v>102</v>
      </c>
      <c r="DV7" s="38" t="s">
        <v>102</v>
      </c>
      <c r="DW7" s="38" t="s">
        <v>102</v>
      </c>
      <c r="DX7" s="38">
        <v>0</v>
      </c>
      <c r="DY7" s="38" t="s">
        <v>102</v>
      </c>
      <c r="DZ7" s="38" t="s">
        <v>102</v>
      </c>
      <c r="EA7" s="38" t="s">
        <v>102</v>
      </c>
      <c r="EB7" s="38" t="s">
        <v>102</v>
      </c>
      <c r="EC7" s="38">
        <v>0.54</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dcterms:created xsi:type="dcterms:W3CDTF">2021-12-03T07:12:22Z</dcterms:created>
  <dcterms:modified xsi:type="dcterms:W3CDTF">2022-01-13T06:31:48Z</dcterms:modified>
  <cp:category/>
</cp:coreProperties>
</file>