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1 法適\"/>
    </mc:Choice>
  </mc:AlternateContent>
  <workbookProtection workbookAlgorithmName="SHA-512" workbookHashValue="d2ILB8DB3+6GeF8qA+2HYt7mntbu8RxGcXKIV2KgmctYGxE89dPyDp8z887ApUvg2gf+9dzFfHXi50V2F5VzCQ==" workbookSaltValue="C2ENnn768RsDsWi5KRh72Q=="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<sst xmlns="http://schemas.openxmlformats.org/spreadsheetml/2006/main" count="316" uniqueCount="113">
  <si>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</si>
  <si>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</si>
  <si>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</si>
  <si>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</si>
  <si>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</si>
  <si>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</si>
  <si>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</si>
  <si>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</si>
  <si>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</si>
  <si>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</si>
  <si>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</si>
  <si>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</si>
  <si>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</si>
  <si>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</si>
  <si>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</si>
  <si>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</si>
  <si>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</si>
  <si>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</si>
  <si>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</si>
  <si>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</si>
  <si>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</si>
  <si>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</si>
  <si>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</si>
  <si>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</si>
  <si>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</si>
  <si>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</si>
  <si>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</si>
  <si>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</si>
  <si>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</si>
  <si>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</si>
  <si>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</si>
  <si>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</si>
  <si>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</si>
  <si>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</si>
  <si>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</si>
  <si>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</si>
  <si>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</si>
  <si>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</si>
  <si>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</si>
  <si>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</si>
  <si>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</si>
  <si>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</si>
  <si>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</si>
  <si>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</si>
  <si>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</si>
  <si>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</si>
  <si>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</si>
  <si>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</si>
  <si>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</si>
  <si>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</si>
  <si>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</si>
  <si>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</si>
  <si>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</si>
  <si>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</si>
  <si>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</si>
  <si>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</si>
  <si>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</si>
  <si>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</si>
  <si>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</si>
  <si>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</si>
  <si>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</si>
  <si>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</si>
  <si>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</si>
  <si>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</si>
  <si>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</si>
  <si>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</si>
  <si>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</si>
  <si>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</si>
  <si>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</si>
  <si>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</si>
  <si>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</si>
  <si>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</si>
  <si>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</si>
  <si>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</si>
  <si>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</si>
  <si>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</si>
  <si>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</si>
  <si>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</si>
  <si>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</si>
  <si>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</si>
  <si>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</si>
  <si>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</si>
  <si>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</si>
  <si>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</si>
  <si>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</si>
  <si>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</si>
  <si>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</si>
  <si>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</si>
  <si>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</si>
  <si>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</si>
  <si>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</si>
  <si>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</si>
  <si>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</si>
  <si>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</si>
  <si>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</si>
  <si>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</si>
  <si>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</si>
  <si>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</si>
  <si>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</si>
  <si>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</si>
  <si>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</si>
  <si>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</si>
  <si>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</si>
  <si>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</si>
  <si>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</si>
  <si>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</si>
  <si>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</si>
  <si>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</si>
  <si>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</si>
  <si>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</si>
  <si>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簡易水道事業については、令和2年度より公営企業会計へ移行した。
　本来なら独立採算を目指し、更なる使用料の改定を目指さなければならないところであるが、地域的にごく限られた高齢者の圧倒的に多い僻地なため、採算を考えた料金改定は非常に難しいと思われる。
　平成30年度に料金改定を行い、令和4年度に再度改定を行う予定であったが、新型コロナウイルスの感染拡大により、市民生活にも影響を及ぼしていることから延期となった。現状、収入の多くは一般会計からの補助金で賄っている状況であり、今後も料金水準の見直しが必要と考えられる。
　また、近隣との連携も地理的に困難な施設なため広域化も難しいが、今後効率化・合理化が図られる部分があるか検討していく必要がある。</t>
    <rPh sb="207" eb="209">
      <t>ゲンジョウ</t>
    </rPh>
    <rPh sb="210" eb="212">
      <t>シュウニュウ</t>
    </rPh>
    <rPh sb="213" eb="214">
      <t>オオ</t>
    </rPh>
    <rPh sb="216" eb="218">
      <t>イッパンカ</t>
    </rPh>
    <rPh sb="218" eb="220">
      <t>イケイ</t>
    </rPh>
    <rPh sb="223" eb="226">
      <t>ホジョキン</t>
    </rPh>
    <rPh sb="227" eb="228">
      <t>マカナ</t>
    </rPh>
    <rPh sb="232" eb="234">
      <t>ジョウキョウ</t>
    </rPh>
    <rPh sb="238" eb="240">
      <t>コンゴ</t>
    </rPh>
    <rPh sb="241" eb="245">
      <t>リョウキンスイジュン</t>
    </rPh>
    <rPh sb="246" eb="248">
      <t>ミナオ</t>
    </rPh>
    <rPh sb="250" eb="252">
      <t>ヒツヨウ</t>
    </rPh>
    <rPh sb="253" eb="254">
      <t>カンガ</t>
    </rPh>
    <rPh sb="318" eb="320">
      <t>ヒツヨウ</t>
    </rPh>
    <phoneticPr fontId="4"/>
  </si>
  <si>
    <t>　笛吹市簡易水道事業は、令和2年度より公営企業会計に移行し経営を行っている。
　①経常収支比率について、平均を上回っているが、収益の多くは一般会計からの補助金であり、安定した運営とは言えない状況にある。
　②累積欠損金比率は、公営企業会計移行初年度の決算であり発生しなかったが、給水収益が低いため今後欠損金が発生することも推測される。
　③流動比率は、類似団体や全国平均を上回っているが、主に一般会計からの補助金で賄っているためである。
　④企業債残高対給水収益比率は、類似団体や全国平均を大幅に下回っている。要因として給水収益が低いためであり、今後は料金水準の見直しが必要と考えられる。
　⑤料金回収率は、100%を大きく下回っている。施設の維持管理費は一般会計からの補助金によって運営している状況であるため、健全性が保たれているとは言えない状況である。今後は料金水準の見直しが必要と考えられる。
　⑥給水原価は、有収水量に対して費用の割合が低いため、平均より低く抑えられている。しかし、給水人口が年々減少しているため、有収水量も減少し、原価が上昇することが推測される。
　⑦施設利用率、⑧有収率ともに平均値よりも高い水準を保っているが、給水人口が年々減少しているため、施設の統廃合やダウンサイジング等の検討も必要となってくる。</t>
    <rPh sb="1" eb="4">
      <t>フエフキシ</t>
    </rPh>
    <rPh sb="4" eb="6">
      <t>カンイ</t>
    </rPh>
    <rPh sb="6" eb="8">
      <t>スイドウ</t>
    </rPh>
    <rPh sb="8" eb="10">
      <t>ジギョウ</t>
    </rPh>
    <rPh sb="12" eb="14">
      <t>レイワ</t>
    </rPh>
    <rPh sb="15" eb="17">
      <t>ネンド</t>
    </rPh>
    <rPh sb="19" eb="21">
      <t>コウエイ</t>
    </rPh>
    <rPh sb="21" eb="23">
      <t>キギョウ</t>
    </rPh>
    <rPh sb="23" eb="25">
      <t>カイケイ</t>
    </rPh>
    <rPh sb="26" eb="28">
      <t>イコウ</t>
    </rPh>
    <rPh sb="29" eb="31">
      <t>ケイエイ</t>
    </rPh>
    <rPh sb="32" eb="33">
      <t>オコナ</t>
    </rPh>
    <rPh sb="41" eb="43">
      <t>ケイジョウ</t>
    </rPh>
    <rPh sb="43" eb="45">
      <t>シュウシ</t>
    </rPh>
    <rPh sb="45" eb="47">
      <t>ヒリツ</t>
    </rPh>
    <rPh sb="52" eb="54">
      <t>ヘイキン</t>
    </rPh>
    <rPh sb="55" eb="57">
      <t>ウワマワ</t>
    </rPh>
    <rPh sb="63" eb="65">
      <t>シュウエキ</t>
    </rPh>
    <rPh sb="66" eb="67">
      <t>オオ</t>
    </rPh>
    <rPh sb="69" eb="71">
      <t>イッパン</t>
    </rPh>
    <rPh sb="71" eb="73">
      <t>カイケイ</t>
    </rPh>
    <rPh sb="76" eb="79">
      <t>ホジョキン</t>
    </rPh>
    <rPh sb="83" eb="85">
      <t>アンテイ</t>
    </rPh>
    <rPh sb="87" eb="89">
      <t>ウンエイ</t>
    </rPh>
    <rPh sb="91" eb="92">
      <t>イ</t>
    </rPh>
    <rPh sb="95" eb="97">
      <t>ジョウキョウ</t>
    </rPh>
    <rPh sb="104" eb="106">
      <t>ルイセキ</t>
    </rPh>
    <rPh sb="106" eb="108">
      <t>ケッソン</t>
    </rPh>
    <rPh sb="108" eb="109">
      <t>キン</t>
    </rPh>
    <rPh sb="109" eb="111">
      <t>ヒリツ</t>
    </rPh>
    <rPh sb="113" eb="119">
      <t>コウエイキギョウカイケイ</t>
    </rPh>
    <rPh sb="119" eb="121">
      <t>イコウ</t>
    </rPh>
    <rPh sb="121" eb="124">
      <t>ショネンド</t>
    </rPh>
    <rPh sb="125" eb="127">
      <t>ケッサン</t>
    </rPh>
    <rPh sb="130" eb="132">
      <t>ハッセイ</t>
    </rPh>
    <rPh sb="139" eb="141">
      <t>キュウスイ</t>
    </rPh>
    <rPh sb="141" eb="143">
      <t>シュウエキ</t>
    </rPh>
    <rPh sb="144" eb="145">
      <t>ヒク</t>
    </rPh>
    <rPh sb="148" eb="150">
      <t>コンゴ</t>
    </rPh>
    <rPh sb="150" eb="153">
      <t>ケッソンキン</t>
    </rPh>
    <rPh sb="154" eb="156">
      <t>ハッセイ</t>
    </rPh>
    <rPh sb="161" eb="163">
      <t>スイソク</t>
    </rPh>
    <rPh sb="170" eb="174">
      <t>リュウドウヒリツ</t>
    </rPh>
    <rPh sb="176" eb="178">
      <t>ルイジ</t>
    </rPh>
    <rPh sb="178" eb="180">
      <t>ダンタイ</t>
    </rPh>
    <rPh sb="181" eb="183">
      <t>ゼンコク</t>
    </rPh>
    <rPh sb="183" eb="185">
      <t>ヘイキン</t>
    </rPh>
    <rPh sb="186" eb="188">
      <t>ウワマワ</t>
    </rPh>
    <rPh sb="194" eb="195">
      <t>オモ</t>
    </rPh>
    <rPh sb="196" eb="198">
      <t>イッパン</t>
    </rPh>
    <rPh sb="198" eb="200">
      <t>カイケイ</t>
    </rPh>
    <rPh sb="203" eb="206">
      <t>ホジョキン</t>
    </rPh>
    <rPh sb="207" eb="208">
      <t>マカナ</t>
    </rPh>
    <rPh sb="221" eb="223">
      <t>キギョウ</t>
    </rPh>
    <rPh sb="223" eb="224">
      <t>サイ</t>
    </rPh>
    <rPh sb="224" eb="226">
      <t>ザンダカ</t>
    </rPh>
    <rPh sb="226" eb="227">
      <t>タイ</t>
    </rPh>
    <rPh sb="227" eb="229">
      <t>キュウスイ</t>
    </rPh>
    <rPh sb="229" eb="231">
      <t>シュウエキ</t>
    </rPh>
    <rPh sb="231" eb="233">
      <t>ヒリツ</t>
    </rPh>
    <rPh sb="235" eb="239">
      <t>ルイジダンタイ</t>
    </rPh>
    <rPh sb="240" eb="242">
      <t>ゼンコク</t>
    </rPh>
    <rPh sb="242" eb="244">
      <t>ヘイキン</t>
    </rPh>
    <rPh sb="245" eb="247">
      <t>オオハバ</t>
    </rPh>
    <rPh sb="248" eb="250">
      <t>シタマワ</t>
    </rPh>
    <rPh sb="255" eb="257">
      <t>ヨウイン</t>
    </rPh>
    <rPh sb="260" eb="264">
      <t>キュウスイシュウエキ</t>
    </rPh>
    <rPh sb="265" eb="266">
      <t>ヒク</t>
    </rPh>
    <rPh sb="273" eb="275">
      <t>コンゴ</t>
    </rPh>
    <rPh sb="276" eb="278">
      <t>リョウキン</t>
    </rPh>
    <rPh sb="278" eb="280">
      <t>スイジュン</t>
    </rPh>
    <rPh sb="281" eb="283">
      <t>ミナオ</t>
    </rPh>
    <rPh sb="285" eb="287">
      <t>ヒツヨウ</t>
    </rPh>
    <rPh sb="288" eb="289">
      <t>カンガ</t>
    </rPh>
    <rPh sb="297" eb="299">
      <t>リョウキン</t>
    </rPh>
    <rPh sb="299" eb="301">
      <t>カイシュウ</t>
    </rPh>
    <rPh sb="301" eb="302">
      <t>リツ</t>
    </rPh>
    <rPh sb="309" eb="310">
      <t>オオ</t>
    </rPh>
    <rPh sb="312" eb="314">
      <t>シタマワ</t>
    </rPh>
    <rPh sb="319" eb="321">
      <t>シセツ</t>
    </rPh>
    <rPh sb="322" eb="324">
      <t>イジ</t>
    </rPh>
    <rPh sb="324" eb="326">
      <t>カンリ</t>
    </rPh>
    <rPh sb="326" eb="327">
      <t>ヒ</t>
    </rPh>
    <rPh sb="328" eb="330">
      <t>イッパン</t>
    </rPh>
    <rPh sb="330" eb="332">
      <t>カイケイ</t>
    </rPh>
    <rPh sb="335" eb="338">
      <t>ホジョキン</t>
    </rPh>
    <rPh sb="342" eb="344">
      <t>ウンエイ</t>
    </rPh>
    <rPh sb="348" eb="350">
      <t>ジョウキョウ</t>
    </rPh>
    <rPh sb="356" eb="359">
      <t>ケンゼンセイ</t>
    </rPh>
    <rPh sb="360" eb="361">
      <t>タモ</t>
    </rPh>
    <rPh sb="368" eb="369">
      <t>イ</t>
    </rPh>
    <rPh sb="372" eb="374">
      <t>ジョウキョウ</t>
    </rPh>
    <rPh sb="378" eb="380">
      <t>コンゴ</t>
    </rPh>
    <rPh sb="381" eb="385">
      <t>リョウキンスイジュン</t>
    </rPh>
    <rPh sb="386" eb="388">
      <t>ミナオ</t>
    </rPh>
    <rPh sb="390" eb="392">
      <t>ヒツヨウ</t>
    </rPh>
    <rPh sb="393" eb="394">
      <t>カンガ</t>
    </rPh>
    <rPh sb="402" eb="404">
      <t>キュウスイ</t>
    </rPh>
    <rPh sb="404" eb="406">
      <t>ゲンカ</t>
    </rPh>
    <rPh sb="408" eb="410">
      <t>ユウシュウ</t>
    </rPh>
    <rPh sb="410" eb="412">
      <t>スイリョウ</t>
    </rPh>
    <rPh sb="413" eb="414">
      <t>タイ</t>
    </rPh>
    <rPh sb="416" eb="418">
      <t>ヒヨウ</t>
    </rPh>
    <rPh sb="419" eb="421">
      <t>ワリアイ</t>
    </rPh>
    <rPh sb="422" eb="423">
      <t>ヒク</t>
    </rPh>
    <rPh sb="427" eb="429">
      <t>ヘイキン</t>
    </rPh>
    <rPh sb="431" eb="432">
      <t>ヒク</t>
    </rPh>
    <rPh sb="433" eb="434">
      <t>オサ</t>
    </rPh>
    <rPh sb="445" eb="447">
      <t>キュウスイ</t>
    </rPh>
    <rPh sb="447" eb="449">
      <t>ジンコウ</t>
    </rPh>
    <rPh sb="450" eb="454">
      <t>ネンネンゲンショウ</t>
    </rPh>
    <rPh sb="461" eb="465">
      <t>ユウシュウスイリョウ</t>
    </rPh>
    <rPh sb="466" eb="468">
      <t>ゲンショウ</t>
    </rPh>
    <rPh sb="470" eb="472">
      <t>ゲンカ</t>
    </rPh>
    <rPh sb="473" eb="475">
      <t>ジョウショウ</t>
    </rPh>
    <rPh sb="480" eb="482">
      <t>スイソク</t>
    </rPh>
    <rPh sb="489" eb="491">
      <t>シセツ</t>
    </rPh>
    <rPh sb="491" eb="493">
      <t>リヨウ</t>
    </rPh>
    <rPh sb="493" eb="494">
      <t>リツ</t>
    </rPh>
    <rPh sb="496" eb="499">
      <t>ユウシュウリツ</t>
    </rPh>
    <rPh sb="502" eb="505">
      <t>ヘイキンチ</t>
    </rPh>
    <rPh sb="508" eb="509">
      <t>タカ</t>
    </rPh>
    <rPh sb="510" eb="512">
      <t>スイジュン</t>
    </rPh>
    <rPh sb="513" eb="514">
      <t>タモ</t>
    </rPh>
    <rPh sb="520" eb="522">
      <t>キュウスイ</t>
    </rPh>
    <rPh sb="522" eb="524">
      <t>ジンコウ</t>
    </rPh>
    <rPh sb="525" eb="527">
      <t>ネンネン</t>
    </rPh>
    <rPh sb="527" eb="529">
      <t>ゲンショウ</t>
    </rPh>
    <rPh sb="536" eb="538">
      <t>シセツ</t>
    </rPh>
    <rPh sb="539" eb="542">
      <t>トウハイゴウ</t>
    </rPh>
    <rPh sb="551" eb="552">
      <t>トウ</t>
    </rPh>
    <rPh sb="553" eb="555">
      <t>ケントウ</t>
    </rPh>
    <rPh sb="556" eb="558">
      <t>ヒツヨウ</t>
    </rPh>
    <phoneticPr fontId="4"/>
  </si>
  <si>
    <t>　現状、①有形固定資産減価償却率、②管路経年化率、③管路更新率ともに低い状況である。
　しかし、今後、人口減少や施設の老朽化に伴い施設利用率、有収率ともに下がってくることも予想されるため、将来を見据えた更新工事を行っていく必要がある。また、更新財源の確保のために定期的な料金水準の見直しも必要である。</t>
    <rPh sb="1" eb="3">
      <t>ゲンジョウ</t>
    </rPh>
    <rPh sb="5" eb="7">
      <t>ユウケイ</t>
    </rPh>
    <rPh sb="7" eb="9">
      <t>コテイ</t>
    </rPh>
    <rPh sb="9" eb="11">
      <t>シサン</t>
    </rPh>
    <rPh sb="11" eb="13">
      <t>ゲンカ</t>
    </rPh>
    <rPh sb="13" eb="15">
      <t>ショウキャク</t>
    </rPh>
    <rPh sb="15" eb="16">
      <t>リツ</t>
    </rPh>
    <rPh sb="18" eb="20">
      <t>カンロ</t>
    </rPh>
    <rPh sb="20" eb="22">
      <t>ケイネン</t>
    </rPh>
    <rPh sb="23" eb="24">
      <t>リツ</t>
    </rPh>
    <rPh sb="26" eb="30">
      <t>カンロコウシン</t>
    </rPh>
    <rPh sb="30" eb="31">
      <t>リツ</t>
    </rPh>
    <rPh sb="34" eb="35">
      <t>ヒク</t>
    </rPh>
    <rPh sb="36" eb="38">
      <t>ジョウキョウ</t>
    </rPh>
    <rPh sb="48" eb="50">
      <t>コンゴ</t>
    </rPh>
    <rPh sb="51" eb="53">
      <t>ジンコウ</t>
    </rPh>
    <rPh sb="53" eb="55">
      <t>ゲンショウ</t>
    </rPh>
    <rPh sb="56" eb="58">
      <t>シセツ</t>
    </rPh>
    <rPh sb="59" eb="62">
      <t>ロウキュウカ</t>
    </rPh>
    <rPh sb="63" eb="64">
      <t>トモナ</t>
    </rPh>
    <rPh sb="65" eb="67">
      <t>シセツ</t>
    </rPh>
    <rPh sb="67" eb="69">
      <t>リヨウ</t>
    </rPh>
    <rPh sb="69" eb="70">
      <t>リツ</t>
    </rPh>
    <rPh sb="71" eb="74">
      <t>ユウシュウリツ</t>
    </rPh>
    <rPh sb="77" eb="78">
      <t>サ</t>
    </rPh>
    <rPh sb="86" eb="88">
      <t>ヨソウ</t>
    </rPh>
    <rPh sb="94" eb="96">
      <t>ショウライ</t>
    </rPh>
    <rPh sb="97" eb="99">
      <t>ミス</t>
    </rPh>
    <rPh sb="101" eb="103">
      <t>コウシン</t>
    </rPh>
    <rPh sb="103" eb="105">
      <t>コウジ</t>
    </rPh>
    <rPh sb="106" eb="107">
      <t>オコナ</t>
    </rPh>
    <rPh sb="111" eb="113">
      <t>ヒツヨウ</t>
    </rPh>
    <rPh sb="120" eb="122">
      <t>コウシン</t>
    </rPh>
    <rPh sb="122" eb="124">
      <t>ザイゲン</t>
    </rPh>
    <rPh sb="125" eb="127">
      <t>カクホ</t>
    </rPh>
    <rPh sb="131" eb="134">
      <t>テイキテキ</t>
    </rPh>
    <rPh sb="135" eb="137">
      <t>リョウキン</t>
    </rPh>
    <rPh sb="137" eb="139">
      <t>スイジュン</t>
    </rPh>
    <rPh sb="140" eb="142">
      <t>ミナオ</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</si>
</sst>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FA-4F4C-B29C-4A98283943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79FA-4F4C-B29C-4A98283943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53.61</c:v>
                </c:pt>
              </c:numCache>
            </c:numRef>
          </c:val>
          <c:extLst>
            <c:ext xmlns:c16="http://schemas.microsoft.com/office/drawing/2014/chart" uri="{C3380CC4-5D6E-409C-BE32-E72D297353CC}">
              <c16:uniqueId val="{00000000-7723-410A-A52A-7491F590D6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7723-410A-A52A-7491F590D6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92</c:v>
                </c:pt>
              </c:numCache>
            </c:numRef>
          </c:val>
          <c:extLst>
            <c:ext xmlns:c16="http://schemas.microsoft.com/office/drawing/2014/chart" uri="{C3380CC4-5D6E-409C-BE32-E72D297353CC}">
              <c16:uniqueId val="{00000000-1221-441E-B430-57CD5A4AC8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1221-441E-B430-57CD5A4AC8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128.54</c:v>
                </c:pt>
              </c:numCache>
            </c:numRef>
          </c:val>
          <c:extLst>
            <c:ext xmlns:c16="http://schemas.microsoft.com/office/drawing/2014/chart" uri="{C3380CC4-5D6E-409C-BE32-E72D297353CC}">
              <c16:uniqueId val="{00000000-C0FD-445F-95B9-896B00BFCB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C0FD-445F-95B9-896B00BFCB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5.48</c:v>
                </c:pt>
              </c:numCache>
            </c:numRef>
          </c:val>
          <c:extLst>
            <c:ext xmlns:c16="http://schemas.microsoft.com/office/drawing/2014/chart" uri="{C3380CC4-5D6E-409C-BE32-E72D297353CC}">
              <c16:uniqueId val="{00000000-FC2D-4B00-94E8-B04B8557F2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FC2D-4B00-94E8-B04B8557F2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FC-40AC-80E9-A6947D34D0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A0FC-40AC-80E9-A6947D34D0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09-4D23-AF86-F33CCCF82B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3509-4D23-AF86-F33CCCF82B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287.08999999999997</c:v>
                </c:pt>
              </c:numCache>
            </c:numRef>
          </c:val>
          <c:extLst>
            <c:ext xmlns:c16="http://schemas.microsoft.com/office/drawing/2014/chart" uri="{C3380CC4-5D6E-409C-BE32-E72D297353CC}">
              <c16:uniqueId val="{00000000-E9D7-4715-B18A-B5BC382A13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E9D7-4715-B18A-B5BC382A13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532.04999999999995</c:v>
                </c:pt>
              </c:numCache>
            </c:numRef>
          </c:val>
          <c:extLst>
            <c:ext xmlns:c16="http://schemas.microsoft.com/office/drawing/2014/chart" uri="{C3380CC4-5D6E-409C-BE32-E72D297353CC}">
              <c16:uniqueId val="{00000000-8C00-4B24-9EE2-D34AE37874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8C00-4B24-9EE2-D34AE37874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40.380000000000003</c:v>
                </c:pt>
              </c:numCache>
            </c:numRef>
          </c:val>
          <c:extLst>
            <c:ext xmlns:c16="http://schemas.microsoft.com/office/drawing/2014/chart" uri="{C3380CC4-5D6E-409C-BE32-E72D297353CC}">
              <c16:uniqueId val="{00000000-1F94-45B3-B0B3-12938C1B5A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1F94-45B3-B0B3-12938C1B5A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130.16</c:v>
                </c:pt>
              </c:numCache>
            </c:numRef>
          </c:val>
          <c:extLst>
            <c:ext xmlns:c16="http://schemas.microsoft.com/office/drawing/2014/chart" uri="{C3380CC4-5D6E-409C-BE32-E72D297353CC}">
              <c16:uniqueId val="{00000000-1D6A-4CF3-AB26-CD7C859925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1D6A-4CF3-AB26-CD7C859925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笛吹市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C4</v>
      </c>
      <c r="X8" s="77"/>
      <c r="Y8" s="77"/>
      <c r="Z8" s="77"/>
      <c r="AA8" s="77"/>
      <c r="AB8" s="77"/>
      <c r="AC8" s="77"/>
      <c r="AD8" s="77" t="str">
        <f>データ!$M$6</f>
        <v>非設置</v>
      </c>
      <c r="AE8" s="77"/>
      <c r="AF8" s="77"/>
      <c r="AG8" s="77"/>
      <c r="AH8" s="77"/>
      <c r="AI8" s="77"/>
      <c r="AJ8" s="77"/>
      <c r="AK8" s="4"/>
      <c r="AL8" s="65">
        <f>データ!$R$6</f>
        <v>68555</v>
      </c>
      <c r="AM8" s="65"/>
      <c r="AN8" s="65"/>
      <c r="AO8" s="65"/>
      <c r="AP8" s="65"/>
      <c r="AQ8" s="65"/>
      <c r="AR8" s="65"/>
      <c r="AS8" s="65"/>
      <c r="AT8" s="61">
        <f>データ!$S$6</f>
        <v>201.92</v>
      </c>
      <c r="AU8" s="62"/>
      <c r="AV8" s="62"/>
      <c r="AW8" s="62"/>
      <c r="AX8" s="62"/>
      <c r="AY8" s="62"/>
      <c r="AZ8" s="62"/>
      <c r="BA8" s="62"/>
      <c r="BB8" s="64">
        <f>データ!$T$6</f>
        <v>339.52</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92.26</v>
      </c>
      <c r="J10" s="62"/>
      <c r="K10" s="62"/>
      <c r="L10" s="62"/>
      <c r="M10" s="62"/>
      <c r="N10" s="62"/>
      <c r="O10" s="63"/>
      <c r="P10" s="64">
        <f>データ!$P$6</f>
        <v>0.53</v>
      </c>
      <c r="Q10" s="64"/>
      <c r="R10" s="64"/>
      <c r="S10" s="64"/>
      <c r="T10" s="64"/>
      <c r="U10" s="64"/>
      <c r="V10" s="64"/>
      <c r="W10" s="65">
        <f>データ!$Q$6</f>
        <v>746</v>
      </c>
      <c r="X10" s="65"/>
      <c r="Y10" s="65"/>
      <c r="Z10" s="65"/>
      <c r="AA10" s="65"/>
      <c r="AB10" s="65"/>
      <c r="AC10" s="65"/>
      <c r="AD10" s="2"/>
      <c r="AE10" s="2"/>
      <c r="AF10" s="2"/>
      <c r="AG10" s="2"/>
      <c r="AH10" s="4"/>
      <c r="AI10" s="4"/>
      <c r="AJ10" s="4"/>
      <c r="AK10" s="4"/>
      <c r="AL10" s="65">
        <f>データ!$U$6</f>
        <v>362</v>
      </c>
      <c r="AM10" s="65"/>
      <c r="AN10" s="65"/>
      <c r="AO10" s="65"/>
      <c r="AP10" s="65"/>
      <c r="AQ10" s="65"/>
      <c r="AR10" s="65"/>
      <c r="AS10" s="65"/>
      <c r="AT10" s="61">
        <f>データ!$V$6</f>
        <v>5.0199999999999996</v>
      </c>
      <c r="AU10" s="62"/>
      <c r="AV10" s="62"/>
      <c r="AW10" s="62"/>
      <c r="AX10" s="62"/>
      <c r="AY10" s="62"/>
      <c r="AZ10" s="62"/>
      <c r="BA10" s="62"/>
      <c r="BB10" s="64">
        <f>データ!$W$6</f>
        <v>72.11</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5" t="s">
        <v>26</v>
      </c>
      <c r="BM45" s="96"/>
      <c r="BN45" s="96"/>
      <c r="BO45" s="96"/>
      <c r="BP45" s="96"/>
      <c r="BQ45" s="96"/>
      <c r="BR45" s="96"/>
      <c r="BS45" s="96"/>
      <c r="BT45" s="96"/>
      <c r="BU45" s="96"/>
      <c r="BV45" s="96"/>
      <c r="BW45" s="96"/>
      <c r="BX45" s="96"/>
      <c r="BY45" s="96"/>
      <c r="BZ45" s="9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8"/>
      <c r="BM46" s="99"/>
      <c r="BN46" s="99"/>
      <c r="BO46" s="99"/>
      <c r="BP46" s="99"/>
      <c r="BQ46" s="99"/>
      <c r="BR46" s="99"/>
      <c r="BS46" s="99"/>
      <c r="BT46" s="99"/>
      <c r="BU46" s="99"/>
      <c r="BV46" s="99"/>
      <c r="BW46" s="99"/>
      <c r="BX46" s="99"/>
      <c r="BY46" s="99"/>
      <c r="BZ46" s="10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5" t="s">
        <v>28</v>
      </c>
      <c r="BM64" s="96"/>
      <c r="BN64" s="96"/>
      <c r="BO64" s="96"/>
      <c r="BP64" s="96"/>
      <c r="BQ64" s="96"/>
      <c r="BR64" s="96"/>
      <c r="BS64" s="96"/>
      <c r="BT64" s="96"/>
      <c r="BU64" s="96"/>
      <c r="BV64" s="96"/>
      <c r="BW64" s="96"/>
      <c r="BX64" s="96"/>
      <c r="BY64" s="96"/>
      <c r="BZ64" s="9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8"/>
      <c r="BM65" s="99"/>
      <c r="BN65" s="99"/>
      <c r="BO65" s="99"/>
      <c r="BP65" s="99"/>
      <c r="BQ65" s="99"/>
      <c r="BR65" s="99"/>
      <c r="BS65" s="99"/>
      <c r="BT65" s="99"/>
      <c r="BU65" s="99"/>
      <c r="BV65" s="99"/>
      <c r="BW65" s="99"/>
      <c r="BX65" s="99"/>
      <c r="BY65" s="99"/>
      <c r="BZ65" s="10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0wq5hrCz0uA01BJzWRWtGh+gmmQF9WAK/jpVWKYC7/y2WvMLXeC5WHWRcKYIE5ckrX7Ek/hmeFSyTYZuOBUPQw==" saltValue="X4lZegZjs0JgzOKYEbeS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192112</v>
      </c>
      <c r="D6" s="34">
        <f t="shared" si="3"/>
        <v>46</v>
      </c>
      <c r="E6" s="34">
        <f t="shared" si="3"/>
        <v>1</v>
      </c>
      <c r="F6" s="34">
        <f t="shared" si="3"/>
        <v>0</v>
      </c>
      <c r="G6" s="34">
        <f t="shared" si="3"/>
        <v>5</v>
      </c>
      <c r="H6" s="34" t="str">
        <f t="shared" si="3"/>
        <v>山梨県　笛吹市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92.26</v>
      </c>
      <c r="P6" s="35">
        <f t="shared" si="3"/>
        <v>0.53</v>
      </c>
      <c r="Q6" s="35">
        <f t="shared" si="3"/>
        <v>746</v>
      </c>
      <c r="R6" s="35">
        <f t="shared" si="3"/>
        <v>68555</v>
      </c>
      <c r="S6" s="35">
        <f t="shared" si="3"/>
        <v>201.92</v>
      </c>
      <c r="T6" s="35">
        <f t="shared" si="3"/>
        <v>339.52</v>
      </c>
      <c r="U6" s="35">
        <f t="shared" si="3"/>
        <v>362</v>
      </c>
      <c r="V6" s="35">
        <f t="shared" si="3"/>
        <v>5.0199999999999996</v>
      </c>
      <c r="W6" s="35">
        <f t="shared" si="3"/>
        <v>72.11</v>
      </c>
      <c r="X6" s="36" t="str">
        <f>IF(X7="",NA(),X7)</f>
        <v>-</v>
      </c>
      <c r="Y6" s="36" t="str">
        <f t="shared" ref="Y6:AG6" si="4">IF(Y7="",NA(),Y7)</f>
        <v>-</v>
      </c>
      <c r="Z6" s="36" t="str">
        <f t="shared" si="4"/>
        <v>-</v>
      </c>
      <c r="AA6" s="36" t="str">
        <f t="shared" si="4"/>
        <v>-</v>
      </c>
      <c r="AB6" s="36">
        <f t="shared" si="4"/>
        <v>128.54</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287.08999999999997</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532.04999999999995</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40.380000000000003</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130.16</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53.61</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92</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5.48</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192112</v>
      </c>
      <c r="D7" s="38">
        <v>46</v>
      </c>
      <c r="E7" s="38">
        <v>1</v>
      </c>
      <c r="F7" s="38">
        <v>0</v>
      </c>
      <c r="G7" s="38">
        <v>5</v>
      </c>
      <c r="H7" s="38" t="s">
        <v>93</v>
      </c>
      <c r="I7" s="38" t="s">
        <v>94</v>
      </c>
      <c r="J7" s="38" t="s">
        <v>95</v>
      </c>
      <c r="K7" s="38" t="s">
        <v>96</v>
      </c>
      <c r="L7" s="38" t="s">
        <v>97</v>
      </c>
      <c r="M7" s="38" t="s">
        <v>98</v>
      </c>
      <c r="N7" s="39" t="s">
        <v>99</v>
      </c>
      <c r="O7" s="39">
        <v>92.26</v>
      </c>
      <c r="P7" s="39">
        <v>0.53</v>
      </c>
      <c r="Q7" s="39">
        <v>746</v>
      </c>
      <c r="R7" s="39">
        <v>68555</v>
      </c>
      <c r="S7" s="39">
        <v>201.92</v>
      </c>
      <c r="T7" s="39">
        <v>339.52</v>
      </c>
      <c r="U7" s="39">
        <v>362</v>
      </c>
      <c r="V7" s="39">
        <v>5.0199999999999996</v>
      </c>
      <c r="W7" s="39">
        <v>72.11</v>
      </c>
      <c r="X7" s="39" t="s">
        <v>99</v>
      </c>
      <c r="Y7" s="39" t="s">
        <v>99</v>
      </c>
      <c r="Z7" s="39" t="s">
        <v>99</v>
      </c>
      <c r="AA7" s="39" t="s">
        <v>99</v>
      </c>
      <c r="AB7" s="39">
        <v>128.54</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287.08999999999997</v>
      </c>
      <c r="AY7" s="39" t="s">
        <v>99</v>
      </c>
      <c r="AZ7" s="39" t="s">
        <v>99</v>
      </c>
      <c r="BA7" s="39" t="s">
        <v>99</v>
      </c>
      <c r="BB7" s="39" t="s">
        <v>99</v>
      </c>
      <c r="BC7" s="39">
        <v>94.01</v>
      </c>
      <c r="BD7" s="39">
        <v>186.73</v>
      </c>
      <c r="BE7" s="39" t="s">
        <v>99</v>
      </c>
      <c r="BF7" s="39" t="s">
        <v>99</v>
      </c>
      <c r="BG7" s="39" t="s">
        <v>99</v>
      </c>
      <c r="BH7" s="39" t="s">
        <v>99</v>
      </c>
      <c r="BI7" s="39">
        <v>532.04999999999995</v>
      </c>
      <c r="BJ7" s="39" t="s">
        <v>99</v>
      </c>
      <c r="BK7" s="39" t="s">
        <v>99</v>
      </c>
      <c r="BL7" s="39" t="s">
        <v>99</v>
      </c>
      <c r="BM7" s="39" t="s">
        <v>99</v>
      </c>
      <c r="BN7" s="39">
        <v>1421.84</v>
      </c>
      <c r="BO7" s="39">
        <v>1187.5</v>
      </c>
      <c r="BP7" s="39" t="s">
        <v>99</v>
      </c>
      <c r="BQ7" s="39" t="s">
        <v>99</v>
      </c>
      <c r="BR7" s="39" t="s">
        <v>99</v>
      </c>
      <c r="BS7" s="39" t="s">
        <v>99</v>
      </c>
      <c r="BT7" s="39">
        <v>40.380000000000003</v>
      </c>
      <c r="BU7" s="39" t="s">
        <v>99</v>
      </c>
      <c r="BV7" s="39" t="s">
        <v>99</v>
      </c>
      <c r="BW7" s="39" t="s">
        <v>99</v>
      </c>
      <c r="BX7" s="39" t="s">
        <v>99</v>
      </c>
      <c r="BY7" s="39">
        <v>35.72</v>
      </c>
      <c r="BZ7" s="39">
        <v>58.9</v>
      </c>
      <c r="CA7" s="39" t="s">
        <v>99</v>
      </c>
      <c r="CB7" s="39" t="s">
        <v>99</v>
      </c>
      <c r="CC7" s="39" t="s">
        <v>99</v>
      </c>
      <c r="CD7" s="39" t="s">
        <v>99</v>
      </c>
      <c r="CE7" s="39">
        <v>130.16</v>
      </c>
      <c r="CF7" s="39" t="s">
        <v>99</v>
      </c>
      <c r="CG7" s="39" t="s">
        <v>99</v>
      </c>
      <c r="CH7" s="39" t="s">
        <v>99</v>
      </c>
      <c r="CI7" s="39" t="s">
        <v>99</v>
      </c>
      <c r="CJ7" s="39">
        <v>471.3</v>
      </c>
      <c r="CK7" s="39">
        <v>281.77</v>
      </c>
      <c r="CL7" s="39" t="s">
        <v>99</v>
      </c>
      <c r="CM7" s="39" t="s">
        <v>99</v>
      </c>
      <c r="CN7" s="39" t="s">
        <v>99</v>
      </c>
      <c r="CO7" s="39" t="s">
        <v>99</v>
      </c>
      <c r="CP7" s="39">
        <v>53.61</v>
      </c>
      <c r="CQ7" s="39" t="s">
        <v>99</v>
      </c>
      <c r="CR7" s="39" t="s">
        <v>99</v>
      </c>
      <c r="CS7" s="39" t="s">
        <v>99</v>
      </c>
      <c r="CT7" s="39" t="s">
        <v>99</v>
      </c>
      <c r="CU7" s="39">
        <v>51.52</v>
      </c>
      <c r="CV7" s="39">
        <v>50.55</v>
      </c>
      <c r="CW7" s="39" t="s">
        <v>99</v>
      </c>
      <c r="CX7" s="39" t="s">
        <v>99</v>
      </c>
      <c r="CY7" s="39" t="s">
        <v>99</v>
      </c>
      <c r="CZ7" s="39" t="s">
        <v>99</v>
      </c>
      <c r="DA7" s="39">
        <v>92</v>
      </c>
      <c r="DB7" s="39" t="s">
        <v>99</v>
      </c>
      <c r="DC7" s="39" t="s">
        <v>99</v>
      </c>
      <c r="DD7" s="39" t="s">
        <v>99</v>
      </c>
      <c r="DE7" s="39" t="s">
        <v>99</v>
      </c>
      <c r="DF7" s="39">
        <v>61.29</v>
      </c>
      <c r="DG7" s="39">
        <v>75.11</v>
      </c>
      <c r="DH7" s="39" t="s">
        <v>99</v>
      </c>
      <c r="DI7" s="39" t="s">
        <v>99</v>
      </c>
      <c r="DJ7" s="39" t="s">
        <v>99</v>
      </c>
      <c r="DK7" s="39" t="s">
        <v>99</v>
      </c>
      <c r="DL7" s="39">
        <v>5.48</v>
      </c>
      <c r="DM7" s="39" t="s">
        <v>99</v>
      </c>
      <c r="DN7" s="39" t="s">
        <v>99</v>
      </c>
      <c r="DO7" s="39" t="s">
        <v>99</v>
      </c>
      <c r="DP7" s="39" t="s">
        <v>99</v>
      </c>
      <c r="DQ7" s="39">
        <v>24.16</v>
      </c>
      <c r="DR7" s="39">
        <v>33.25</v>
      </c>
      <c r="DS7" s="39" t="s">
        <v>99</v>
      </c>
      <c r="DT7" s="39" t="s">
        <v>99</v>
      </c>
      <c r="DU7" s="39" t="s">
        <v>99</v>
      </c>
      <c r="DV7" s="39" t="s">
        <v>99</v>
      </c>
      <c r="DW7" s="39">
        <v>0</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2022-02-09T05:11:42Z</cp:lastPrinted>
  <dcterms:created xsi:type="dcterms:W3CDTF">2021-12-03T06:49:17Z</dcterms:created>
  <dcterms:modified xsi:type="dcterms:W3CDTF">2022-02-21T05:12:13Z</dcterms:modified>
  <cp:category/>
</cp:coreProperties>
</file>