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3（2年度決算）\03.北杜市→市町村課\"/>
    </mc:Choice>
  </mc:AlternateContent>
  <workbookProtection workbookAlgorithmName="SHA-512" workbookHashValue="ahoBVtW4sMLqtYzZqHC+mmCLlHv5iFr6SgXQY7zM0y8ShY+qj3sItsvcl5gZq9d/X4J9qJ7yxTYgYEMP3m7FMA==" workbookSaltValue="1T23gaz0Ag8SEv6XKx9od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<sst xmlns="http://schemas.openxmlformats.org/spreadsheetml/2006/main" count="325" uniqueCount="119">
  <si>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</si>
  <si>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</si>
  <si>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</si>
  <si>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</si>
  <si>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</si>
  <si>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</si>
  <si>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</si>
  <si>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</si>
  <si>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</si>
  <si>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</si>
  <si>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</si>
  <si>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</si>
  <si>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</si>
  <si>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</si>
  <si>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</si>
  <si>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</si>
  <si>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</si>
  <si>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</si>
  <si>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</si>
  <si>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</si>
  <si>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</si>
  <si>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</si>
  <si>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</si>
  <si>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</si>
  <si>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</si>
  <si>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</si>
  <si>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</si>
  <si>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</si>
  <si>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</si>
  <si>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</si>
  <si>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</si>
  <si>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</si>
  <si>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</si>
  <si>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</si>
  <si>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</si>
  <si>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</si>
  <si>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</si>
  <si>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</si>
  <si>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</si>
  <si>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</si>
  <si>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</si>
  <si>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</si>
  <si>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</si>
  <si>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</si>
  <si>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</si>
  <si>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</si>
  <si>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</si>
  <si>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</si>
  <si>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</si>
  <si>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</si>
  <si>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</si>
  <si>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</si>
  <si>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</si>
  <si>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</si>
  <si>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</si>
  <si>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</si>
  <si>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</si>
  <si>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</si>
  <si>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</si>
  <si>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</si>
  <si>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</si>
  <si>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</si>
  <si>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</si>
  <si>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</si>
  <si>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</si>
  <si>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</si>
  <si>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</si>
  <si>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</si>
  <si>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</si>
  <si>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</si>
  <si>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</si>
  <si>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</si>
  <si>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</si>
  <si>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</si>
  <si>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</si>
  <si>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</si>
  <si>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</si>
  <si>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</si>
  <si>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</si>
  <si>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</si>
  <si>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</si>
  <si>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</si>
  <si>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</si>
  <si>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</si>
  <si>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</si>
  <si>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</si>
  <si>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</si>
  <si>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</si>
  <si>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</si>
  <si>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</si>
  <si>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</si>
  <si>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</si>
  <si>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</si>
  <si>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</si>
  <si>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</si>
  <si>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</si>
  <si>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</si>
  <si>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</si>
  <si>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</si>
  <si>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</si>
  <si>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</si>
  <si>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</si>
  <si>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</si>
  <si>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</si>
  <si>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</si>
  <si>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</si>
  <si>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</si>
  <si>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</si>
  <si>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</si>
  <si>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</si>
  <si>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</si>
  <si>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</si>
  <si>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</si>
  <si>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</si>
  <si>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</si>
  <si>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</si>
  <si>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この事業は、市が設置管理している浄化槽整備事業であり、有形固定資産の約50％を償却していることから、徐々に修繕や更新の需要が高まってきている。法定検査・定期清掃時に点検を行いながら順次更新を行う必要がある。</t>
    <rPh sb="91" eb="93">
      <t>ジュンジ</t>
    </rPh>
    <rPh sb="93" eb="95">
      <t>コウシン</t>
    </rPh>
    <rPh sb="96" eb="97">
      <t>オコナ</t>
    </rPh>
    <rPh sb="98" eb="100">
      <t>ヒツヨウ</t>
    </rPh>
    <phoneticPr fontId="4"/>
  </si>
  <si>
    <t>　経常収支比率は類似団体とほぼ変わらず、100％を若干下回っている。一般会計からの補填により収入不足が賄われていることから、料金の見直しを検討する必要がある。
　また、流動比率は100％を大きく下回っている。建設改良費等に充てられた企業債償還額がピークを迎えており、令和9年度以降に流動負債は減少していく傾向である。
　今後は施設等の更新工事を実施することで企業債残高が増加することが予想されるため、その水準に注視する必要がある。
　施設利用率が類似団体平均よりも低く、施設の統廃合を計画的に実施することで汚水処理原価を抑えられる可能性がある。</t>
    <rPh sb="15" eb="16">
      <t>カ</t>
    </rPh>
    <rPh sb="25" eb="29">
      <t>ジャッカンシタマワ</t>
    </rPh>
    <phoneticPr fontId="4"/>
  </si>
  <si>
    <t>　本市の特定地域生活排水処理事業は、令和2年4月より地方公営企業会計に移行した。平成29年度から組織編成や公金徴収業務の民間委託を行い経営の健全化に努めたが、過疎がより進む地区であり、今後も料金収入が減る見込みであることから、経営状況は一層厳しさを増すことが予想される。　　　　　　　　　　　  　
　今後は、ストックマネジメントに取り組むなど、より一層財政収支の適正を図り経営の健全化を図ることが求められる。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239" eb="241">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</si>
</sst>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45-4A3B-97F4-64F2B245CF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45-4A3B-97F4-64F2B245CF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43.75</c:v>
                </c:pt>
              </c:numCache>
            </c:numRef>
          </c:val>
          <c:extLst>
            <c:ext xmlns:c16="http://schemas.microsoft.com/office/drawing/2014/chart" uri="{C3380CC4-5D6E-409C-BE32-E72D297353CC}">
              <c16:uniqueId val="{00000000-0499-4469-9F0B-7A2F68EA4A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0499-4469-9F0B-7A2F68EA4A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92.67</c:v>
                </c:pt>
              </c:numCache>
            </c:numRef>
          </c:val>
          <c:extLst>
            <c:ext xmlns:c16="http://schemas.microsoft.com/office/drawing/2014/chart" uri="{C3380CC4-5D6E-409C-BE32-E72D297353CC}">
              <c16:uniqueId val="{00000000-8507-4E76-AD0F-28ACC7F3B0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8507-4E76-AD0F-28ACC7F3B0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98.74</c:v>
                </c:pt>
              </c:numCache>
            </c:numRef>
          </c:val>
          <c:extLst>
            <c:ext xmlns:c16="http://schemas.microsoft.com/office/drawing/2014/chart" uri="{C3380CC4-5D6E-409C-BE32-E72D297353CC}">
              <c16:uniqueId val="{00000000-CABD-4219-A992-0A31835B43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CABD-4219-A992-0A31835B43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43.75</c:v>
                </c:pt>
              </c:numCache>
            </c:numRef>
          </c:val>
          <c:extLst>
            <c:ext xmlns:c16="http://schemas.microsoft.com/office/drawing/2014/chart" uri="{C3380CC4-5D6E-409C-BE32-E72D297353CC}">
              <c16:uniqueId val="{00000000-898F-4469-8028-EE046D72EC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898F-4469-8028-EE046D72EC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0-48A8-A938-F084EA4798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A0-48A8-A938-F084EA4798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5.2</c:v>
                </c:pt>
              </c:numCache>
            </c:numRef>
          </c:val>
          <c:extLst>
            <c:ext xmlns:c16="http://schemas.microsoft.com/office/drawing/2014/chart" uri="{C3380CC4-5D6E-409C-BE32-E72D297353CC}">
              <c16:uniqueId val="{00000000-BF24-4EAA-9FDD-AB1EC54C27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BF24-4EAA-9FDD-AB1EC54C27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20.16</c:v>
                </c:pt>
              </c:numCache>
            </c:numRef>
          </c:val>
          <c:extLst>
            <c:ext xmlns:c16="http://schemas.microsoft.com/office/drawing/2014/chart" uri="{C3380CC4-5D6E-409C-BE32-E72D297353CC}">
              <c16:uniqueId val="{00000000-AF93-4398-BA54-9CA456F1E6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AF93-4398-BA54-9CA456F1E6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4A-489E-BF85-98BC948B08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0A4A-489E-BF85-98BC948B08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58.19</c:v>
                </c:pt>
              </c:numCache>
            </c:numRef>
          </c:val>
          <c:extLst>
            <c:ext xmlns:c16="http://schemas.microsoft.com/office/drawing/2014/chart" uri="{C3380CC4-5D6E-409C-BE32-E72D297353CC}">
              <c16:uniqueId val="{00000000-F991-418F-B3F3-528F6A0C84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F991-418F-B3F3-528F6A0C84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195.95</c:v>
                </c:pt>
              </c:numCache>
            </c:numRef>
          </c:val>
          <c:extLst>
            <c:ext xmlns:c16="http://schemas.microsoft.com/office/drawing/2014/chart" uri="{C3380CC4-5D6E-409C-BE32-E72D297353CC}">
              <c16:uniqueId val="{00000000-8849-4230-A79E-4813D10C39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8849-4230-A79E-4813D10C39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63" zoomScaleNormal="100" workbookViewId="0">
      <selection activeCell="BS88" sqref="BS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北杜市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46531</v>
      </c>
      <c r="AM8" s="51"/>
      <c r="AN8" s="51"/>
      <c r="AO8" s="51"/>
      <c r="AP8" s="51"/>
      <c r="AQ8" s="51"/>
      <c r="AR8" s="51"/>
      <c r="AS8" s="51"/>
      <c r="AT8" s="46">
        <f>データ!T6</f>
        <v>602.48</v>
      </c>
      <c r="AU8" s="46"/>
      <c r="AV8" s="46"/>
      <c r="AW8" s="46"/>
      <c r="AX8" s="46"/>
      <c r="AY8" s="46"/>
      <c r="AZ8" s="46"/>
      <c r="BA8" s="46"/>
      <c r="BB8" s="46">
        <f>データ!U6</f>
        <v>77.23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38.31</v>
      </c>
      <c r="J10" s="46"/>
      <c r="K10" s="46"/>
      <c r="L10" s="46"/>
      <c r="M10" s="46"/>
      <c r="N10" s="46"/>
      <c r="O10" s="46"/>
      <c r="P10" s="46">
        <f>データ!P6</f>
        <v>0.41</v>
      </c>
      <c r="Q10" s="46"/>
      <c r="R10" s="46"/>
      <c r="S10" s="46"/>
      <c r="T10" s="46"/>
      <c r="U10" s="46"/>
      <c r="V10" s="46"/>
      <c r="W10" s="46">
        <f>データ!Q6</f>
        <v>100</v>
      </c>
      <c r="X10" s="46"/>
      <c r="Y10" s="46"/>
      <c r="Z10" s="46"/>
      <c r="AA10" s="46"/>
      <c r="AB10" s="46"/>
      <c r="AC10" s="46"/>
      <c r="AD10" s="51">
        <f>データ!R6</f>
        <v>2090</v>
      </c>
      <c r="AE10" s="51"/>
      <c r="AF10" s="51"/>
      <c r="AG10" s="51"/>
      <c r="AH10" s="51"/>
      <c r="AI10" s="51"/>
      <c r="AJ10" s="51"/>
      <c r="AK10" s="2"/>
      <c r="AL10" s="51">
        <f>データ!V6</f>
        <v>191</v>
      </c>
      <c r="AM10" s="51"/>
      <c r="AN10" s="51"/>
      <c r="AO10" s="51"/>
      <c r="AP10" s="51"/>
      <c r="AQ10" s="51"/>
      <c r="AR10" s="51"/>
      <c r="AS10" s="51"/>
      <c r="AT10" s="46">
        <f>データ!W6</f>
        <v>0.13</v>
      </c>
      <c r="AU10" s="46"/>
      <c r="AV10" s="46"/>
      <c r="AW10" s="46"/>
      <c r="AX10" s="46"/>
      <c r="AY10" s="46"/>
      <c r="AZ10" s="46"/>
      <c r="BA10" s="46"/>
      <c r="BB10" s="46">
        <f>データ!X6</f>
        <v>1469.23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IaxlsUAM31YZok0lc/2QDIUFgchFUsGctCvMkBrzr4G56Uo4OmqSpRCdKEyq1sCKngW2DJfIQaTWMUYs+gKDPQ==" saltValue="xNwdqPwcYsg/6bp6H0NX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192091</v>
      </c>
      <c r="D6" s="33">
        <f t="shared" si="3"/>
        <v>46</v>
      </c>
      <c r="E6" s="33">
        <f t="shared" si="3"/>
        <v>18</v>
      </c>
      <c r="F6" s="33">
        <f t="shared" si="3"/>
        <v>0</v>
      </c>
      <c r="G6" s="33">
        <f t="shared" si="3"/>
        <v>0</v>
      </c>
      <c r="H6" s="33" t="str">
        <f t="shared" si="3"/>
        <v>山梨県　北杜市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38.31</v>
      </c>
      <c r="P6" s="34">
        <f t="shared" si="3"/>
        <v>0.41</v>
      </c>
      <c r="Q6" s="34">
        <f t="shared" si="3"/>
        <v>100</v>
      </c>
      <c r="R6" s="34">
        <f t="shared" si="3"/>
        <v>2090</v>
      </c>
      <c r="S6" s="34">
        <f t="shared" si="3"/>
        <v>46531</v>
      </c>
      <c r="T6" s="34">
        <f t="shared" si="3"/>
        <v>602.48</v>
      </c>
      <c r="U6" s="34">
        <f t="shared" si="3"/>
        <v>77.23</v>
      </c>
      <c r="V6" s="34">
        <f t="shared" si="3"/>
        <v>191</v>
      </c>
      <c r="W6" s="34">
        <f t="shared" si="3"/>
        <v>0.13</v>
      </c>
      <c r="X6" s="34">
        <f t="shared" si="3"/>
        <v>1469.23</v>
      </c>
      <c r="Y6" s="35" t="str">
        <f>IF(Y7="",NA(),Y7)</f>
        <v>-</v>
      </c>
      <c r="Z6" s="35" t="str">
        <f t="shared" ref="Z6:AH6" si="4">IF(Z7="",NA(),Z7)</f>
        <v>-</v>
      </c>
      <c r="AA6" s="35" t="str">
        <f t="shared" si="4"/>
        <v>-</v>
      </c>
      <c r="AB6" s="35" t="str">
        <f t="shared" si="4"/>
        <v>-</v>
      </c>
      <c r="AC6" s="35">
        <f t="shared" si="4"/>
        <v>98.74</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5.2</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20.16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58.19</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195.95</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43.75</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92.67</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43.75</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192091</v>
      </c>
      <c r="D7" s="37">
        <v>46</v>
      </c>
      <c r="E7" s="37">
        <v>18</v>
      </c>
      <c r="F7" s="37">
        <v>0</v>
      </c>
      <c r="G7" s="37">
        <v>0</v>
      </c>
      <c r="H7" s="37" t="s">
        <v>96</v>
      </c>
      <c r="I7" s="37" t="s">
        <v>97</v>
      </c>
      <c r="J7" s="37" t="s">
        <v>98</v>
      </c>
      <c r="K7" s="37" t="s">
        <v>99</v>
      </c>
      <c r="L7" s="37" t="s">
        <v>100</v>
      </c>
      <c r="M7" s="37" t="s">
        <v>101</v>
      </c>
      <c r="N7" s="38" t="s">
        <v>102</v>
      </c>
      <c r="O7" s="38">
        <v>38.31</v>
      </c>
      <c r="P7" s="38">
        <v>0.41</v>
      </c>
      <c r="Q7" s="38">
        <v>100</v>
      </c>
      <c r="R7" s="38">
        <v>2090</v>
      </c>
      <c r="S7" s="38">
        <v>46531</v>
      </c>
      <c r="T7" s="38">
        <v>602.48</v>
      </c>
      <c r="U7" s="38">
        <v>77.23</v>
      </c>
      <c r="V7" s="38">
        <v>191</v>
      </c>
      <c r="W7" s="38">
        <v>0.13</v>
      </c>
      <c r="X7" s="38">
        <v>1469.23</v>
      </c>
      <c r="Y7" s="38" t="s">
        <v>102</v>
      </c>
      <c r="Z7" s="38" t="s">
        <v>102</v>
      </c>
      <c r="AA7" s="38" t="s">
        <v>102</v>
      </c>
      <c r="AB7" s="38" t="s">
        <v>102</v>
      </c>
      <c r="AC7" s="38">
        <v>98.74</v>
      </c>
      <c r="AD7" s="38" t="s">
        <v>102</v>
      </c>
      <c r="AE7" s="38" t="s">
        <v>102</v>
      </c>
      <c r="AF7" s="38" t="s">
        <v>102</v>
      </c>
      <c r="AG7" s="38" t="s">
        <v>102</v>
      </c>
      <c r="AH7" s="38">
        <v>99.03</v>
      </c>
      <c r="AI7" s="38">
        <v>98.17</v>
      </c>
      <c r="AJ7" s="38" t="s">
        <v>102</v>
      </c>
      <c r="AK7" s="38" t="s">
        <v>102</v>
      </c>
      <c r="AL7" s="38" t="s">
        <v>102</v>
      </c>
      <c r="AM7" s="38" t="s">
        <v>102</v>
      </c>
      <c r="AN7" s="38">
        <v>5.2</v>
      </c>
      <c r="AO7" s="38" t="s">
        <v>102</v>
      </c>
      <c r="AP7" s="38" t="s">
        <v>102</v>
      </c>
      <c r="AQ7" s="38" t="s">
        <v>102</v>
      </c>
      <c r="AR7" s="38" t="s">
        <v>102</v>
      </c>
      <c r="AS7" s="38">
        <v>74.239999999999995</v>
      </c>
      <c r="AT7" s="38">
        <v>92.2</v>
      </c>
      <c r="AU7" s="38" t="s">
        <v>102</v>
      </c>
      <c r="AV7" s="38" t="s">
        <v>102</v>
      </c>
      <c r="AW7" s="38" t="s">
        <v>102</v>
      </c>
      <c r="AX7" s="38" t="s">
        <v>102</v>
      </c>
      <c r="AY7" s="38">
        <v>20.16</v>
      </c>
      <c r="AZ7" s="38" t="s">
        <v>102</v>
      </c>
      <c r="BA7" s="38" t="s">
        <v>102</v>
      </c>
      <c r="BB7" s="38" t="s">
        <v>102</v>
      </c>
      <c r="BC7" s="38" t="s">
        <v>102</v>
      </c>
      <c r="BD7" s="38">
        <v>100.47</v>
      </c>
      <c r="BE7" s="38">
        <v>106.38</v>
      </c>
      <c r="BF7" s="38" t="s">
        <v>102</v>
      </c>
      <c r="BG7" s="38" t="s">
        <v>102</v>
      </c>
      <c r="BH7" s="38" t="s">
        <v>102</v>
      </c>
      <c r="BI7" s="38" t="s">
        <v>102</v>
      </c>
      <c r="BJ7" s="38">
        <v>0</v>
      </c>
      <c r="BK7" s="38" t="s">
        <v>102</v>
      </c>
      <c r="BL7" s="38" t="s">
        <v>102</v>
      </c>
      <c r="BM7" s="38" t="s">
        <v>102</v>
      </c>
      <c r="BN7" s="38" t="s">
        <v>102</v>
      </c>
      <c r="BO7" s="38">
        <v>294.27</v>
      </c>
      <c r="BP7" s="38">
        <v>314.13</v>
      </c>
      <c r="BQ7" s="38" t="s">
        <v>102</v>
      </c>
      <c r="BR7" s="38" t="s">
        <v>102</v>
      </c>
      <c r="BS7" s="38" t="s">
        <v>102</v>
      </c>
      <c r="BT7" s="38" t="s">
        <v>102</v>
      </c>
      <c r="BU7" s="38">
        <v>58.19</v>
      </c>
      <c r="BV7" s="38" t="s">
        <v>102</v>
      </c>
      <c r="BW7" s="38" t="s">
        <v>102</v>
      </c>
      <c r="BX7" s="38" t="s">
        <v>102</v>
      </c>
      <c r="BY7" s="38" t="s">
        <v>102</v>
      </c>
      <c r="BZ7" s="38">
        <v>60.59</v>
      </c>
      <c r="CA7" s="38">
        <v>58.42</v>
      </c>
      <c r="CB7" s="38" t="s">
        <v>102</v>
      </c>
      <c r="CC7" s="38" t="s">
        <v>102</v>
      </c>
      <c r="CD7" s="38" t="s">
        <v>102</v>
      </c>
      <c r="CE7" s="38" t="s">
        <v>102</v>
      </c>
      <c r="CF7" s="38">
        <v>195.95</v>
      </c>
      <c r="CG7" s="38" t="s">
        <v>102</v>
      </c>
      <c r="CH7" s="38" t="s">
        <v>102</v>
      </c>
      <c r="CI7" s="38" t="s">
        <v>102</v>
      </c>
      <c r="CJ7" s="38" t="s">
        <v>102</v>
      </c>
      <c r="CK7" s="38">
        <v>280.23</v>
      </c>
      <c r="CL7" s="38">
        <v>282.27999999999997</v>
      </c>
      <c r="CM7" s="38" t="s">
        <v>102</v>
      </c>
      <c r="CN7" s="38" t="s">
        <v>102</v>
      </c>
      <c r="CO7" s="38" t="s">
        <v>102</v>
      </c>
      <c r="CP7" s="38" t="s">
        <v>102</v>
      </c>
      <c r="CQ7" s="38">
        <v>43.75</v>
      </c>
      <c r="CR7" s="38" t="s">
        <v>102</v>
      </c>
      <c r="CS7" s="38" t="s">
        <v>102</v>
      </c>
      <c r="CT7" s="38" t="s">
        <v>102</v>
      </c>
      <c r="CU7" s="38" t="s">
        <v>102</v>
      </c>
      <c r="CV7" s="38">
        <v>58.19</v>
      </c>
      <c r="CW7" s="38">
        <v>57.83</v>
      </c>
      <c r="CX7" s="38" t="s">
        <v>102</v>
      </c>
      <c r="CY7" s="38" t="s">
        <v>102</v>
      </c>
      <c r="CZ7" s="38" t="s">
        <v>102</v>
      </c>
      <c r="DA7" s="38" t="s">
        <v>102</v>
      </c>
      <c r="DB7" s="38">
        <v>92.67</v>
      </c>
      <c r="DC7" s="38" t="s">
        <v>102</v>
      </c>
      <c r="DD7" s="38" t="s">
        <v>102</v>
      </c>
      <c r="DE7" s="38" t="s">
        <v>102</v>
      </c>
      <c r="DF7" s="38" t="s">
        <v>102</v>
      </c>
      <c r="DG7" s="38">
        <v>87.8</v>
      </c>
      <c r="DH7" s="38">
        <v>77.67</v>
      </c>
      <c r="DI7" s="38" t="s">
        <v>102</v>
      </c>
      <c r="DJ7" s="38" t="s">
        <v>102</v>
      </c>
      <c r="DK7" s="38" t="s">
        <v>102</v>
      </c>
      <c r="DL7" s="38" t="s">
        <v>102</v>
      </c>
      <c r="DM7" s="38">
        <v>43.75</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庄一</cp:lastModifiedBy>
  <cp:lastPrinted>2022-01-26T02:49:20Z</cp:lastPrinted>
  <dcterms:created xsi:type="dcterms:W3CDTF">2021-12-03T07:39:18Z</dcterms:created>
  <dcterms:modified xsi:type="dcterms:W3CDTF">2022-01-26T04:20:32Z</dcterms:modified>
  <cp:category/>
</cp:coreProperties>
</file>