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ffice\fsv\24上下水道局\01上下水道総務\01総務担当\06各種統計・調査\01経営比較分析表\経営比較分析表R3（2年度決算）\03.北杜市→市町村課\"/>
    </mc:Choice>
  </mc:AlternateContent>
  <xr:revisionPtr revIDLastSave="0" documentId="13_ncr:1_{8A740B82-41E2-4F66-B1CE-7347033C2C01}" xr6:coauthVersionLast="36" xr6:coauthVersionMax="36" xr10:uidLastSave="{00000000-0000-0000-0000-000000000000}"/>
  <workbookProtection workbookAlgorithmName="SHA-512" workbookHashValue="2nKoBxzZU5HH6+TdVRBX9mhDwVE/R9PBG54+aWm62CI9JYvSAHMbudjMTmr0D94DjSkbDuXHnWTQYxtXZ+KklA==" workbookSaltValue="5MdoMlVYgVEOGqiIfwPId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AT10" i="4"/>
  <c r="AL10" i="4"/>
  <c r="I10" i="4"/>
  <c r="B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<sst xmlns="http://schemas.openxmlformats.org/spreadsheetml/2006/main" count="319" uniqueCount="116">
  <si>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</si>
  <si>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</si>
  <si>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</si>
  <si>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</si>
  <si>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</si>
  <si>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</si>
  <si>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</si>
  <si>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</si>
  <si>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</si>
  <si>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</si>
  <si>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</si>
  <si>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</si>
  <si>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</si>
  <si>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</si>
  <si>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</si>
  <si>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</si>
  <si>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</si>
  <si>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</si>
  <si>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</si>
  <si>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</si>
  <si>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</si>
  <si>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</si>
  <si>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</si>
  <si>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</si>
  <si>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</si>
  <si>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</si>
  <si>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</si>
  <si>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</si>
  <si>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</si>
  <si>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</si>
  <si>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</si>
  <si>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</si>
  <si>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</si>
  <si>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</si>
  <si>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</si>
  <si>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</si>
  <si>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</si>
  <si>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</si>
  <si>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</si>
  <si>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</si>
  <si>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</si>
  <si>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</si>
  <si>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</si>
  <si>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</si>
  <si>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</si>
  <si>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</si>
  <si>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</si>
  <si>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</si>
  <si>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</si>
  <si>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</si>
  <si>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</si>
  <si>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</si>
  <si>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</si>
  <si>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</si>
  <si>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</si>
  <si>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</si>
  <si>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</si>
  <si>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</si>
  <si>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</si>
  <si>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</si>
  <si>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</si>
  <si>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</si>
  <si>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</si>
  <si>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</si>
  <si>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</si>
  <si>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</si>
  <si>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</si>
  <si>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</si>
  <si>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</si>
  <si>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</si>
  <si>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</si>
  <si>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</si>
  <si>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</si>
  <si>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</si>
  <si>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</si>
  <si>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</si>
  <si>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</si>
  <si>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</si>
  <si>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</si>
  <si>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</si>
  <si>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</si>
  <si>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</si>
  <si>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</si>
  <si>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</si>
  <si>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</si>
  <si>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</si>
  <si>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</si>
  <si>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</si>
  <si>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</si>
  <si>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</si>
  <si>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</si>
  <si>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</si>
  <si>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</si>
  <si>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</si>
  <si>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</si>
  <si>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</si>
  <si>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</si>
  <si>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</si>
  <si>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</si>
  <si>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</si>
  <si>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</si>
  <si>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</si>
  <si>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</si>
  <si>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</si>
  <si>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</si>
  <si>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</si>
  <si>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</si>
  <si>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</si>
  <si>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</si>
  <si>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</si>
  <si>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</si>
  <si>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</si>
  <si>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</si>
  <si>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有形固定資産の約50％を償却していることから、徐々に修繕や更新の需要が高まってきている。
　なお、施設利用率は類似団体平均よりも低いことから、過剰な施設の規模となっているようであれば、更新の際にダウンサイジングを検討することも必要となる。</t>
    <rPh sb="1" eb="3">
      <t>ユウケイ</t>
    </rPh>
    <rPh sb="3" eb="7">
      <t>コテイシサン</t>
    </rPh>
    <rPh sb="8" eb="9">
      <t>ヤク</t>
    </rPh>
    <rPh sb="13" eb="15">
      <t>ショウキャク</t>
    </rPh>
    <phoneticPr fontId="4"/>
  </si>
  <si>
    <r>
      <rPr>
        <sz val="11"/>
        <rFont val="ＭＳ ゴシック"/>
        <family val="3"/>
        <charset val="128"/>
      </rPr>
      <t>　経常収支比率は類似団体を若干下回り100％を超えている。しかしながら経費回収率は100％を下回り、一般会計からの補填により収入不足が賄われていることから、料金の見直しを検討する必要がある。
　また、流動比率は100％を大きく下回っている。建設改良費等に充てられた企業債償還額がピークを迎えており、令和9年度以降に流動負債は減少していく傾向である。</t>
    </r>
    <r>
      <rPr>
        <sz val="11"/>
        <color rgb="FFFF0000"/>
        <rFont val="ＭＳ ゴシック"/>
        <family val="3"/>
        <charset val="128"/>
      </rPr>
      <t xml:space="preserve">
　</t>
    </r>
    <r>
      <rPr>
        <sz val="11"/>
        <rFont val="ＭＳ ゴシック"/>
        <family val="3"/>
        <charset val="128"/>
      </rPr>
      <t>企業債残高対事業規模比率は類似団体平均より非常に低い水準であるが、今後は施設等の更新工事を実施することで企業債残高が増加することが予想されるため、その水準に注視する必要がある。</t>
    </r>
    <r>
      <rPr>
        <sz val="11"/>
        <color rgb="FFFF0000"/>
        <rFont val="ＭＳ ゴシック"/>
        <family val="3"/>
        <charset val="128"/>
      </rPr>
      <t xml:space="preserve">
　</t>
    </r>
    <r>
      <rPr>
        <sz val="11"/>
        <rFont val="ＭＳ ゴシック"/>
        <family val="3"/>
        <charset val="128"/>
      </rPr>
      <t>施設利用率が類似団体平均よりも低く、施設の統廃合を計画的に実施することで汚水処理原価を抑えられる可能性がある。</t>
    </r>
    <rPh sb="35" eb="37">
      <t>ケイヒ</t>
    </rPh>
    <rPh sb="182" eb="186">
      <t>ジギョウキボ</t>
    </rPh>
    <rPh sb="200" eb="201">
      <t>ヒク</t>
    </rPh>
    <rPh sb="212" eb="214">
      <t>シセツ</t>
    </rPh>
    <rPh sb="266" eb="268">
      <t>シセツ</t>
    </rPh>
    <rPh sb="268" eb="271">
      <t>リヨウリツ</t>
    </rPh>
    <rPh sb="272" eb="278">
      <t>ルイジダンタイヘイキン</t>
    </rPh>
    <rPh sb="281" eb="282">
      <t>ヒク</t>
    </rPh>
    <rPh sb="284" eb="286">
      <t>シセツ</t>
    </rPh>
    <rPh sb="287" eb="290">
      <t>トウハイゴウ</t>
    </rPh>
    <rPh sb="291" eb="294">
      <t>ケイカクテキ</t>
    </rPh>
    <rPh sb="295" eb="297">
      <t>ジッシ</t>
    </rPh>
    <rPh sb="302" eb="308">
      <t>オスイショリゲンカ</t>
    </rPh>
    <rPh sb="309" eb="310">
      <t>オサ</t>
    </rPh>
    <rPh sb="314" eb="317">
      <t>カノウセイ</t>
    </rPh>
    <phoneticPr fontId="4"/>
  </si>
  <si>
    <t>　本市の下水道事業は、令和2年4月より地方公営企業会計へ移行した。平成29年度から組織編成や公金徴収業務の民間委託を行い経営の健全化に努めたが、人口減少や節水意識の向上により、有収水量の大幅な増加が見込めないため、経営状況は一層厳しさを増すことが予想される。
　今後は、ストックマネジメントに取り組むなど、より一層財政収支の適正を図り経営の健全化を図ることが求められる。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rPh sb="1" eb="3">
      <t>ホンシ</t>
    </rPh>
    <rPh sb="4" eb="7">
      <t>ゲスイドウ</t>
    </rPh>
    <rPh sb="7" eb="9">
      <t>ジギョウ</t>
    </rPh>
    <rPh sb="11" eb="13">
      <t>レイワ</t>
    </rPh>
    <rPh sb="14" eb="15">
      <t>ネン</t>
    </rPh>
    <rPh sb="16" eb="17">
      <t>ガツ</t>
    </rPh>
    <rPh sb="19" eb="21">
      <t>チホウ</t>
    </rPh>
    <rPh sb="21" eb="23">
      <t>コウエイ</t>
    </rPh>
    <rPh sb="23" eb="25">
      <t>キギョウ</t>
    </rPh>
    <rPh sb="25" eb="27">
      <t>カイケイ</t>
    </rPh>
    <rPh sb="28" eb="30">
      <t>イコウ</t>
    </rPh>
    <rPh sb="33" eb="35">
      <t>ヘイセイ</t>
    </rPh>
    <rPh sb="37" eb="39">
      <t>ネンド</t>
    </rPh>
    <rPh sb="41" eb="43">
      <t>ソシキ</t>
    </rPh>
    <rPh sb="43" eb="45">
      <t>ヘンセイ</t>
    </rPh>
    <rPh sb="46" eb="48">
      <t>コウキン</t>
    </rPh>
    <rPh sb="48" eb="52">
      <t>チョウシュウギョウム</t>
    </rPh>
    <rPh sb="53" eb="55">
      <t>ミンカン</t>
    </rPh>
    <rPh sb="55" eb="57">
      <t>イタク</t>
    </rPh>
    <rPh sb="58" eb="59">
      <t>オコナ</t>
    </rPh>
    <rPh sb="60" eb="62">
      <t>ケイエイ</t>
    </rPh>
    <rPh sb="63" eb="66">
      <t>ケンゼンカ</t>
    </rPh>
    <rPh sb="67" eb="68">
      <t>ツト</t>
    </rPh>
    <rPh sb="72" eb="74">
      <t>ジンコウ</t>
    </rPh>
    <rPh sb="74" eb="76">
      <t>ゲンショウ</t>
    </rPh>
    <rPh sb="77" eb="79">
      <t>セッスイ</t>
    </rPh>
    <rPh sb="79" eb="81">
      <t>イシキ</t>
    </rPh>
    <rPh sb="82" eb="84">
      <t>コウジョウ</t>
    </rPh>
    <rPh sb="88" eb="90">
      <t>ユウシュウ</t>
    </rPh>
    <rPh sb="90" eb="92">
      <t>スイリョウ</t>
    </rPh>
    <rPh sb="93" eb="95">
      <t>オオハバ</t>
    </rPh>
    <rPh sb="96" eb="98">
      <t>ゾウカ</t>
    </rPh>
    <rPh sb="99" eb="101">
      <t>ミコ</t>
    </rPh>
    <rPh sb="107" eb="111">
      <t>ケイエイジョウキョウ</t>
    </rPh>
    <rPh sb="112" eb="114">
      <t>イッソウ</t>
    </rPh>
    <rPh sb="114" eb="115">
      <t>キビ</t>
    </rPh>
    <rPh sb="118" eb="119">
      <t>マ</t>
    </rPh>
    <rPh sb="123" eb="125">
      <t>ヨソウ</t>
    </rPh>
    <rPh sb="131" eb="133">
      <t>コンゴ</t>
    </rPh>
    <rPh sb="146" eb="147">
      <t>ト</t>
    </rPh>
    <rPh sb="148" eb="149">
      <t>ク</t>
    </rPh>
    <rPh sb="155" eb="157">
      <t>イッソウ</t>
    </rPh>
    <rPh sb="157" eb="159">
      <t>ザイセイ</t>
    </rPh>
    <rPh sb="159" eb="161">
      <t>シュウシ</t>
    </rPh>
    <rPh sb="162" eb="164">
      <t>テキセイ</t>
    </rPh>
    <rPh sb="165" eb="166">
      <t>ハカ</t>
    </rPh>
    <rPh sb="167" eb="169">
      <t>ケイエイ</t>
    </rPh>
    <rPh sb="170" eb="173">
      <t>ケンゼンカ</t>
    </rPh>
    <rPh sb="174" eb="175">
      <t>ハカ</t>
    </rPh>
    <rPh sb="179" eb="180">
      <t>モト</t>
    </rPh>
    <rPh sb="192" eb="194">
      <t>ヘイセイ</t>
    </rPh>
    <rPh sb="196" eb="198">
      <t>ネンド</t>
    </rPh>
    <rPh sb="199" eb="201">
      <t>サクテイ</t>
    </rPh>
    <rPh sb="204" eb="207">
      <t>ホクトシ</t>
    </rPh>
    <rPh sb="207" eb="209">
      <t>ジョウゲ</t>
    </rPh>
    <rPh sb="209" eb="211">
      <t>スイドウ</t>
    </rPh>
    <rPh sb="211" eb="213">
      <t>ケイエイ</t>
    </rPh>
    <rPh sb="213" eb="215">
      <t>キホン</t>
    </rPh>
    <rPh sb="215" eb="217">
      <t>ケイカク</t>
    </rPh>
    <rPh sb="219" eb="221">
      <t>カイテイ</t>
    </rPh>
    <rPh sb="223" eb="225">
      <t>ザイセイ</t>
    </rPh>
    <rPh sb="226" eb="229">
      <t>ケンゼンカ</t>
    </rPh>
    <rPh sb="230" eb="231">
      <t>ハカ</t>
    </rPh>
    <rPh sb="237" eb="241">
      <t>ジゾクカノウ</t>
    </rPh>
    <rPh sb="242" eb="244">
      <t>ジギョウ</t>
    </rPh>
    <rPh sb="244" eb="246">
      <t>ウンエイ</t>
    </rPh>
    <rPh sb="247" eb="24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</si>
</sst>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33C-4F00-90E5-E38C2B4418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C33C-4F00-90E5-E38C2B4418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40.909999999999997</c:v>
                </c:pt>
              </c:numCache>
            </c:numRef>
          </c:val>
          <c:extLst>
            <c:ext xmlns:c16="http://schemas.microsoft.com/office/drawing/2014/chart" uri="{C3380CC4-5D6E-409C-BE32-E72D297353CC}">
              <c16:uniqueId val="{00000000-5A2E-4690-B2AC-78B6A10A26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5A2E-4690-B2AC-78B6A10A26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79.180000000000007</c:v>
                </c:pt>
              </c:numCache>
            </c:numRef>
          </c:val>
          <c:extLst>
            <c:ext xmlns:c16="http://schemas.microsoft.com/office/drawing/2014/chart" uri="{C3380CC4-5D6E-409C-BE32-E72D297353CC}">
              <c16:uniqueId val="{00000000-BC60-4912-AD15-8711DF70EE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BC60-4912-AD15-8711DF70EE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102.58</c:v>
                </c:pt>
              </c:numCache>
            </c:numRef>
          </c:val>
          <c:extLst>
            <c:ext xmlns:c16="http://schemas.microsoft.com/office/drawing/2014/chart" uri="{C3380CC4-5D6E-409C-BE32-E72D297353CC}">
              <c16:uniqueId val="{00000000-B706-4DF7-A118-7709FD6009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B706-4DF7-A118-7709FD6009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48.55</c:v>
                </c:pt>
              </c:numCache>
            </c:numRef>
          </c:val>
          <c:extLst>
            <c:ext xmlns:c16="http://schemas.microsoft.com/office/drawing/2014/chart" uri="{C3380CC4-5D6E-409C-BE32-E72D297353CC}">
              <c16:uniqueId val="{00000000-4669-47CC-8182-2ABE6B2C9A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4669-47CC-8182-2ABE6B2C9A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24-414A-B2AB-A46CC6EDC1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624-414A-B2AB-A46CC6EDC1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D3D-42A0-B263-20738B13D5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BD3D-42A0-B263-20738B13D5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7.66</c:v>
                </c:pt>
              </c:numCache>
            </c:numRef>
          </c:val>
          <c:extLst>
            <c:ext xmlns:c16="http://schemas.microsoft.com/office/drawing/2014/chart" uri="{C3380CC4-5D6E-409C-BE32-E72D297353CC}">
              <c16:uniqueId val="{00000000-4305-451A-9CED-68B9ABBD91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4305-451A-9CED-68B9ABBD91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298.12</c:v>
                </c:pt>
              </c:numCache>
            </c:numRef>
          </c:val>
          <c:extLst>
            <c:ext xmlns:c16="http://schemas.microsoft.com/office/drawing/2014/chart" uri="{C3380CC4-5D6E-409C-BE32-E72D297353CC}">
              <c16:uniqueId val="{00000000-4BD1-46B5-AB9E-E346844686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4BD1-46B5-AB9E-E346844686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93.6</c:v>
                </c:pt>
              </c:numCache>
            </c:numRef>
          </c:val>
          <c:extLst>
            <c:ext xmlns:c16="http://schemas.microsoft.com/office/drawing/2014/chart" uri="{C3380CC4-5D6E-409C-BE32-E72D297353CC}">
              <c16:uniqueId val="{00000000-CE18-43B9-932C-0F8D511C65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CE18-43B9-932C-0F8D511C65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0D4D-4C36-928D-6D93B4AD33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0D4D-4C36-928D-6D93B4AD33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49" zoomScale="80" zoomScaleNormal="8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北杜市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46531</v>
      </c>
      <c r="AM8" s="51"/>
      <c r="AN8" s="51"/>
      <c r="AO8" s="51"/>
      <c r="AP8" s="51"/>
      <c r="AQ8" s="51"/>
      <c r="AR8" s="51"/>
      <c r="AS8" s="51"/>
      <c r="AT8" s="46">
        <f>データ!T6</f>
        <v>602.48</v>
      </c>
      <c r="AU8" s="46"/>
      <c r="AV8" s="46"/>
      <c r="AW8" s="46"/>
      <c r="AX8" s="46"/>
      <c r="AY8" s="46"/>
      <c r="AZ8" s="46"/>
      <c r="BA8" s="46"/>
      <c r="BB8" s="46">
        <f>データ!U6</f>
        <v>77.23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50.16</v>
      </c>
      <c r="J10" s="46"/>
      <c r="K10" s="46"/>
      <c r="L10" s="46"/>
      <c r="M10" s="46"/>
      <c r="N10" s="46"/>
      <c r="O10" s="46"/>
      <c r="P10" s="46">
        <f>データ!P6</f>
        <v>63.29</v>
      </c>
      <c r="Q10" s="46"/>
      <c r="R10" s="46"/>
      <c r="S10" s="46"/>
      <c r="T10" s="46"/>
      <c r="U10" s="46"/>
      <c r="V10" s="46"/>
      <c r="W10" s="46">
        <f>データ!Q6</f>
        <v>91.17</v>
      </c>
      <c r="X10" s="46"/>
      <c r="Y10" s="46"/>
      <c r="Z10" s="46"/>
      <c r="AA10" s="46"/>
      <c r="AB10" s="46"/>
      <c r="AC10" s="46"/>
      <c r="AD10" s="51">
        <f>データ!R6</f>
        <v>2310</v>
      </c>
      <c r="AE10" s="51"/>
      <c r="AF10" s="51"/>
      <c r="AG10" s="51"/>
      <c r="AH10" s="51"/>
      <c r="AI10" s="51"/>
      <c r="AJ10" s="51"/>
      <c r="AK10" s="2"/>
      <c r="AL10" s="51">
        <f>データ!V6</f>
        <v>29440</v>
      </c>
      <c r="AM10" s="51"/>
      <c r="AN10" s="51"/>
      <c r="AO10" s="51"/>
      <c r="AP10" s="51"/>
      <c r="AQ10" s="51"/>
      <c r="AR10" s="51"/>
      <c r="AS10" s="51"/>
      <c r="AT10" s="46">
        <f>データ!W6</f>
        <v>17.28</v>
      </c>
      <c r="AU10" s="46"/>
      <c r="AV10" s="46"/>
      <c r="AW10" s="46"/>
      <c r="AX10" s="46"/>
      <c r="AY10" s="46"/>
      <c r="AZ10" s="46"/>
      <c r="BA10" s="46"/>
      <c r="BB10" s="46">
        <f>データ!X6</f>
        <v>1703.7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FqZGHWILYU9SgrMKe3/d6myek4oRfXh8ztNs2i/ocflt1ANkn/AORT2SdObNvKFUatXhN/3qA8F17aBhMWgYfg==" saltValue="yTE8BqeMlJ3eBL6nSIRg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192091</v>
      </c>
      <c r="D6" s="33">
        <f t="shared" si="3"/>
        <v>46</v>
      </c>
      <c r="E6" s="33">
        <f t="shared" si="3"/>
        <v>17</v>
      </c>
      <c r="F6" s="33">
        <f t="shared" si="3"/>
        <v>4</v>
      </c>
      <c r="G6" s="33">
        <f t="shared" si="3"/>
        <v>0</v>
      </c>
      <c r="H6" s="33" t="str">
        <f t="shared" si="3"/>
        <v>山梨県　北杜市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50.16</v>
      </c>
      <c r="P6" s="34">
        <f t="shared" si="3"/>
        <v>63.29</v>
      </c>
      <c r="Q6" s="34">
        <f t="shared" si="3"/>
        <v>91.17</v>
      </c>
      <c r="R6" s="34">
        <f t="shared" si="3"/>
        <v>2310</v>
      </c>
      <c r="S6" s="34">
        <f t="shared" si="3"/>
        <v>46531</v>
      </c>
      <c r="T6" s="34">
        <f t="shared" si="3"/>
        <v>602.48</v>
      </c>
      <c r="U6" s="34">
        <f t="shared" si="3"/>
        <v>77.23</v>
      </c>
      <c r="V6" s="34">
        <f t="shared" si="3"/>
        <v>29440</v>
      </c>
      <c r="W6" s="34">
        <f t="shared" si="3"/>
        <v>17.28</v>
      </c>
      <c r="X6" s="34">
        <f t="shared" si="3"/>
        <v>1703.7</v>
      </c>
      <c r="Y6" s="35" t="str">
        <f>IF(Y7="",NA(),Y7)</f>
        <v>-</v>
      </c>
      <c r="Z6" s="35" t="str">
        <f t="shared" ref="Z6:AH6" si="4">IF(Z7="",NA(),Z7)</f>
        <v>-</v>
      </c>
      <c r="AA6" s="35" t="str">
        <f t="shared" si="4"/>
        <v>-</v>
      </c>
      <c r="AB6" s="35" t="str">
        <f t="shared" si="4"/>
        <v>-</v>
      </c>
      <c r="AC6" s="35">
        <f t="shared" si="4"/>
        <v>102.58</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7.66</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298.12</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93.6</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f t="shared" si="10"/>
        <v>40.909999999999997</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79.180000000000007</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48.55</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2">
      <c r="A7" s="28"/>
      <c r="B7" s="37">
        <v>2020</v>
      </c>
      <c r="C7" s="37">
        <v>192091</v>
      </c>
      <c r="D7" s="37">
        <v>46</v>
      </c>
      <c r="E7" s="37">
        <v>17</v>
      </c>
      <c r="F7" s="37">
        <v>4</v>
      </c>
      <c r="G7" s="37">
        <v>0</v>
      </c>
      <c r="H7" s="37" t="s">
        <v>96</v>
      </c>
      <c r="I7" s="37" t="s">
        <v>97</v>
      </c>
      <c r="J7" s="37" t="s">
        <v>98</v>
      </c>
      <c r="K7" s="37" t="s">
        <v>99</v>
      </c>
      <c r="L7" s="37" t="s">
        <v>100</v>
      </c>
      <c r="M7" s="37" t="s">
        <v>101</v>
      </c>
      <c r="N7" s="38" t="s">
        <v>102</v>
      </c>
      <c r="O7" s="38">
        <v>50.16</v>
      </c>
      <c r="P7" s="38">
        <v>63.29</v>
      </c>
      <c r="Q7" s="38">
        <v>91.17</v>
      </c>
      <c r="R7" s="38">
        <v>2310</v>
      </c>
      <c r="S7" s="38">
        <v>46531</v>
      </c>
      <c r="T7" s="38">
        <v>602.48</v>
      </c>
      <c r="U7" s="38">
        <v>77.23</v>
      </c>
      <c r="V7" s="38">
        <v>29440</v>
      </c>
      <c r="W7" s="38">
        <v>17.28</v>
      </c>
      <c r="X7" s="38">
        <v>1703.7</v>
      </c>
      <c r="Y7" s="38" t="s">
        <v>102</v>
      </c>
      <c r="Z7" s="38" t="s">
        <v>102</v>
      </c>
      <c r="AA7" s="38" t="s">
        <v>102</v>
      </c>
      <c r="AB7" s="38" t="s">
        <v>102</v>
      </c>
      <c r="AC7" s="38">
        <v>102.58</v>
      </c>
      <c r="AD7" s="38" t="s">
        <v>102</v>
      </c>
      <c r="AE7" s="38" t="s">
        <v>102</v>
      </c>
      <c r="AF7" s="38" t="s">
        <v>102</v>
      </c>
      <c r="AG7" s="38" t="s">
        <v>102</v>
      </c>
      <c r="AH7" s="38">
        <v>102.7</v>
      </c>
      <c r="AI7" s="38">
        <v>104.83</v>
      </c>
      <c r="AJ7" s="38" t="s">
        <v>102</v>
      </c>
      <c r="AK7" s="38" t="s">
        <v>102</v>
      </c>
      <c r="AL7" s="38" t="s">
        <v>102</v>
      </c>
      <c r="AM7" s="38" t="s">
        <v>102</v>
      </c>
      <c r="AN7" s="38">
        <v>0</v>
      </c>
      <c r="AO7" s="38" t="s">
        <v>102</v>
      </c>
      <c r="AP7" s="38" t="s">
        <v>102</v>
      </c>
      <c r="AQ7" s="38" t="s">
        <v>102</v>
      </c>
      <c r="AR7" s="38" t="s">
        <v>102</v>
      </c>
      <c r="AS7" s="38">
        <v>48.2</v>
      </c>
      <c r="AT7" s="38">
        <v>61.55</v>
      </c>
      <c r="AU7" s="38" t="s">
        <v>102</v>
      </c>
      <c r="AV7" s="38" t="s">
        <v>102</v>
      </c>
      <c r="AW7" s="38" t="s">
        <v>102</v>
      </c>
      <c r="AX7" s="38" t="s">
        <v>102</v>
      </c>
      <c r="AY7" s="38">
        <v>7.66</v>
      </c>
      <c r="AZ7" s="38" t="s">
        <v>102</v>
      </c>
      <c r="BA7" s="38" t="s">
        <v>102</v>
      </c>
      <c r="BB7" s="38" t="s">
        <v>102</v>
      </c>
      <c r="BC7" s="38" t="s">
        <v>102</v>
      </c>
      <c r="BD7" s="38">
        <v>46.85</v>
      </c>
      <c r="BE7" s="38">
        <v>45.34</v>
      </c>
      <c r="BF7" s="38" t="s">
        <v>102</v>
      </c>
      <c r="BG7" s="38" t="s">
        <v>102</v>
      </c>
      <c r="BH7" s="38" t="s">
        <v>102</v>
      </c>
      <c r="BI7" s="38" t="s">
        <v>102</v>
      </c>
      <c r="BJ7" s="38">
        <v>298.12</v>
      </c>
      <c r="BK7" s="38" t="s">
        <v>102</v>
      </c>
      <c r="BL7" s="38" t="s">
        <v>102</v>
      </c>
      <c r="BM7" s="38" t="s">
        <v>102</v>
      </c>
      <c r="BN7" s="38" t="s">
        <v>102</v>
      </c>
      <c r="BO7" s="38">
        <v>1268.6300000000001</v>
      </c>
      <c r="BP7" s="38">
        <v>1260.21</v>
      </c>
      <c r="BQ7" s="38" t="s">
        <v>102</v>
      </c>
      <c r="BR7" s="38" t="s">
        <v>102</v>
      </c>
      <c r="BS7" s="38" t="s">
        <v>102</v>
      </c>
      <c r="BT7" s="38" t="s">
        <v>102</v>
      </c>
      <c r="BU7" s="38">
        <v>93.6</v>
      </c>
      <c r="BV7" s="38" t="s">
        <v>102</v>
      </c>
      <c r="BW7" s="38" t="s">
        <v>102</v>
      </c>
      <c r="BX7" s="38" t="s">
        <v>102</v>
      </c>
      <c r="BY7" s="38" t="s">
        <v>102</v>
      </c>
      <c r="BZ7" s="38">
        <v>82.88</v>
      </c>
      <c r="CA7" s="38">
        <v>75.290000000000006</v>
      </c>
      <c r="CB7" s="38" t="s">
        <v>102</v>
      </c>
      <c r="CC7" s="38" t="s">
        <v>102</v>
      </c>
      <c r="CD7" s="38" t="s">
        <v>102</v>
      </c>
      <c r="CE7" s="38" t="s">
        <v>102</v>
      </c>
      <c r="CF7" s="38">
        <v>150</v>
      </c>
      <c r="CG7" s="38" t="s">
        <v>102</v>
      </c>
      <c r="CH7" s="38" t="s">
        <v>102</v>
      </c>
      <c r="CI7" s="38" t="s">
        <v>102</v>
      </c>
      <c r="CJ7" s="38" t="s">
        <v>102</v>
      </c>
      <c r="CK7" s="38">
        <v>187.76</v>
      </c>
      <c r="CL7" s="38">
        <v>215.41</v>
      </c>
      <c r="CM7" s="38" t="s">
        <v>102</v>
      </c>
      <c r="CN7" s="38" t="s">
        <v>102</v>
      </c>
      <c r="CO7" s="38" t="s">
        <v>102</v>
      </c>
      <c r="CP7" s="38" t="s">
        <v>102</v>
      </c>
      <c r="CQ7" s="38">
        <v>40.909999999999997</v>
      </c>
      <c r="CR7" s="38" t="s">
        <v>102</v>
      </c>
      <c r="CS7" s="38" t="s">
        <v>102</v>
      </c>
      <c r="CT7" s="38" t="s">
        <v>102</v>
      </c>
      <c r="CU7" s="38" t="s">
        <v>102</v>
      </c>
      <c r="CV7" s="38">
        <v>45.87</v>
      </c>
      <c r="CW7" s="38">
        <v>42.9</v>
      </c>
      <c r="CX7" s="38" t="s">
        <v>102</v>
      </c>
      <c r="CY7" s="38" t="s">
        <v>102</v>
      </c>
      <c r="CZ7" s="38" t="s">
        <v>102</v>
      </c>
      <c r="DA7" s="38" t="s">
        <v>102</v>
      </c>
      <c r="DB7" s="38">
        <v>79.180000000000007</v>
      </c>
      <c r="DC7" s="38" t="s">
        <v>102</v>
      </c>
      <c r="DD7" s="38" t="s">
        <v>102</v>
      </c>
      <c r="DE7" s="38" t="s">
        <v>102</v>
      </c>
      <c r="DF7" s="38" t="s">
        <v>102</v>
      </c>
      <c r="DG7" s="38">
        <v>87.65</v>
      </c>
      <c r="DH7" s="38">
        <v>84.75</v>
      </c>
      <c r="DI7" s="38" t="s">
        <v>102</v>
      </c>
      <c r="DJ7" s="38" t="s">
        <v>102</v>
      </c>
      <c r="DK7" s="38" t="s">
        <v>102</v>
      </c>
      <c r="DL7" s="38" t="s">
        <v>102</v>
      </c>
      <c r="DM7" s="38">
        <v>48.55</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2022-01-26T00:02:15Z</cp:lastPrinted>
  <dcterms:created xsi:type="dcterms:W3CDTF">2021-12-03T07:23:58Z</dcterms:created>
  <dcterms:modified xsi:type="dcterms:W3CDTF">2022-01-26T02:45:40Z</dcterms:modified>
  <cp:category/>
</cp:coreProperties>
</file>