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1_下水道担当\009_決算統計\★R3年度（R2年度決算）\経営比較分析（R2決算）\"/>
    </mc:Choice>
  </mc:AlternateContent>
  <xr:revisionPtr revIDLastSave="0" documentId="13_ncr:1_{2ABA07B1-C2E1-4380-A79A-20D67BA4C2E5}" xr6:coauthVersionLast="36" xr6:coauthVersionMax="36" xr10:uidLastSave="{00000000-0000-0000-0000-000000000000}"/>
  <workbookProtection workbookAlgorithmName="SHA-512" workbookHashValue="kVQi+GuJhIzzgM0/yVrOCfQZcaAr21HERCPkBvWaO5dIdM8RB8oRYgkY8O0wVxucfnlLq1IQc+ZYV6n0Yp4sZg==" workbookSaltValue="Hty0V7Ge7AkUOVRKII13d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AD10" i="4"/>
  <c r="BB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<sst xmlns="http://schemas.openxmlformats.org/spreadsheetml/2006/main" count="320" uniqueCount="116">
  <si>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</si>
  <si>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</si>
  <si>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</si>
  <si>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</si>
  <si>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</si>
  <si>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</si>
  <si>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</si>
  <si>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</si>
  <si>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</si>
  <si>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</si>
  <si>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</si>
  <si>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</si>
  <si>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</si>
  <si>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</si>
  <si>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</si>
  <si>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</si>
  <si>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</si>
  <si>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</si>
  <si>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</si>
  <si>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</si>
  <si>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</si>
  <si>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</si>
  <si>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</si>
  <si>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</si>
  <si>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</si>
  <si>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</si>
  <si>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</si>
  <si>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</si>
  <si>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</si>
  <si>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</si>
  <si>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</si>
  <si>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</si>
  <si>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</si>
  <si>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</si>
  <si>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</si>
  <si>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</si>
  <si>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</si>
  <si>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</si>
  <si>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</si>
  <si>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</si>
  <si>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</si>
  <si>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</si>
  <si>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</si>
  <si>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</si>
  <si>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</si>
  <si>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</si>
  <si>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</si>
  <si>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</si>
  <si>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</si>
  <si>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</si>
  <si>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</si>
  <si>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</si>
  <si>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</si>
  <si>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</si>
  <si>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</si>
  <si>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</si>
  <si>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</si>
  <si>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</si>
  <si>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</si>
  <si>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</si>
  <si>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</si>
  <si>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</si>
  <si>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</si>
  <si>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</si>
  <si>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</si>
  <si>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</si>
  <si>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</si>
  <si>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</si>
  <si>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</si>
  <si>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</si>
  <si>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</si>
  <si>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</si>
  <si>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</si>
  <si>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</si>
  <si>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</si>
  <si>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</si>
  <si>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</si>
  <si>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</si>
  <si>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</si>
  <si>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</si>
  <si>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</si>
  <si>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</si>
  <si>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</si>
  <si>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</si>
  <si>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</si>
  <si>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</si>
  <si>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</si>
  <si>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</si>
  <si>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</si>
  <si>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</si>
  <si>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</si>
  <si>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</si>
  <si>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</si>
  <si>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</si>
  <si>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</si>
  <si>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</si>
  <si>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</si>
  <si>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下水道事業</t>
  </si>
  <si>
    <t>公共下水道</t>
  </si>
  <si>
    <t>Cd2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</si>
  <si>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</si>
  <si>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</si>
  <si>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</si>
  <si>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</si>
  <si>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</si>
  <si>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</si>
  <si>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</si>
  <si>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</si>
  <si>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</si>
  <si>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</si>
  <si>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</si>
  <si>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</si>
  <si>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</si>
  <si>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下水道管は平成元年から整備を始め、市内の一部が平成8年から供用開始したものであり、現時点では、管路の老朽化が心配される個所等は無いが、今後維持管理を行って行く中で、ストックマネジメント計画等を立て、事業費の平準化を図り、計画的かつ効率的な維持修繕及び改築更新を行っていく必要がある。</t>
    <phoneticPr fontId="4"/>
  </si>
  <si>
    <t>　本市の下水道は平成元年から整備が始まり、全体計画の6割程の整備率となっている。平成２９年度に下水道使用料の見直しを実施し、整備済みの区域についても、順次接続件数は多くなってきているが、経常収支比率及び経費回収率をみても現在の下水道事業における経営は健全とは言えない状況である。
　接続促進による使用料金の収入増、類似団体平均や近隣自治体との比較・分析による料金水準の見直し等を行い、水洗化率の向上及び経営健全化を図って行く必要がある。</t>
    <rPh sb="93" eb="95">
      <t>ケイジョウ</t>
    </rPh>
    <phoneticPr fontId="4"/>
  </si>
  <si>
    <t>　「経常収支比率」では、総収益で総費用及び地方債償還金等の費用を賄いきれていない状況であり、年々増加傾向ではあり、より一層の経営改善に向けた取り組みが必要である。
　「累積欠損金比率」については、0％ではあるが、今後維持管理費の増加も見込まれることから、今後も損失を出さない経営に努める必要がある。
　「流動比率」については、類似団体と比べても低い水準となっているが、支払い能力が低く、経営状況は健全とは言えないので、使用料収入を確実に確保していく必要がある。
　「企業債残高対事業規模比率」については、今後も毎年の整備に投資が必要となるため、経営状況を分析しながら、適切な投資規模を検討していく必要がある。
　「経費回収率」については、上昇傾向であるが、類似団体と比べて低い水準となっており、汚水処理に係る費用が使用料以外の収入により賄われている状況となっている。今後は、適正な使用料収入の確保に向けた、経営改善が必要と考える。
　「汚水処理原価」については、類似団体と比較すると下回っている状況であり、将来的には有収水量や汚水処理費が増加する見込みであるので、維持管理費の削減や接続率の向上を図る必要がある。
　「水洗化率」は類似団体平均や近隣自治体と比べて高い率となっているが、公共用水域の水質保全や使用料収入の増加が図れるよう、なお一層の接続促進に向けた取り組みが必要である。</t>
    <rPh sb="2" eb="4">
      <t>ケイジョウ</t>
    </rPh>
    <rPh sb="46" eb="48">
      <t>ネンネン</t>
    </rPh>
    <rPh sb="50" eb="52">
      <t>ケイコウ</t>
    </rPh>
    <rPh sb="84" eb="86">
      <t>ルイセキ</t>
    </rPh>
    <rPh sb="86" eb="88">
      <t>ケッソン</t>
    </rPh>
    <rPh sb="88" eb="89">
      <t>キン</t>
    </rPh>
    <rPh sb="89" eb="91">
      <t>ヒリツ</t>
    </rPh>
    <rPh sb="106" eb="108">
      <t>コンゴ</t>
    </rPh>
    <rPh sb="108" eb="113">
      <t>イジカンリヒ</t>
    </rPh>
    <rPh sb="114" eb="116">
      <t>ゾウカ</t>
    </rPh>
    <rPh sb="117" eb="119">
      <t>ミコ</t>
    </rPh>
    <rPh sb="127" eb="129">
      <t>コンゴ</t>
    </rPh>
    <rPh sb="130" eb="132">
      <t>ソンシツ</t>
    </rPh>
    <rPh sb="133" eb="134">
      <t>ダ</t>
    </rPh>
    <rPh sb="137" eb="139">
      <t>ケイエイ</t>
    </rPh>
    <rPh sb="140" eb="141">
      <t>ツト</t>
    </rPh>
    <rPh sb="143" eb="145">
      <t>ヒツヨウ</t>
    </rPh>
    <rPh sb="152" eb="154">
      <t>リュウドウ</t>
    </rPh>
    <rPh sb="154" eb="156">
      <t>ヒリツ</t>
    </rPh>
    <rPh sb="163" eb="165">
      <t>ルイジ</t>
    </rPh>
    <rPh sb="165" eb="167">
      <t>ダンタイ</t>
    </rPh>
    <rPh sb="168" eb="169">
      <t>クラ</t>
    </rPh>
    <rPh sb="172" eb="173">
      <t>ヒク</t>
    </rPh>
    <rPh sb="174" eb="176">
      <t>スイジュン</t>
    </rPh>
    <rPh sb="184" eb="186">
      <t>シハラ</t>
    </rPh>
    <rPh sb="187" eb="189">
      <t>ノウリョク</t>
    </rPh>
    <rPh sb="190" eb="191">
      <t>ヒク</t>
    </rPh>
    <rPh sb="193" eb="195">
      <t>ケイエイ</t>
    </rPh>
    <rPh sb="195" eb="197">
      <t>ジョウキョウ</t>
    </rPh>
    <rPh sb="198" eb="200">
      <t>ケンゼン</t>
    </rPh>
    <rPh sb="202" eb="203">
      <t>イ</t>
    </rPh>
    <rPh sb="209" eb="212">
      <t>シヨウリョウ</t>
    </rPh>
    <rPh sb="212" eb="214">
      <t>シュウニュウ</t>
    </rPh>
    <rPh sb="215" eb="217">
      <t>カクジツ</t>
    </rPh>
    <rPh sb="218" eb="220">
      <t>カクホ</t>
    </rPh>
    <rPh sb="224" eb="226">
      <t>ヒツヨウ</t>
    </rPh>
    <rPh sb="252" eb="254">
      <t>コンゴ</t>
    </rPh>
    <rPh sb="321" eb="32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</si>
</sst>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22-4D0A-977B-A66CD0ED36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2A22-4D0A-977B-A66CD0ED36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18-46A1-AF90-5CA6B890B0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7B18-46A1-AF90-5CA6B890B0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93.4</c:v>
                </c:pt>
              </c:numCache>
            </c:numRef>
          </c:val>
          <c:extLst>
            <c:ext xmlns:c16="http://schemas.microsoft.com/office/drawing/2014/chart" uri="{C3380CC4-5D6E-409C-BE32-E72D297353CC}">
              <c16:uniqueId val="{00000000-0233-4718-A72F-739448B8BB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0233-4718-A72F-739448B8BB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98.7</c:v>
                </c:pt>
              </c:numCache>
            </c:numRef>
          </c:val>
          <c:extLst>
            <c:ext xmlns:c16="http://schemas.microsoft.com/office/drawing/2014/chart" uri="{C3380CC4-5D6E-409C-BE32-E72D297353CC}">
              <c16:uniqueId val="{00000000-F74D-4E37-B23F-453935B3E1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F74D-4E37-B23F-453935B3E1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2.78</c:v>
                </c:pt>
              </c:numCache>
            </c:numRef>
          </c:val>
          <c:extLst>
            <c:ext xmlns:c16="http://schemas.microsoft.com/office/drawing/2014/chart" uri="{C3380CC4-5D6E-409C-BE32-E72D297353CC}">
              <c16:uniqueId val="{00000000-343E-4578-87CF-2F890DF390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343E-4578-87CF-2F890DF390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45-46FA-BB1B-53932F0328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E45-46FA-BB1B-53932F0328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C7-4B0B-838F-7885A94CBC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A2C7-4B0B-838F-7885A94CBC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37.979999999999997</c:v>
                </c:pt>
              </c:numCache>
            </c:numRef>
          </c:val>
          <c:extLst>
            <c:ext xmlns:c16="http://schemas.microsoft.com/office/drawing/2014/chart" uri="{C3380CC4-5D6E-409C-BE32-E72D297353CC}">
              <c16:uniqueId val="{00000000-0BD1-4582-89C1-2419662D47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0BD1-4582-89C1-2419662D47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894.28</c:v>
                </c:pt>
              </c:numCache>
            </c:numRef>
          </c:val>
          <c:extLst>
            <c:ext xmlns:c16="http://schemas.microsoft.com/office/drawing/2014/chart" uri="{C3380CC4-5D6E-409C-BE32-E72D297353CC}">
              <c16:uniqueId val="{00000000-1326-4327-AFC5-EF50121A4A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1326-4327-AFC5-EF50121A4A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76.31</c:v>
                </c:pt>
              </c:numCache>
            </c:numRef>
          </c:val>
          <c:extLst>
            <c:ext xmlns:c16="http://schemas.microsoft.com/office/drawing/2014/chart" uri="{C3380CC4-5D6E-409C-BE32-E72D297353CC}">
              <c16:uniqueId val="{00000000-40E4-48F1-88DB-090D0B7E2B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40E4-48F1-88DB-090D0B7E2B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A51A-436B-94C4-5EE2751224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A51A-436B-94C4-5EE2751224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韮崎市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その他</v>
      </c>
      <c r="AE8" s="73"/>
      <c r="AF8" s="73"/>
      <c r="AG8" s="73"/>
      <c r="AH8" s="73"/>
      <c r="AI8" s="73"/>
      <c r="AJ8" s="73"/>
      <c r="AK8" s="3"/>
      <c r="AL8" s="69">
        <f>データ!S6</f>
        <v>28872</v>
      </c>
      <c r="AM8" s="69"/>
      <c r="AN8" s="69"/>
      <c r="AO8" s="69"/>
      <c r="AP8" s="69"/>
      <c r="AQ8" s="69"/>
      <c r="AR8" s="69"/>
      <c r="AS8" s="69"/>
      <c r="AT8" s="68">
        <f>データ!T6</f>
        <v>143.69</v>
      </c>
      <c r="AU8" s="68"/>
      <c r="AV8" s="68"/>
      <c r="AW8" s="68"/>
      <c r="AX8" s="68"/>
      <c r="AY8" s="68"/>
      <c r="AZ8" s="68"/>
      <c r="BA8" s="68"/>
      <c r="BB8" s="68">
        <f>データ!U6</f>
        <v>200.93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34.57</v>
      </c>
      <c r="J10" s="68"/>
      <c r="K10" s="68"/>
      <c r="L10" s="68"/>
      <c r="M10" s="68"/>
      <c r="N10" s="68"/>
      <c r="O10" s="68"/>
      <c r="P10" s="68">
        <f>データ!P6</f>
        <v>66.38</v>
      </c>
      <c r="Q10" s="68"/>
      <c r="R10" s="68"/>
      <c r="S10" s="68"/>
      <c r="T10" s="68"/>
      <c r="U10" s="68"/>
      <c r="V10" s="68"/>
      <c r="W10" s="68">
        <f>データ!Q6</f>
        <v>90.46</v>
      </c>
      <c r="X10" s="68"/>
      <c r="Y10" s="68"/>
      <c r="Z10" s="68"/>
      <c r="AA10" s="68"/>
      <c r="AB10" s="68"/>
      <c r="AC10" s="68"/>
      <c r="AD10" s="69">
        <f>データ!R6</f>
        <v>2123</v>
      </c>
      <c r="AE10" s="69"/>
      <c r="AF10" s="69"/>
      <c r="AG10" s="69"/>
      <c r="AH10" s="69"/>
      <c r="AI10" s="69"/>
      <c r="AJ10" s="69"/>
      <c r="AK10" s="2"/>
      <c r="AL10" s="69">
        <f>データ!V6</f>
        <v>19093</v>
      </c>
      <c r="AM10" s="69"/>
      <c r="AN10" s="69"/>
      <c r="AO10" s="69"/>
      <c r="AP10" s="69"/>
      <c r="AQ10" s="69"/>
      <c r="AR10" s="69"/>
      <c r="AS10" s="69"/>
      <c r="AT10" s="68">
        <f>データ!W6</f>
        <v>8.31</v>
      </c>
      <c r="AU10" s="68"/>
      <c r="AV10" s="68"/>
      <c r="AW10" s="68"/>
      <c r="AX10" s="68"/>
      <c r="AY10" s="68"/>
      <c r="AZ10" s="68"/>
      <c r="BA10" s="68"/>
      <c r="BB10" s="68">
        <f>データ!X6</f>
        <v>2297.59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XSNO47XCJnRKyciTMLUWbokli14v+uPsKuA9W3xd8IRXp502ASdP5u5bCZom3gYyOvAx0O3WA3013NcXxGeKg==" saltValue="q3103CsKpL+gGfF/YsW5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192074</v>
      </c>
      <c r="D6" s="33">
        <f t="shared" si="3"/>
        <v>46</v>
      </c>
      <c r="E6" s="33">
        <f t="shared" si="3"/>
        <v>17</v>
      </c>
      <c r="F6" s="33">
        <f t="shared" si="3"/>
        <v>1</v>
      </c>
      <c r="G6" s="33">
        <f t="shared" si="3"/>
        <v>0</v>
      </c>
      <c r="H6" s="33" t="str">
        <f t="shared" si="3"/>
        <v>山梨県　韮崎市</v>
      </c>
      <c r="I6" s="33" t="str">
        <f t="shared" si="3"/>
        <v>法適用</v>
      </c>
      <c r="J6" s="33" t="str">
        <f t="shared" si="3"/>
        <v>下水道事業</v>
      </c>
      <c r="K6" s="33" t="str">
        <f t="shared" si="3"/>
        <v>公共下水道</v>
      </c>
      <c r="L6" s="33" t="str">
        <f t="shared" si="3"/>
        <v>Cd2</v>
      </c>
      <c r="M6" s="33" t="str">
        <f t="shared" si="3"/>
        <v>その他</v>
      </c>
      <c r="N6" s="34" t="str">
        <f t="shared" si="3"/>
        <v>-</v>
      </c>
      <c r="O6" s="34">
        <f t="shared" si="3"/>
        <v>34.57</v>
      </c>
      <c r="P6" s="34">
        <f t="shared" si="3"/>
        <v>66.38</v>
      </c>
      <c r="Q6" s="34">
        <f t="shared" si="3"/>
        <v>90.46</v>
      </c>
      <c r="R6" s="34">
        <f t="shared" si="3"/>
        <v>2123</v>
      </c>
      <c r="S6" s="34">
        <f t="shared" si="3"/>
        <v>28872</v>
      </c>
      <c r="T6" s="34">
        <f t="shared" si="3"/>
        <v>143.69</v>
      </c>
      <c r="U6" s="34">
        <f t="shared" si="3"/>
        <v>200.93</v>
      </c>
      <c r="V6" s="34">
        <f t="shared" si="3"/>
        <v>19093</v>
      </c>
      <c r="W6" s="34">
        <f t="shared" si="3"/>
        <v>8.31</v>
      </c>
      <c r="X6" s="34">
        <f t="shared" si="3"/>
        <v>2297.59</v>
      </c>
      <c r="Y6" s="35" t="str">
        <f>IF(Y7="",NA(),Y7)</f>
        <v>-</v>
      </c>
      <c r="Z6" s="35" t="str">
        <f t="shared" ref="Z6:AH6" si="4">IF(Z7="",NA(),Z7)</f>
        <v>-</v>
      </c>
      <c r="AA6" s="35" t="str">
        <f t="shared" si="4"/>
        <v>-</v>
      </c>
      <c r="AB6" s="35" t="str">
        <f t="shared" si="4"/>
        <v>-</v>
      </c>
      <c r="AC6" s="35">
        <f t="shared" si="4"/>
        <v>98.7</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37.979999999999997</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894.28</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76.31</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93.4</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2.78</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192074</v>
      </c>
      <c r="D7" s="37">
        <v>46</v>
      </c>
      <c r="E7" s="37">
        <v>17</v>
      </c>
      <c r="F7" s="37">
        <v>1</v>
      </c>
      <c r="G7" s="37">
        <v>0</v>
      </c>
      <c r="H7" s="37" t="s">
        <v>95</v>
      </c>
      <c r="I7" s="37" t="s">
        <v>96</v>
      </c>
      <c r="J7" s="37" t="s">
        <v>97</v>
      </c>
      <c r="K7" s="37" t="s">
        <v>98</v>
      </c>
      <c r="L7" s="37" t="s">
        <v>99</v>
      </c>
      <c r="M7" s="37" t="s">
        <v>100</v>
      </c>
      <c r="N7" s="38" t="s">
        <v>101</v>
      </c>
      <c r="O7" s="38">
        <v>34.57</v>
      </c>
      <c r="P7" s="38">
        <v>66.38</v>
      </c>
      <c r="Q7" s="38">
        <v>90.46</v>
      </c>
      <c r="R7" s="38">
        <v>2123</v>
      </c>
      <c r="S7" s="38">
        <v>28872</v>
      </c>
      <c r="T7" s="38">
        <v>143.69</v>
      </c>
      <c r="U7" s="38">
        <v>200.93</v>
      </c>
      <c r="V7" s="38">
        <v>19093</v>
      </c>
      <c r="W7" s="38">
        <v>8.31</v>
      </c>
      <c r="X7" s="38">
        <v>2297.59</v>
      </c>
      <c r="Y7" s="38" t="s">
        <v>101</v>
      </c>
      <c r="Z7" s="38" t="s">
        <v>101</v>
      </c>
      <c r="AA7" s="38" t="s">
        <v>101</v>
      </c>
      <c r="AB7" s="38" t="s">
        <v>101</v>
      </c>
      <c r="AC7" s="38">
        <v>98.7</v>
      </c>
      <c r="AD7" s="38" t="s">
        <v>101</v>
      </c>
      <c r="AE7" s="38" t="s">
        <v>101</v>
      </c>
      <c r="AF7" s="38" t="s">
        <v>101</v>
      </c>
      <c r="AG7" s="38" t="s">
        <v>101</v>
      </c>
      <c r="AH7" s="38">
        <v>107.81</v>
      </c>
      <c r="AI7" s="38">
        <v>106.67</v>
      </c>
      <c r="AJ7" s="38" t="s">
        <v>101</v>
      </c>
      <c r="AK7" s="38" t="s">
        <v>101</v>
      </c>
      <c r="AL7" s="38" t="s">
        <v>101</v>
      </c>
      <c r="AM7" s="38" t="s">
        <v>101</v>
      </c>
      <c r="AN7" s="38">
        <v>0</v>
      </c>
      <c r="AO7" s="38" t="s">
        <v>101</v>
      </c>
      <c r="AP7" s="38" t="s">
        <v>101</v>
      </c>
      <c r="AQ7" s="38" t="s">
        <v>101</v>
      </c>
      <c r="AR7" s="38" t="s">
        <v>101</v>
      </c>
      <c r="AS7" s="38">
        <v>18.2</v>
      </c>
      <c r="AT7" s="38">
        <v>3.64</v>
      </c>
      <c r="AU7" s="38" t="s">
        <v>101</v>
      </c>
      <c r="AV7" s="38" t="s">
        <v>101</v>
      </c>
      <c r="AW7" s="38" t="s">
        <v>101</v>
      </c>
      <c r="AX7" s="38" t="s">
        <v>101</v>
      </c>
      <c r="AY7" s="38">
        <v>37.979999999999997</v>
      </c>
      <c r="AZ7" s="38" t="s">
        <v>101</v>
      </c>
      <c r="BA7" s="38" t="s">
        <v>101</v>
      </c>
      <c r="BB7" s="38" t="s">
        <v>101</v>
      </c>
      <c r="BC7" s="38" t="s">
        <v>101</v>
      </c>
      <c r="BD7" s="38">
        <v>48.56</v>
      </c>
      <c r="BE7" s="38">
        <v>67.52</v>
      </c>
      <c r="BF7" s="38" t="s">
        <v>101</v>
      </c>
      <c r="BG7" s="38" t="s">
        <v>101</v>
      </c>
      <c r="BH7" s="38" t="s">
        <v>101</v>
      </c>
      <c r="BI7" s="38" t="s">
        <v>101</v>
      </c>
      <c r="BJ7" s="38">
        <v>894.28</v>
      </c>
      <c r="BK7" s="38" t="s">
        <v>101</v>
      </c>
      <c r="BL7" s="38" t="s">
        <v>101</v>
      </c>
      <c r="BM7" s="38" t="s">
        <v>101</v>
      </c>
      <c r="BN7" s="38" t="s">
        <v>101</v>
      </c>
      <c r="BO7" s="38">
        <v>1245.0999999999999</v>
      </c>
      <c r="BP7" s="38">
        <v>705.21</v>
      </c>
      <c r="BQ7" s="38" t="s">
        <v>101</v>
      </c>
      <c r="BR7" s="38" t="s">
        <v>101</v>
      </c>
      <c r="BS7" s="38" t="s">
        <v>101</v>
      </c>
      <c r="BT7" s="38" t="s">
        <v>101</v>
      </c>
      <c r="BU7" s="38">
        <v>76.31</v>
      </c>
      <c r="BV7" s="38" t="s">
        <v>101</v>
      </c>
      <c r="BW7" s="38" t="s">
        <v>101</v>
      </c>
      <c r="BX7" s="38" t="s">
        <v>101</v>
      </c>
      <c r="BY7" s="38" t="s">
        <v>101</v>
      </c>
      <c r="BZ7" s="38">
        <v>79.77</v>
      </c>
      <c r="CA7" s="38">
        <v>98.96</v>
      </c>
      <c r="CB7" s="38" t="s">
        <v>101</v>
      </c>
      <c r="CC7" s="38" t="s">
        <v>101</v>
      </c>
      <c r="CD7" s="38" t="s">
        <v>101</v>
      </c>
      <c r="CE7" s="38" t="s">
        <v>101</v>
      </c>
      <c r="CF7" s="38">
        <v>150</v>
      </c>
      <c r="CG7" s="38" t="s">
        <v>101</v>
      </c>
      <c r="CH7" s="38" t="s">
        <v>101</v>
      </c>
      <c r="CI7" s="38" t="s">
        <v>101</v>
      </c>
      <c r="CJ7" s="38" t="s">
        <v>101</v>
      </c>
      <c r="CK7" s="38">
        <v>214.56</v>
      </c>
      <c r="CL7" s="38">
        <v>134.52000000000001</v>
      </c>
      <c r="CM7" s="38" t="s">
        <v>101</v>
      </c>
      <c r="CN7" s="38" t="s">
        <v>101</v>
      </c>
      <c r="CO7" s="38" t="s">
        <v>101</v>
      </c>
      <c r="CP7" s="38" t="s">
        <v>101</v>
      </c>
      <c r="CQ7" s="38" t="s">
        <v>101</v>
      </c>
      <c r="CR7" s="38" t="s">
        <v>101</v>
      </c>
      <c r="CS7" s="38" t="s">
        <v>101</v>
      </c>
      <c r="CT7" s="38" t="s">
        <v>101</v>
      </c>
      <c r="CU7" s="38" t="s">
        <v>101</v>
      </c>
      <c r="CV7" s="38">
        <v>49.47</v>
      </c>
      <c r="CW7" s="38">
        <v>59.57</v>
      </c>
      <c r="CX7" s="38" t="s">
        <v>101</v>
      </c>
      <c r="CY7" s="38" t="s">
        <v>101</v>
      </c>
      <c r="CZ7" s="38" t="s">
        <v>101</v>
      </c>
      <c r="DA7" s="38" t="s">
        <v>101</v>
      </c>
      <c r="DB7" s="38">
        <v>93.4</v>
      </c>
      <c r="DC7" s="38" t="s">
        <v>101</v>
      </c>
      <c r="DD7" s="38" t="s">
        <v>101</v>
      </c>
      <c r="DE7" s="38" t="s">
        <v>101</v>
      </c>
      <c r="DF7" s="38" t="s">
        <v>101</v>
      </c>
      <c r="DG7" s="38">
        <v>82.06</v>
      </c>
      <c r="DH7" s="38">
        <v>95.57</v>
      </c>
      <c r="DI7" s="38" t="s">
        <v>101</v>
      </c>
      <c r="DJ7" s="38" t="s">
        <v>101</v>
      </c>
      <c r="DK7" s="38" t="s">
        <v>101</v>
      </c>
      <c r="DL7" s="38" t="s">
        <v>101</v>
      </c>
      <c r="DM7" s="38">
        <v>2.78</v>
      </c>
      <c r="DN7" s="38" t="s">
        <v>101</v>
      </c>
      <c r="DO7" s="38" t="s">
        <v>101</v>
      </c>
      <c r="DP7" s="38" t="s">
        <v>101</v>
      </c>
      <c r="DQ7" s="38" t="s">
        <v>101</v>
      </c>
      <c r="DR7" s="38">
        <v>19.93</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清水誠</cp:lastModifiedBy>
  <cp:lastPrinted>2022-01-25T04:47:26Z</cp:lastPrinted>
  <dcterms:created xsi:type="dcterms:W3CDTF">2021-12-03T07:12:18Z</dcterms:created>
  <dcterms:modified xsi:type="dcterms:W3CDTF">2022-01-25T08:44:53Z</dcterms:modified>
  <cp:category/>
</cp:coreProperties>
</file>