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005114\Downloads\経営比較分析表\R2決算\【経営比較分析表】2020_192058_46_1718\"/>
    </mc:Choice>
  </mc:AlternateContent>
  <workbookProtection workbookAlgorithmName="SHA-512" workbookHashValue="L8XN/nz5OuTrurJ/oXRaHp1wqu1szQsDtM2XIHFMx/i5AJUmVwC00q0/PbUNfKRBgHrtr8gXNtUai0Jj+EZmYA==" workbookSaltValue="a1fG8bls42EnYMHZ9chYy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<sst xmlns="http://schemas.openxmlformats.org/spreadsheetml/2006/main" count="257" uniqueCount="116">
  <si>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</si>
  <si>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</si>
  <si>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</si>
  <si>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</si>
  <si>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</si>
  <si>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</si>
  <si>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</si>
  <si>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</si>
  <si>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</si>
  <si>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</si>
  <si>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</si>
  <si>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</si>
  <si>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</si>
  <si>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</si>
  <si>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</si>
  <si>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</si>
  <si>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</si>
  <si>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</si>
  <si>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</si>
  <si>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</si>
  <si>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</si>
  <si>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</si>
  <si>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</si>
  <si>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</si>
  <si>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</si>
  <si>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</si>
  <si>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</si>
  <si>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</si>
  <si>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</si>
  <si>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</si>
  <si>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</si>
  <si>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</si>
  <si>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</si>
  <si>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</si>
  <si>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</si>
  <si>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</si>
  <si>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</si>
  <si>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</si>
  <si>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</si>
  <si>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</si>
  <si>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</si>
  <si>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</si>
  <si>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</si>
  <si>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</si>
  <si>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</si>
  <si>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</si>
  <si>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</si>
  <si>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</si>
  <si>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</si>
  <si>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</si>
  <si>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</si>
  <si>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</si>
  <si>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</si>
  <si>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</si>
  <si>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</si>
  <si>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</si>
  <si>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</si>
  <si>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</si>
  <si>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</si>
  <si>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</si>
  <si>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</si>
  <si>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</si>
  <si>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</si>
  <si>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</si>
  <si>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</si>
  <si>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</si>
  <si>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</si>
  <si>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</si>
  <si>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</si>
  <si>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</si>
  <si>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</si>
  <si>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</si>
  <si>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</si>
  <si>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</si>
  <si>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</si>
  <si>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</si>
  <si>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</si>
  <si>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</si>
  <si>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</si>
  <si>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</si>
  <si>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</si>
  <si>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</si>
  <si>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</si>
  <si>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</si>
  <si>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</si>
  <si>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</si>
  <si>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</si>
  <si>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</si>
  <si>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</si>
  <si>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</si>
  <si>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</si>
  <si>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</si>
  <si>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</si>
  <si>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</si>
  <si>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</si>
  <si>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</si>
  <si>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</si>
  <si>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</si>
  <si>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</si>
  <si>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</si>
  <si>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</si>
  <si>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</si>
  <si>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</si>
  <si>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</si>
  <si>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</si>
  <si>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</si>
  <si>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</si>
  <si>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</si>
  <si>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</si>
  <si>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</si>
  <si>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</si>
  <si>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</si>
  <si>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</si>
  <si>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①有形固定資産減価償却率は、累計団体平均値よりやや高い水準で推移しており、老朽化が進んでいることを示している。
ストックマネジメントにより、修繕等の優先順位、長寿命化、更新等を計画し、更新費用の標準化を図っていく。</t>
    <rPh sb="1" eb="3">
      <t>ユウケイ</t>
    </rPh>
    <rPh sb="3" eb="5">
      <t>コテイ</t>
    </rPh>
    <rPh sb="5" eb="7">
      <t>シサン</t>
    </rPh>
    <rPh sb="7" eb="9">
      <t>ゲンカ</t>
    </rPh>
    <rPh sb="9" eb="11">
      <t>ショウキャク</t>
    </rPh>
    <rPh sb="11" eb="12">
      <t>リツ</t>
    </rPh>
    <rPh sb="14" eb="16">
      <t>ルイケイ</t>
    </rPh>
    <rPh sb="16" eb="18">
      <t>ダンタイ</t>
    </rPh>
    <rPh sb="18" eb="21">
      <t>ヘイキンチ</t>
    </rPh>
    <rPh sb="25" eb="26">
      <t>タカ</t>
    </rPh>
    <rPh sb="27" eb="29">
      <t>スイジュン</t>
    </rPh>
    <rPh sb="30" eb="32">
      <t>スイイ</t>
    </rPh>
    <rPh sb="37" eb="40">
      <t>ロウキュウカ</t>
    </rPh>
    <rPh sb="41" eb="42">
      <t>スス</t>
    </rPh>
    <rPh sb="49" eb="50">
      <t>シメ</t>
    </rPh>
    <rPh sb="70" eb="72">
      <t>シュウゼン</t>
    </rPh>
    <rPh sb="72" eb="73">
      <t>トウ</t>
    </rPh>
    <rPh sb="74" eb="78">
      <t>ユウセンジュンイ</t>
    </rPh>
    <rPh sb="79" eb="80">
      <t>チョウ</t>
    </rPh>
    <rPh sb="80" eb="83">
      <t>ジュミョウカ</t>
    </rPh>
    <rPh sb="84" eb="86">
      <t>コウシン</t>
    </rPh>
    <rPh sb="86" eb="87">
      <t>トウ</t>
    </rPh>
    <rPh sb="88" eb="90">
      <t>ケイカク</t>
    </rPh>
    <rPh sb="92" eb="94">
      <t>コウシン</t>
    </rPh>
    <rPh sb="94" eb="96">
      <t>ヒヨウ</t>
    </rPh>
    <rPh sb="97" eb="100">
      <t>ヒョウジュンカ</t>
    </rPh>
    <rPh sb="101" eb="102">
      <t>ハカ</t>
    </rPh>
    <phoneticPr fontId="4"/>
  </si>
  <si>
    <t>　更なる「下水道事業の効率化・健全化」の取り組みが必要な状態である。
　経営計画・戦略に基づいて使用料改定及び使用料の適正化を図るとともに、下水道接続の促進、不明水対策による経費の削減による経営改善を進める。
　また、ストックマネジメントによる、長期予測を踏まえた改築費用の標準化の計画により、中長期的な事業の効率化を図る。</t>
    <rPh sb="36" eb="38">
      <t>ケイエイ</t>
    </rPh>
    <rPh sb="38" eb="40">
      <t>ケイカク</t>
    </rPh>
    <rPh sb="41" eb="43">
      <t>センリャク</t>
    </rPh>
    <rPh sb="44" eb="45">
      <t>モト</t>
    </rPh>
    <rPh sb="48" eb="51">
      <t>シヨウリョウ</t>
    </rPh>
    <rPh sb="51" eb="53">
      <t>カイテイ</t>
    </rPh>
    <rPh sb="53" eb="54">
      <t>オヨ</t>
    </rPh>
    <rPh sb="63" eb="64">
      <t>ハカ</t>
    </rPh>
    <rPh sb="70" eb="73">
      <t>ゲスイドウ</t>
    </rPh>
    <rPh sb="73" eb="75">
      <t>セツゾク</t>
    </rPh>
    <rPh sb="76" eb="78">
      <t>ソクシン</t>
    </rPh>
    <rPh sb="79" eb="82">
      <t>フメイスイ</t>
    </rPh>
    <rPh sb="82" eb="84">
      <t>タイサク</t>
    </rPh>
    <rPh sb="87" eb="89">
      <t>ケイヒ</t>
    </rPh>
    <rPh sb="90" eb="92">
      <t>サクゲン</t>
    </rPh>
    <rPh sb="95" eb="97">
      <t>ケイエイ</t>
    </rPh>
    <rPh sb="97" eb="99">
      <t>カイゼン</t>
    </rPh>
    <rPh sb="100" eb="101">
      <t>スス</t>
    </rPh>
    <rPh sb="123" eb="125">
      <t>チョウキ</t>
    </rPh>
    <rPh sb="125" eb="127">
      <t>ヨソク</t>
    </rPh>
    <rPh sb="128" eb="129">
      <t>フ</t>
    </rPh>
    <rPh sb="132" eb="134">
      <t>カイチク</t>
    </rPh>
    <rPh sb="134" eb="136">
      <t>ヒヨウ</t>
    </rPh>
    <rPh sb="137" eb="140">
      <t>ヒョウジュンカ</t>
    </rPh>
    <rPh sb="141" eb="143">
      <t>ケイカク</t>
    </rPh>
    <rPh sb="150" eb="151">
      <t>テキ</t>
    </rPh>
    <rPh sb="152" eb="154">
      <t>ジギョウ</t>
    </rPh>
    <rPh sb="155" eb="158">
      <t>コウリツカ</t>
    </rPh>
    <rPh sb="159" eb="160">
      <t>ハカ</t>
    </rPh>
    <phoneticPr fontId="4"/>
  </si>
  <si>
    <t>　平成30年10月に料金改定より⑤経費回収率、⑥汚水処理原価は減少している。
　しかし、②累積欠損金比率、①有形固定資産減価償却率が年々増加しており、元々事業規模が小さく、人口減少が進んでいることから事業継続のため抜本的な対策が必要でる。
④企業債残高対事業規模比率について、平均値を大きく上回っているのは、比率の分母である一般会計負担額が決算統計時に誤った数値を入力していることによるもの。</t>
    <rPh sb="1" eb="3">
      <t>ヘイセイ</t>
    </rPh>
    <rPh sb="5" eb="6">
      <t>ネン</t>
    </rPh>
    <rPh sb="8" eb="9">
      <t>ガツ</t>
    </rPh>
    <rPh sb="10" eb="12">
      <t>リョウキン</t>
    </rPh>
    <rPh sb="12" eb="14">
      <t>カイテイ</t>
    </rPh>
    <rPh sb="31" eb="33">
      <t>ゲンショウ</t>
    </rPh>
    <rPh sb="45" eb="47">
      <t>ルイセキ</t>
    </rPh>
    <rPh sb="47" eb="49">
      <t>ケッソン</t>
    </rPh>
    <rPh sb="49" eb="50">
      <t>キン</t>
    </rPh>
    <rPh sb="50" eb="52">
      <t>ヒリツ</t>
    </rPh>
    <rPh sb="54" eb="56">
      <t>ユウケイ</t>
    </rPh>
    <rPh sb="56" eb="58">
      <t>コテイ</t>
    </rPh>
    <rPh sb="58" eb="60">
      <t>シサン</t>
    </rPh>
    <rPh sb="60" eb="62">
      <t>ゲンカ</t>
    </rPh>
    <rPh sb="62" eb="64">
      <t>ショウキャク</t>
    </rPh>
    <rPh sb="64" eb="65">
      <t>リツ</t>
    </rPh>
    <rPh sb="66" eb="68">
      <t>ネンネン</t>
    </rPh>
    <rPh sb="68" eb="70">
      <t>ゾウカ</t>
    </rPh>
    <rPh sb="75" eb="77">
      <t>モトモト</t>
    </rPh>
    <rPh sb="100" eb="102">
      <t>ジギョウ</t>
    </rPh>
    <rPh sb="102" eb="104">
      <t>ケイゾク</t>
    </rPh>
    <rPh sb="107" eb="110">
      <t>バッポンテキ</t>
    </rPh>
    <rPh sb="111" eb="113">
      <t>タイサク</t>
    </rPh>
    <rPh sb="114" eb="1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</si>
</sst>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67-4FA3-820C-7F50E3251C21}"/>
            </c:ext>
          </c:extLst>
        </c:ser>
        <c:dLbls>
          <c:showLegendKey val="0"/>
          <c:showVal val="0"/>
          <c:showCatName val="0"/>
          <c:showSerName val="0"/>
          <c:showPercent val="0"/>
          <c:showBubbleSize val="0"/>
        </c:dLbls>
        <c:gapWidth val="150"/>
        <c:axId val="-607113264"/>
        <c:axId val="-60710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6267-4FA3-820C-7F50E3251C21}"/>
            </c:ext>
          </c:extLst>
        </c:ser>
        <c:dLbls>
          <c:showLegendKey val="0"/>
          <c:showVal val="0"/>
          <c:showCatName val="0"/>
          <c:showSerName val="0"/>
          <c:showPercent val="0"/>
          <c:showBubbleSize val="0"/>
        </c:dLbls>
        <c:marker val="1"/>
        <c:smooth val="0"/>
        <c:axId val="-607113264"/>
        <c:axId val="-607108912"/>
      </c:lineChart>
      <c:dateAx>
        <c:axId val="-607113264"/>
        <c:scaling>
          <c:orientation val="minMax"/>
        </c:scaling>
        <c:delete val="1"/>
        <c:axPos val="b"/>
        <c:numFmt formatCode="&quot;H&quot;yy" sourceLinked="1"/>
        <c:majorTickMark val="none"/>
        <c:minorTickMark val="none"/>
        <c:tickLblPos val="none"/>
        <c:crossAx val="-607108912"/>
        <c:crosses val="autoZero"/>
        <c:auto val="1"/>
        <c:lblOffset val="100"/>
        <c:baseTimeUnit val="years"/>
      </c:dateAx>
      <c:valAx>
        <c:axId val="-60710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6-4EE7-BB3E-4BFEAFC7B6B9}"/>
            </c:ext>
          </c:extLst>
        </c:ser>
        <c:dLbls>
          <c:showLegendKey val="0"/>
          <c:showVal val="0"/>
          <c:showCatName val="0"/>
          <c:showSerName val="0"/>
          <c:showPercent val="0"/>
          <c:showBubbleSize val="0"/>
        </c:dLbls>
        <c:gapWidth val="150"/>
        <c:axId val="-657401760"/>
        <c:axId val="-4645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BC96-4EE7-BB3E-4BFEAFC7B6B9}"/>
            </c:ext>
          </c:extLst>
        </c:ser>
        <c:dLbls>
          <c:showLegendKey val="0"/>
          <c:showVal val="0"/>
          <c:showCatName val="0"/>
          <c:showSerName val="0"/>
          <c:showPercent val="0"/>
          <c:showBubbleSize val="0"/>
        </c:dLbls>
        <c:marker val="1"/>
        <c:smooth val="0"/>
        <c:axId val="-657401760"/>
        <c:axId val="-464538736"/>
      </c:lineChart>
      <c:dateAx>
        <c:axId val="-657401760"/>
        <c:scaling>
          <c:orientation val="minMax"/>
        </c:scaling>
        <c:delete val="1"/>
        <c:axPos val="b"/>
        <c:numFmt formatCode="&quot;H&quot;yy" sourceLinked="1"/>
        <c:majorTickMark val="none"/>
        <c:minorTickMark val="none"/>
        <c:tickLblPos val="none"/>
        <c:crossAx val="-464538736"/>
        <c:crosses val="autoZero"/>
        <c:auto val="1"/>
        <c:lblOffset val="100"/>
        <c:baseTimeUnit val="years"/>
      </c:dateAx>
      <c:valAx>
        <c:axId val="-46453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4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70.08</c:v>
                </c:pt>
                <c:pt idx="2">
                  <c:v>71.06</c:v>
                </c:pt>
                <c:pt idx="3">
                  <c:v>72.08</c:v>
                </c:pt>
                <c:pt idx="4">
                  <c:v>72.17</c:v>
                </c:pt>
              </c:numCache>
            </c:numRef>
          </c:val>
          <c:extLst xmlns:c16r2="http://schemas.microsoft.com/office/drawing/2015/06/chart">
            <c:ext xmlns:c16="http://schemas.microsoft.com/office/drawing/2014/chart" uri="{C3380CC4-5D6E-409C-BE32-E72D297353CC}">
              <c16:uniqueId val="{00000000-78B3-4884-B801-8789D07DFA33}"/>
            </c:ext>
          </c:extLst>
        </c:ser>
        <c:dLbls>
          <c:showLegendKey val="0"/>
          <c:showVal val="0"/>
          <c:showCatName val="0"/>
          <c:showSerName val="0"/>
          <c:showPercent val="0"/>
          <c:showBubbleSize val="0"/>
        </c:dLbls>
        <c:gapWidth val="150"/>
        <c:axId val="-464540368"/>
        <c:axId val="-46454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78B3-4884-B801-8789D07DFA33}"/>
            </c:ext>
          </c:extLst>
        </c:ser>
        <c:dLbls>
          <c:showLegendKey val="0"/>
          <c:showVal val="0"/>
          <c:showCatName val="0"/>
          <c:showSerName val="0"/>
          <c:showPercent val="0"/>
          <c:showBubbleSize val="0"/>
        </c:dLbls>
        <c:marker val="1"/>
        <c:smooth val="0"/>
        <c:axId val="-464540368"/>
        <c:axId val="-464543088"/>
      </c:lineChart>
      <c:dateAx>
        <c:axId val="-464540368"/>
        <c:scaling>
          <c:orientation val="minMax"/>
        </c:scaling>
        <c:delete val="1"/>
        <c:axPos val="b"/>
        <c:numFmt formatCode="&quot;H&quot;yy" sourceLinked="1"/>
        <c:majorTickMark val="none"/>
        <c:minorTickMark val="none"/>
        <c:tickLblPos val="none"/>
        <c:crossAx val="-464543088"/>
        <c:crosses val="autoZero"/>
        <c:auto val="1"/>
        <c:lblOffset val="100"/>
        <c:baseTimeUnit val="years"/>
      </c:dateAx>
      <c:valAx>
        <c:axId val="-46454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54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94.58</c:v>
                </c:pt>
                <c:pt idx="2">
                  <c:v>97.31</c:v>
                </c:pt>
                <c:pt idx="3">
                  <c:v>91.94</c:v>
                </c:pt>
                <c:pt idx="4">
                  <c:v>85.66</c:v>
                </c:pt>
              </c:numCache>
            </c:numRef>
          </c:val>
          <c:extLst xmlns:c16r2="http://schemas.microsoft.com/office/drawing/2015/06/chart">
            <c:ext xmlns:c16="http://schemas.microsoft.com/office/drawing/2014/chart" uri="{C3380CC4-5D6E-409C-BE32-E72D297353CC}">
              <c16:uniqueId val="{00000000-E851-410F-92B1-E201523E6EE0}"/>
            </c:ext>
          </c:extLst>
        </c:ser>
        <c:dLbls>
          <c:showLegendKey val="0"/>
          <c:showVal val="0"/>
          <c:showCatName val="0"/>
          <c:showSerName val="0"/>
          <c:showPercent val="0"/>
          <c:showBubbleSize val="0"/>
        </c:dLbls>
        <c:gapWidth val="150"/>
        <c:axId val="-607121968"/>
        <c:axId val="-60711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E851-410F-92B1-E201523E6EE0}"/>
            </c:ext>
          </c:extLst>
        </c:ser>
        <c:dLbls>
          <c:showLegendKey val="0"/>
          <c:showVal val="0"/>
          <c:showCatName val="0"/>
          <c:showSerName val="0"/>
          <c:showPercent val="0"/>
          <c:showBubbleSize val="0"/>
        </c:dLbls>
        <c:marker val="1"/>
        <c:smooth val="0"/>
        <c:axId val="-607121968"/>
        <c:axId val="-607115984"/>
      </c:lineChart>
      <c:dateAx>
        <c:axId val="-607121968"/>
        <c:scaling>
          <c:orientation val="minMax"/>
        </c:scaling>
        <c:delete val="1"/>
        <c:axPos val="b"/>
        <c:numFmt formatCode="&quot;H&quot;yy" sourceLinked="1"/>
        <c:majorTickMark val="none"/>
        <c:minorTickMark val="none"/>
        <c:tickLblPos val="none"/>
        <c:crossAx val="-607115984"/>
        <c:crosses val="autoZero"/>
        <c:auto val="1"/>
        <c:lblOffset val="100"/>
        <c:baseTimeUnit val="years"/>
      </c:dateAx>
      <c:valAx>
        <c:axId val="-60711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2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30.97</c:v>
                </c:pt>
                <c:pt idx="2">
                  <c:v>32.54</c:v>
                </c:pt>
                <c:pt idx="3">
                  <c:v>34.19</c:v>
                </c:pt>
                <c:pt idx="4">
                  <c:v>36.880000000000003</c:v>
                </c:pt>
              </c:numCache>
            </c:numRef>
          </c:val>
          <c:extLst xmlns:c16r2="http://schemas.microsoft.com/office/drawing/2015/06/chart">
            <c:ext xmlns:c16="http://schemas.microsoft.com/office/drawing/2014/chart" uri="{C3380CC4-5D6E-409C-BE32-E72D297353CC}">
              <c16:uniqueId val="{00000000-5D9B-46A4-B682-70EE1863F1AA}"/>
            </c:ext>
          </c:extLst>
        </c:ser>
        <c:dLbls>
          <c:showLegendKey val="0"/>
          <c:showVal val="0"/>
          <c:showCatName val="0"/>
          <c:showSerName val="0"/>
          <c:showPercent val="0"/>
          <c:showBubbleSize val="0"/>
        </c:dLbls>
        <c:gapWidth val="150"/>
        <c:axId val="-607108368"/>
        <c:axId val="-60711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5D9B-46A4-B682-70EE1863F1AA}"/>
            </c:ext>
          </c:extLst>
        </c:ser>
        <c:dLbls>
          <c:showLegendKey val="0"/>
          <c:showVal val="0"/>
          <c:showCatName val="0"/>
          <c:showSerName val="0"/>
          <c:showPercent val="0"/>
          <c:showBubbleSize val="0"/>
        </c:dLbls>
        <c:marker val="1"/>
        <c:smooth val="0"/>
        <c:axId val="-607108368"/>
        <c:axId val="-607112176"/>
      </c:lineChart>
      <c:dateAx>
        <c:axId val="-607108368"/>
        <c:scaling>
          <c:orientation val="minMax"/>
        </c:scaling>
        <c:delete val="1"/>
        <c:axPos val="b"/>
        <c:numFmt formatCode="&quot;H&quot;yy" sourceLinked="1"/>
        <c:majorTickMark val="none"/>
        <c:minorTickMark val="none"/>
        <c:tickLblPos val="none"/>
        <c:crossAx val="-607112176"/>
        <c:crosses val="autoZero"/>
        <c:auto val="1"/>
        <c:lblOffset val="100"/>
        <c:baseTimeUnit val="years"/>
      </c:dateAx>
      <c:valAx>
        <c:axId val="-60711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0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17-4072-A744-AEE700DC8FC9}"/>
            </c:ext>
          </c:extLst>
        </c:ser>
        <c:dLbls>
          <c:showLegendKey val="0"/>
          <c:showVal val="0"/>
          <c:showCatName val="0"/>
          <c:showSerName val="0"/>
          <c:showPercent val="0"/>
          <c:showBubbleSize val="0"/>
        </c:dLbls>
        <c:gapWidth val="150"/>
        <c:axId val="-607112720"/>
        <c:axId val="-60711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5F17-4072-A744-AEE700DC8FC9}"/>
            </c:ext>
          </c:extLst>
        </c:ser>
        <c:dLbls>
          <c:showLegendKey val="0"/>
          <c:showVal val="0"/>
          <c:showCatName val="0"/>
          <c:showSerName val="0"/>
          <c:showPercent val="0"/>
          <c:showBubbleSize val="0"/>
        </c:dLbls>
        <c:marker val="1"/>
        <c:smooth val="0"/>
        <c:axId val="-607112720"/>
        <c:axId val="-607111632"/>
      </c:lineChart>
      <c:dateAx>
        <c:axId val="-607112720"/>
        <c:scaling>
          <c:orientation val="minMax"/>
        </c:scaling>
        <c:delete val="1"/>
        <c:axPos val="b"/>
        <c:numFmt formatCode="&quot;H&quot;yy" sourceLinked="1"/>
        <c:majorTickMark val="none"/>
        <c:minorTickMark val="none"/>
        <c:tickLblPos val="none"/>
        <c:crossAx val="-607111632"/>
        <c:crosses val="autoZero"/>
        <c:auto val="1"/>
        <c:lblOffset val="100"/>
        <c:baseTimeUnit val="years"/>
      </c:dateAx>
      <c:valAx>
        <c:axId val="-60711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30.85</c:v>
                </c:pt>
                <c:pt idx="2">
                  <c:v>55.42</c:v>
                </c:pt>
                <c:pt idx="3">
                  <c:v>81.42</c:v>
                </c:pt>
                <c:pt idx="4">
                  <c:v>125.64</c:v>
                </c:pt>
              </c:numCache>
            </c:numRef>
          </c:val>
          <c:extLst xmlns:c16r2="http://schemas.microsoft.com/office/drawing/2015/06/chart">
            <c:ext xmlns:c16="http://schemas.microsoft.com/office/drawing/2014/chart" uri="{C3380CC4-5D6E-409C-BE32-E72D297353CC}">
              <c16:uniqueId val="{00000000-4EDF-4CF9-9997-18ED936782D1}"/>
            </c:ext>
          </c:extLst>
        </c:ser>
        <c:dLbls>
          <c:showLegendKey val="0"/>
          <c:showVal val="0"/>
          <c:showCatName val="0"/>
          <c:showSerName val="0"/>
          <c:showPercent val="0"/>
          <c:showBubbleSize val="0"/>
        </c:dLbls>
        <c:gapWidth val="150"/>
        <c:axId val="-607109456"/>
        <c:axId val="-60711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4EDF-4CF9-9997-18ED936782D1}"/>
            </c:ext>
          </c:extLst>
        </c:ser>
        <c:dLbls>
          <c:showLegendKey val="0"/>
          <c:showVal val="0"/>
          <c:showCatName val="0"/>
          <c:showSerName val="0"/>
          <c:showPercent val="0"/>
          <c:showBubbleSize val="0"/>
        </c:dLbls>
        <c:marker val="1"/>
        <c:smooth val="0"/>
        <c:axId val="-607109456"/>
        <c:axId val="-607114896"/>
      </c:lineChart>
      <c:dateAx>
        <c:axId val="-607109456"/>
        <c:scaling>
          <c:orientation val="minMax"/>
        </c:scaling>
        <c:delete val="1"/>
        <c:axPos val="b"/>
        <c:numFmt formatCode="&quot;H&quot;yy" sourceLinked="1"/>
        <c:majorTickMark val="none"/>
        <c:minorTickMark val="none"/>
        <c:tickLblPos val="none"/>
        <c:crossAx val="-607114896"/>
        <c:crosses val="autoZero"/>
        <c:auto val="1"/>
        <c:lblOffset val="100"/>
        <c:baseTimeUnit val="years"/>
      </c:dateAx>
      <c:valAx>
        <c:axId val="-60711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10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formatCode="#,##0.00;&quot;△&quot;#,##0.00;&quot;-&quot;">
                  <c:v>0</c:v>
                </c:pt>
                <c:pt idx="1">
                  <c:v>0</c:v>
                </c:pt>
                <c:pt idx="2" formatCode="#,##0.00;&quot;△&quot;#,##0.00;&quot;-&quot;">
                  <c:v>3</c:v>
                </c:pt>
                <c:pt idx="3" formatCode="#,##0.00;&quot;△&quot;#,##0.00;&quot;-&quot;">
                  <c:v>2.57</c:v>
                </c:pt>
                <c:pt idx="4" formatCode="#,##0.00;&quot;△&quot;#,##0.00;&quot;-&quot;">
                  <c:v>2.1</c:v>
                </c:pt>
              </c:numCache>
            </c:numRef>
          </c:val>
          <c:extLst xmlns:c16r2="http://schemas.microsoft.com/office/drawing/2015/06/chart">
            <c:ext xmlns:c16="http://schemas.microsoft.com/office/drawing/2014/chart" uri="{C3380CC4-5D6E-409C-BE32-E72D297353CC}">
              <c16:uniqueId val="{00000000-8292-4D98-99BE-F5C3A25C2BF2}"/>
            </c:ext>
          </c:extLst>
        </c:ser>
        <c:dLbls>
          <c:showLegendKey val="0"/>
          <c:showVal val="0"/>
          <c:showCatName val="0"/>
          <c:showSerName val="0"/>
          <c:showPercent val="0"/>
          <c:showBubbleSize val="0"/>
        </c:dLbls>
        <c:gapWidth val="150"/>
        <c:axId val="-908459360"/>
        <c:axId val="-9084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8292-4D98-99BE-F5C3A25C2BF2}"/>
            </c:ext>
          </c:extLst>
        </c:ser>
        <c:dLbls>
          <c:showLegendKey val="0"/>
          <c:showVal val="0"/>
          <c:showCatName val="0"/>
          <c:showSerName val="0"/>
          <c:showPercent val="0"/>
          <c:showBubbleSize val="0"/>
        </c:dLbls>
        <c:marker val="1"/>
        <c:smooth val="0"/>
        <c:axId val="-908459360"/>
        <c:axId val="-908463168"/>
      </c:lineChart>
      <c:dateAx>
        <c:axId val="-908459360"/>
        <c:scaling>
          <c:orientation val="minMax"/>
        </c:scaling>
        <c:delete val="1"/>
        <c:axPos val="b"/>
        <c:numFmt formatCode="&quot;H&quot;yy" sourceLinked="1"/>
        <c:majorTickMark val="none"/>
        <c:minorTickMark val="none"/>
        <c:tickLblPos val="none"/>
        <c:crossAx val="-908463168"/>
        <c:crosses val="autoZero"/>
        <c:auto val="1"/>
        <c:lblOffset val="100"/>
        <c:baseTimeUnit val="years"/>
      </c:dateAx>
      <c:valAx>
        <c:axId val="-9084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1703.47</c:v>
                </c:pt>
                <c:pt idx="2">
                  <c:v>1696.21</c:v>
                </c:pt>
                <c:pt idx="3">
                  <c:v>1554.6</c:v>
                </c:pt>
                <c:pt idx="4">
                  <c:v>5355.29</c:v>
                </c:pt>
              </c:numCache>
            </c:numRef>
          </c:val>
          <c:extLst xmlns:c16r2="http://schemas.microsoft.com/office/drawing/2015/06/chart">
            <c:ext xmlns:c16="http://schemas.microsoft.com/office/drawing/2014/chart" uri="{C3380CC4-5D6E-409C-BE32-E72D297353CC}">
              <c16:uniqueId val="{00000000-8B13-4B1D-963C-62F4A98055E9}"/>
            </c:ext>
          </c:extLst>
        </c:ser>
        <c:dLbls>
          <c:showLegendKey val="0"/>
          <c:showVal val="0"/>
          <c:showCatName val="0"/>
          <c:showSerName val="0"/>
          <c:showPercent val="0"/>
          <c:showBubbleSize val="0"/>
        </c:dLbls>
        <c:gapWidth val="150"/>
        <c:axId val="-908462080"/>
        <c:axId val="-9084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8B13-4B1D-963C-62F4A98055E9}"/>
            </c:ext>
          </c:extLst>
        </c:ser>
        <c:dLbls>
          <c:showLegendKey val="0"/>
          <c:showVal val="0"/>
          <c:showCatName val="0"/>
          <c:showSerName val="0"/>
          <c:showPercent val="0"/>
          <c:showBubbleSize val="0"/>
        </c:dLbls>
        <c:marker val="1"/>
        <c:smooth val="0"/>
        <c:axId val="-908462080"/>
        <c:axId val="-908468608"/>
      </c:lineChart>
      <c:dateAx>
        <c:axId val="-908462080"/>
        <c:scaling>
          <c:orientation val="minMax"/>
        </c:scaling>
        <c:delete val="1"/>
        <c:axPos val="b"/>
        <c:numFmt formatCode="&quot;H&quot;yy" sourceLinked="1"/>
        <c:majorTickMark val="none"/>
        <c:minorTickMark val="none"/>
        <c:tickLblPos val="none"/>
        <c:crossAx val="-908468608"/>
        <c:crosses val="autoZero"/>
        <c:auto val="1"/>
        <c:lblOffset val="100"/>
        <c:baseTimeUnit val="years"/>
      </c:dateAx>
      <c:valAx>
        <c:axId val="-9084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73.63</c:v>
                </c:pt>
                <c:pt idx="2">
                  <c:v>44.34</c:v>
                </c:pt>
                <c:pt idx="3">
                  <c:v>68.17</c:v>
                </c:pt>
                <c:pt idx="4">
                  <c:v>74.91</c:v>
                </c:pt>
              </c:numCache>
            </c:numRef>
          </c:val>
          <c:extLst xmlns:c16r2="http://schemas.microsoft.com/office/drawing/2015/06/chart">
            <c:ext xmlns:c16="http://schemas.microsoft.com/office/drawing/2014/chart" uri="{C3380CC4-5D6E-409C-BE32-E72D297353CC}">
              <c16:uniqueId val="{00000000-1D2F-4E2C-9A9D-B06E6F266D2D}"/>
            </c:ext>
          </c:extLst>
        </c:ser>
        <c:dLbls>
          <c:showLegendKey val="0"/>
          <c:showVal val="0"/>
          <c:showCatName val="0"/>
          <c:showSerName val="0"/>
          <c:showPercent val="0"/>
          <c:showBubbleSize val="0"/>
        </c:dLbls>
        <c:gapWidth val="150"/>
        <c:axId val="-908467520"/>
        <c:axId val="-9084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1D2F-4E2C-9A9D-B06E6F266D2D}"/>
            </c:ext>
          </c:extLst>
        </c:ser>
        <c:dLbls>
          <c:showLegendKey val="0"/>
          <c:showVal val="0"/>
          <c:showCatName val="0"/>
          <c:showSerName val="0"/>
          <c:showPercent val="0"/>
          <c:showBubbleSize val="0"/>
        </c:dLbls>
        <c:marker val="1"/>
        <c:smooth val="0"/>
        <c:axId val="-908467520"/>
        <c:axId val="-908460992"/>
      </c:lineChart>
      <c:dateAx>
        <c:axId val="-908467520"/>
        <c:scaling>
          <c:orientation val="minMax"/>
        </c:scaling>
        <c:delete val="1"/>
        <c:axPos val="b"/>
        <c:numFmt formatCode="&quot;H&quot;yy" sourceLinked="1"/>
        <c:majorTickMark val="none"/>
        <c:minorTickMark val="none"/>
        <c:tickLblPos val="none"/>
        <c:crossAx val="-908460992"/>
        <c:crosses val="autoZero"/>
        <c:auto val="1"/>
        <c:lblOffset val="100"/>
        <c:baseTimeUnit val="years"/>
      </c:dateAx>
      <c:valAx>
        <c:axId val="-9084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182.71</c:v>
                </c:pt>
                <c:pt idx="2">
                  <c:v>309.64</c:v>
                </c:pt>
                <c:pt idx="3">
                  <c:v>213.59</c:v>
                </c:pt>
                <c:pt idx="4">
                  <c:v>177.36</c:v>
                </c:pt>
              </c:numCache>
            </c:numRef>
          </c:val>
          <c:extLst xmlns:c16r2="http://schemas.microsoft.com/office/drawing/2015/06/chart">
            <c:ext xmlns:c16="http://schemas.microsoft.com/office/drawing/2014/chart" uri="{C3380CC4-5D6E-409C-BE32-E72D297353CC}">
              <c16:uniqueId val="{00000000-1EAB-4727-9B77-CB70F26FEAC1}"/>
            </c:ext>
          </c:extLst>
        </c:ser>
        <c:dLbls>
          <c:showLegendKey val="0"/>
          <c:showVal val="0"/>
          <c:showCatName val="0"/>
          <c:showSerName val="0"/>
          <c:showPercent val="0"/>
          <c:showBubbleSize val="0"/>
        </c:dLbls>
        <c:gapWidth val="150"/>
        <c:axId val="-958992160"/>
        <c:axId val="-9589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1EAB-4727-9B77-CB70F26FEAC1}"/>
            </c:ext>
          </c:extLst>
        </c:ser>
        <c:dLbls>
          <c:showLegendKey val="0"/>
          <c:showVal val="0"/>
          <c:showCatName val="0"/>
          <c:showSerName val="0"/>
          <c:showPercent val="0"/>
          <c:showBubbleSize val="0"/>
        </c:dLbls>
        <c:marker val="1"/>
        <c:smooth val="0"/>
        <c:axId val="-958992160"/>
        <c:axId val="-958991072"/>
      </c:lineChart>
      <c:dateAx>
        <c:axId val="-958992160"/>
        <c:scaling>
          <c:orientation val="minMax"/>
        </c:scaling>
        <c:delete val="1"/>
        <c:axPos val="b"/>
        <c:numFmt formatCode="&quot;H&quot;yy" sourceLinked="1"/>
        <c:majorTickMark val="none"/>
        <c:minorTickMark val="none"/>
        <c:tickLblPos val="none"/>
        <c:crossAx val="-958991072"/>
        <c:crosses val="autoZero"/>
        <c:auto val="1"/>
        <c:lblOffset val="100"/>
        <c:baseTimeUnit val="years"/>
      </c:dateAx>
      <c:valAx>
        <c:axId val="-9589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山梨市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34244</v>
      </c>
      <c r="AM8" s="69"/>
      <c r="AN8" s="69"/>
      <c r="AO8" s="69"/>
      <c r="AP8" s="69"/>
      <c r="AQ8" s="69"/>
      <c r="AR8" s="69"/>
      <c r="AS8" s="69"/>
      <c r="AT8" s="68">
        <f>データ!T6</f>
        <v>289.8</v>
      </c>
      <c r="AU8" s="68"/>
      <c r="AV8" s="68"/>
      <c r="AW8" s="68"/>
      <c r="AX8" s="68"/>
      <c r="AY8" s="68"/>
      <c r="AZ8" s="68"/>
      <c r="BA8" s="68"/>
      <c r="BB8" s="68">
        <f>データ!U6</f>
        <v>118.16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53.2</v>
      </c>
      <c r="J10" s="68"/>
      <c r="K10" s="68"/>
      <c r="L10" s="68"/>
      <c r="M10" s="68"/>
      <c r="N10" s="68"/>
      <c r="O10" s="68"/>
      <c r="P10" s="68">
        <f>データ!P6</f>
        <v>4.6100000000000003</v>
      </c>
      <c r="Q10" s="68"/>
      <c r="R10" s="68"/>
      <c r="S10" s="68"/>
      <c r="T10" s="68"/>
      <c r="U10" s="68"/>
      <c r="V10" s="68"/>
      <c r="W10" s="68">
        <f>データ!Q6</f>
        <v>94.09</v>
      </c>
      <c r="X10" s="68"/>
      <c r="Y10" s="68"/>
      <c r="Z10" s="68"/>
      <c r="AA10" s="68"/>
      <c r="AB10" s="68"/>
      <c r="AC10" s="68"/>
      <c r="AD10" s="69">
        <f>データ!R6</f>
        <v>2541</v>
      </c>
      <c r="AE10" s="69"/>
      <c r="AF10" s="69"/>
      <c r="AG10" s="69"/>
      <c r="AH10" s="69"/>
      <c r="AI10" s="69"/>
      <c r="AJ10" s="69"/>
      <c r="AK10" s="2"/>
      <c r="AL10" s="69">
        <f>データ!V6</f>
        <v>1570</v>
      </c>
      <c r="AM10" s="69"/>
      <c r="AN10" s="69"/>
      <c r="AO10" s="69"/>
      <c r="AP10" s="69"/>
      <c r="AQ10" s="69"/>
      <c r="AR10" s="69"/>
      <c r="AS10" s="69"/>
      <c r="AT10" s="68">
        <f>データ!W6</f>
        <v>1.21</v>
      </c>
      <c r="AU10" s="68"/>
      <c r="AV10" s="68"/>
      <c r="AW10" s="68"/>
      <c r="AX10" s="68"/>
      <c r="AY10" s="68"/>
      <c r="AZ10" s="68"/>
      <c r="BA10" s="68"/>
      <c r="BB10" s="68">
        <f>データ!X6</f>
        <v>1297.52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115</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zTzSCKsuEKykVF/Lw8z2NmMhAC0yyhTanVwdtUlIsILUVGnvHt28TH41/pYNvTAJk2JDIcPQfOvr3RFOqDxRA==" saltValue="SRL2EJiI7IlceyBOWNOY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192058</v>
      </c>
      <c r="D6" s="33">
        <f t="shared" si="3"/>
        <v>46</v>
      </c>
      <c r="E6" s="33">
        <f t="shared" si="3"/>
        <v>17</v>
      </c>
      <c r="F6" s="33">
        <f t="shared" si="3"/>
        <v>4</v>
      </c>
      <c r="G6" s="33">
        <f t="shared" si="3"/>
        <v>0</v>
      </c>
      <c r="H6" s="33" t="str">
        <f t="shared" si="3"/>
        <v>山梨県　山梨市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53.2</v>
      </c>
      <c r="P6" s="34">
        <f t="shared" si="3"/>
        <v>4.6100000000000003</v>
      </c>
      <c r="Q6" s="34">
        <f t="shared" si="3"/>
        <v>94.09</v>
      </c>
      <c r="R6" s="34">
        <f t="shared" si="3"/>
        <v>2541</v>
      </c>
      <c r="S6" s="34">
        <f t="shared" si="3"/>
        <v>34244</v>
      </c>
      <c r="T6" s="34">
        <f t="shared" si="3"/>
        <v>289.8</v>
      </c>
      <c r="U6" s="34">
        <f t="shared" si="3"/>
        <v>118.16</v>
      </c>
      <c r="V6" s="34">
        <f t="shared" si="3"/>
        <v>1570</v>
      </c>
      <c r="W6" s="34">
        <f t="shared" si="3"/>
        <v>1.21</v>
      </c>
      <c r="X6" s="34">
        <f t="shared" si="3"/>
        <v>1297.52</v>
      </c>
      <c r="Y6" s="35" t="str">
        <f>IF(Y7="",NA(),Y7)</f>
        <v>-</v>
      </c>
      <c r="Z6" s="35">
        <f t="shared" ref="Z6:AH6" si="4">IF(Z7="",NA(),Z7)</f>
        <v>94.58</v>
      </c>
      <c r="AA6" s="35">
        <f t="shared" si="4"/>
        <v>97.31</v>
      </c>
      <c r="AB6" s="35">
        <f t="shared" si="4"/>
        <v>91.94</v>
      </c>
      <c r="AC6" s="35">
        <f t="shared" si="4"/>
        <v>85.66</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5">
        <f t="shared" ref="AK6:AS6" si="5">IF(AK7="",NA(),AK7)</f>
        <v>30.85</v>
      </c>
      <c r="AL6" s="35">
        <f t="shared" si="5"/>
        <v>55.42</v>
      </c>
      <c r="AM6" s="35">
        <f t="shared" si="5"/>
        <v>81.42</v>
      </c>
      <c r="AN6" s="35">
        <f t="shared" si="5"/>
        <v>125.64</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4">
        <f t="shared" ref="AV6:BD6" si="6">IF(AV7="",NA(),AV7)</f>
        <v>0</v>
      </c>
      <c r="AW6" s="35">
        <f t="shared" si="6"/>
        <v>3</v>
      </c>
      <c r="AX6" s="35">
        <f t="shared" si="6"/>
        <v>2.57</v>
      </c>
      <c r="AY6" s="35">
        <f t="shared" si="6"/>
        <v>2.1</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1703.47</v>
      </c>
      <c r="BH6" s="35">
        <f t="shared" si="7"/>
        <v>1696.21</v>
      </c>
      <c r="BI6" s="35">
        <f t="shared" si="7"/>
        <v>1554.6</v>
      </c>
      <c r="BJ6" s="35">
        <f t="shared" si="7"/>
        <v>5355.29</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73.63</v>
      </c>
      <c r="BS6" s="35">
        <f t="shared" si="8"/>
        <v>44.34</v>
      </c>
      <c r="BT6" s="35">
        <f t="shared" si="8"/>
        <v>68.17</v>
      </c>
      <c r="BU6" s="35">
        <f t="shared" si="8"/>
        <v>74.91</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182.71</v>
      </c>
      <c r="CD6" s="35">
        <f t="shared" si="9"/>
        <v>309.64</v>
      </c>
      <c r="CE6" s="35">
        <f t="shared" si="9"/>
        <v>213.59</v>
      </c>
      <c r="CF6" s="35">
        <f t="shared" si="9"/>
        <v>177.36</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70.08</v>
      </c>
      <c r="CZ6" s="35">
        <f t="shared" si="11"/>
        <v>71.06</v>
      </c>
      <c r="DA6" s="35">
        <f t="shared" si="11"/>
        <v>72.08</v>
      </c>
      <c r="DB6" s="35">
        <f t="shared" si="11"/>
        <v>72.17</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30.97</v>
      </c>
      <c r="DK6" s="35">
        <f t="shared" si="12"/>
        <v>32.54</v>
      </c>
      <c r="DL6" s="35">
        <f t="shared" si="12"/>
        <v>34.19</v>
      </c>
      <c r="DM6" s="35">
        <f t="shared" si="12"/>
        <v>36.880000000000003</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192058</v>
      </c>
      <c r="D7" s="37">
        <v>46</v>
      </c>
      <c r="E7" s="37">
        <v>17</v>
      </c>
      <c r="F7" s="37">
        <v>4</v>
      </c>
      <c r="G7" s="37">
        <v>0</v>
      </c>
      <c r="H7" s="37" t="s">
        <v>96</v>
      </c>
      <c r="I7" s="37" t="s">
        <v>97</v>
      </c>
      <c r="J7" s="37" t="s">
        <v>98</v>
      </c>
      <c r="K7" s="37" t="s">
        <v>99</v>
      </c>
      <c r="L7" s="37" t="s">
        <v>100</v>
      </c>
      <c r="M7" s="37" t="s">
        <v>101</v>
      </c>
      <c r="N7" s="38" t="s">
        <v>102</v>
      </c>
      <c r="O7" s="38">
        <v>53.2</v>
      </c>
      <c r="P7" s="38">
        <v>4.6100000000000003</v>
      </c>
      <c r="Q7" s="38">
        <v>94.09</v>
      </c>
      <c r="R7" s="38">
        <v>2541</v>
      </c>
      <c r="S7" s="38">
        <v>34244</v>
      </c>
      <c r="T7" s="38">
        <v>289.8</v>
      </c>
      <c r="U7" s="38">
        <v>118.16</v>
      </c>
      <c r="V7" s="38">
        <v>1570</v>
      </c>
      <c r="W7" s="38">
        <v>1.21</v>
      </c>
      <c r="X7" s="38">
        <v>1297.52</v>
      </c>
      <c r="Y7" s="38" t="s">
        <v>102</v>
      </c>
      <c r="Z7" s="38">
        <v>94.58</v>
      </c>
      <c r="AA7" s="38">
        <v>97.31</v>
      </c>
      <c r="AB7" s="38">
        <v>91.94</v>
      </c>
      <c r="AC7" s="38">
        <v>85.66</v>
      </c>
      <c r="AD7" s="38" t="s">
        <v>102</v>
      </c>
      <c r="AE7" s="38">
        <v>102.13</v>
      </c>
      <c r="AF7" s="38">
        <v>101.72</v>
      </c>
      <c r="AG7" s="38">
        <v>102.73</v>
      </c>
      <c r="AH7" s="38">
        <v>105.78</v>
      </c>
      <c r="AI7" s="38">
        <v>104.83</v>
      </c>
      <c r="AJ7" s="38" t="s">
        <v>102</v>
      </c>
      <c r="AK7" s="38">
        <v>30.85</v>
      </c>
      <c r="AL7" s="38">
        <v>55.42</v>
      </c>
      <c r="AM7" s="38">
        <v>81.42</v>
      </c>
      <c r="AN7" s="38">
        <v>125.64</v>
      </c>
      <c r="AO7" s="38" t="s">
        <v>102</v>
      </c>
      <c r="AP7" s="38">
        <v>109.51</v>
      </c>
      <c r="AQ7" s="38">
        <v>112.88</v>
      </c>
      <c r="AR7" s="38">
        <v>94.97</v>
      </c>
      <c r="AS7" s="38">
        <v>63.96</v>
      </c>
      <c r="AT7" s="38">
        <v>61.55</v>
      </c>
      <c r="AU7" s="38" t="s">
        <v>102</v>
      </c>
      <c r="AV7" s="38">
        <v>0</v>
      </c>
      <c r="AW7" s="38">
        <v>3</v>
      </c>
      <c r="AX7" s="38">
        <v>2.57</v>
      </c>
      <c r="AY7" s="38">
        <v>2.1</v>
      </c>
      <c r="AZ7" s="38" t="s">
        <v>102</v>
      </c>
      <c r="BA7" s="38">
        <v>47.44</v>
      </c>
      <c r="BB7" s="38">
        <v>49.18</v>
      </c>
      <c r="BC7" s="38">
        <v>47.72</v>
      </c>
      <c r="BD7" s="38">
        <v>44.24</v>
      </c>
      <c r="BE7" s="38">
        <v>45.34</v>
      </c>
      <c r="BF7" s="38" t="s">
        <v>102</v>
      </c>
      <c r="BG7" s="38">
        <v>1703.47</v>
      </c>
      <c r="BH7" s="38">
        <v>1696.21</v>
      </c>
      <c r="BI7" s="38">
        <v>1554.6</v>
      </c>
      <c r="BJ7" s="38">
        <v>5355.29</v>
      </c>
      <c r="BK7" s="38" t="s">
        <v>102</v>
      </c>
      <c r="BL7" s="38">
        <v>1243.71</v>
      </c>
      <c r="BM7" s="38">
        <v>1194.1500000000001</v>
      </c>
      <c r="BN7" s="38">
        <v>1206.79</v>
      </c>
      <c r="BO7" s="38">
        <v>1258.43</v>
      </c>
      <c r="BP7" s="38">
        <v>1260.21</v>
      </c>
      <c r="BQ7" s="38" t="s">
        <v>102</v>
      </c>
      <c r="BR7" s="38">
        <v>73.63</v>
      </c>
      <c r="BS7" s="38">
        <v>44.34</v>
      </c>
      <c r="BT7" s="38">
        <v>68.17</v>
      </c>
      <c r="BU7" s="38">
        <v>74.91</v>
      </c>
      <c r="BV7" s="38" t="s">
        <v>102</v>
      </c>
      <c r="BW7" s="38">
        <v>74.3</v>
      </c>
      <c r="BX7" s="38">
        <v>72.260000000000005</v>
      </c>
      <c r="BY7" s="38">
        <v>71.84</v>
      </c>
      <c r="BZ7" s="38">
        <v>73.36</v>
      </c>
      <c r="CA7" s="38">
        <v>75.290000000000006</v>
      </c>
      <c r="CB7" s="38" t="s">
        <v>102</v>
      </c>
      <c r="CC7" s="38">
        <v>182.71</v>
      </c>
      <c r="CD7" s="38">
        <v>309.64</v>
      </c>
      <c r="CE7" s="38">
        <v>213.59</v>
      </c>
      <c r="CF7" s="38">
        <v>177.36</v>
      </c>
      <c r="CG7" s="38" t="s">
        <v>102</v>
      </c>
      <c r="CH7" s="38">
        <v>221.81</v>
      </c>
      <c r="CI7" s="38">
        <v>230.02</v>
      </c>
      <c r="CJ7" s="38">
        <v>228.47</v>
      </c>
      <c r="CK7" s="38">
        <v>224.88</v>
      </c>
      <c r="CL7" s="38">
        <v>215.41</v>
      </c>
      <c r="CM7" s="38" t="s">
        <v>102</v>
      </c>
      <c r="CN7" s="38" t="s">
        <v>102</v>
      </c>
      <c r="CO7" s="38" t="s">
        <v>102</v>
      </c>
      <c r="CP7" s="38" t="s">
        <v>102</v>
      </c>
      <c r="CQ7" s="38" t="s">
        <v>102</v>
      </c>
      <c r="CR7" s="38" t="s">
        <v>102</v>
      </c>
      <c r="CS7" s="38">
        <v>43.36</v>
      </c>
      <c r="CT7" s="38">
        <v>42.56</v>
      </c>
      <c r="CU7" s="38">
        <v>42.47</v>
      </c>
      <c r="CV7" s="38">
        <v>42.4</v>
      </c>
      <c r="CW7" s="38">
        <v>42.9</v>
      </c>
      <c r="CX7" s="38" t="s">
        <v>102</v>
      </c>
      <c r="CY7" s="38">
        <v>70.08</v>
      </c>
      <c r="CZ7" s="38">
        <v>71.06</v>
      </c>
      <c r="DA7" s="38">
        <v>72.08</v>
      </c>
      <c r="DB7" s="38">
        <v>72.17</v>
      </c>
      <c r="DC7" s="38" t="s">
        <v>102</v>
      </c>
      <c r="DD7" s="38">
        <v>83.06</v>
      </c>
      <c r="DE7" s="38">
        <v>83.32</v>
      </c>
      <c r="DF7" s="38">
        <v>83.75</v>
      </c>
      <c r="DG7" s="38">
        <v>84.19</v>
      </c>
      <c r="DH7" s="38">
        <v>84.75</v>
      </c>
      <c r="DI7" s="38" t="s">
        <v>102</v>
      </c>
      <c r="DJ7" s="38">
        <v>30.97</v>
      </c>
      <c r="DK7" s="38">
        <v>32.54</v>
      </c>
      <c r="DL7" s="38">
        <v>34.19</v>
      </c>
      <c r="DM7" s="38">
        <v>36.880000000000003</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油井 一彦</cp:lastModifiedBy>
  <dcterms:created xsi:type="dcterms:W3CDTF">2021-12-03T07:23:57Z</dcterms:created>
  <dcterms:modified xsi:type="dcterms:W3CDTF">2022-01-21T00:54:31Z</dcterms:modified>
  <cp:category/>
</cp:coreProperties>
</file>