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1 法適\"/>
    </mc:Choice>
  </mc:AlternateContent>
  <workbookProtection workbookAlgorithmName="SHA-512" workbookHashValue="twt+Im+qpsqz+0Y5jP76i2zh+STn3OTgZWyejOCVRPpwlArrxXcM9BKUU8vT+rHvXLlnlstb1i3uE7ksnuMOUg==" workbookSaltValue="rslY7hGxP1g3FBzz5jHiy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E85" i="4"/>
  <c r="BB10" i="4"/>
  <c r="AT10" i="4"/>
  <c r="AL10" i="4"/>
  <c r="BB8" i="4"/>
  <c r="AT8" i="4"/>
  <c r="AL8" i="4"/>
  <c r="W8" i="4"/>
  <c r="P8" i="4"/>
</calcChain>
</file>

<file path=xl/sharedStrings.xml><?xml version="1.0" encoding="utf-8"?>
<sst xmlns="http://schemas.openxmlformats.org/spreadsheetml/2006/main" count="316" uniqueCount="116">
  <si>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</si>
  <si>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</si>
  <si>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</si>
  <si>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</si>
  <si>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</si>
  <si>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</si>
  <si>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</si>
  <si>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</si>
  <si>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</si>
  <si>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</si>
  <si>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</si>
  <si>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</si>
  <si>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</si>
  <si>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</si>
  <si>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</si>
  <si>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</si>
  <si>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</si>
  <si>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</si>
  <si>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</si>
  <si>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</si>
  <si>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</si>
  <si>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</si>
  <si>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</si>
  <si>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</si>
  <si>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</si>
  <si>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</si>
  <si>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</si>
  <si>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</si>
  <si>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</si>
  <si>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</si>
  <si>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</si>
  <si>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</si>
  <si>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</si>
  <si>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</si>
  <si>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</si>
  <si>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</si>
  <si>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</si>
  <si>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</si>
  <si>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</si>
  <si>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</si>
  <si>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</si>
  <si>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</si>
  <si>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</si>
  <si>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</si>
  <si>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</si>
  <si>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</si>
  <si>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</si>
  <si>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</si>
  <si>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</si>
  <si>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</si>
  <si>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</si>
  <si>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</si>
  <si>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</si>
  <si>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</si>
  <si>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</si>
  <si>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</si>
  <si>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</si>
  <si>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</si>
  <si>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</si>
  <si>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</si>
  <si>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</si>
  <si>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</si>
  <si>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</si>
  <si>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</si>
  <si>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</si>
  <si>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</si>
  <si>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</si>
  <si>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</si>
  <si>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</si>
  <si>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</si>
  <si>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</si>
  <si>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</si>
  <si>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</si>
  <si>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</si>
  <si>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</si>
  <si>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</si>
  <si>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</si>
  <si>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</si>
  <si>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</si>
  <si>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</si>
  <si>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</si>
  <si>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</si>
  <si>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</si>
  <si>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</si>
  <si>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</si>
  <si>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</si>
  <si>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</si>
  <si>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</si>
  <si>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</si>
  <si>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</si>
  <si>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</si>
  <si>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</si>
  <si>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</si>
  <si>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</si>
  <si>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</si>
  <si>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</si>
  <si>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</si>
  <si>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</si>
  <si>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</si>
  <si>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</si>
  <si>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</si>
  <si>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</si>
  <si>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</si>
  <si>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</si>
  <si>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</si>
  <si>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</si>
  <si>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</si>
  <si>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</si>
  <si>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</si>
  <si>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</si>
  <si>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</si>
  <si>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</si>
  <si>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</si>
  <si>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法適用初年度において、特別会計から引き継いだ負債や発生した欠損金の解消のため、適切な料金の改定や、ダウンサイジング等の検討による費用の削減を行い、経営の改善を行っていく必要がある。</t>
    <rPh sb="1" eb="2">
      <t>ホウ</t>
    </rPh>
    <rPh sb="2" eb="4">
      <t>テキヨウ</t>
    </rPh>
    <rPh sb="4" eb="7">
      <t>ショネンド</t>
    </rPh>
    <rPh sb="12" eb="14">
      <t>トクベツ</t>
    </rPh>
    <rPh sb="14" eb="16">
      <t>カイケイ</t>
    </rPh>
    <rPh sb="18" eb="19">
      <t>ヒ</t>
    </rPh>
    <rPh sb="20" eb="21">
      <t>ツ</t>
    </rPh>
    <rPh sb="23" eb="25">
      <t>フサイ</t>
    </rPh>
    <rPh sb="26" eb="28">
      <t>ハッセイ</t>
    </rPh>
    <rPh sb="30" eb="33">
      <t>ケッソンキン</t>
    </rPh>
    <rPh sb="34" eb="36">
      <t>カイショウ</t>
    </rPh>
    <rPh sb="40" eb="42">
      <t>テキセツ</t>
    </rPh>
    <rPh sb="43" eb="45">
      <t>リョウキン</t>
    </rPh>
    <rPh sb="46" eb="48">
      <t>カイテイ</t>
    </rPh>
    <rPh sb="58" eb="59">
      <t>トウ</t>
    </rPh>
    <rPh sb="60" eb="62">
      <t>ケントウ</t>
    </rPh>
    <rPh sb="65" eb="67">
      <t>ヒヨウ</t>
    </rPh>
    <rPh sb="68" eb="70">
      <t>サクゲン</t>
    </rPh>
    <rPh sb="71" eb="72">
      <t>オコナ</t>
    </rPh>
    <rPh sb="74" eb="76">
      <t>ケイエイ</t>
    </rPh>
    <rPh sb="77" eb="79">
      <t>カイゼン</t>
    </rPh>
    <rPh sb="80" eb="81">
      <t>オコナ</t>
    </rPh>
    <rPh sb="85" eb="87">
      <t>ヒツヨウ</t>
    </rPh>
    <phoneticPr fontId="4"/>
  </si>
  <si>
    <t xml:space="preserve"> 山梨市簡易水道事業は令和2年度から地方公営企業法の適用を受け、公営企業会計となった。令和2年度決算では経常収支比率が「100.58％」と、経常収支は黒字であったが、特別損失を差し引くと純損失となり、未処理欠損金が発生し、累積欠損比率が「1.36％」となっている。適切な料金改定や費用の削減により、黒字化を目指し、欠損金の解消に努めていく必要がある。
　流動比率が「10.50％」と類似団体平均値よりも著しく低くなっているが、これは企業会計開始当初に所有している現金が0円であったことに対し、企業債残高を負債としてすべて引き継いだためである。企業債残高対給水収益比率も同様の理由で「3138.36％」と高い数値となっている。
　料金回収率は「26.74％」、給水原価は「637.69円」と類似団体と比較して費用がかかっている状態である。適切な料金改定による回収率の上昇を目指すほか、投資の効率化等による維持管理費の削減を行う必要がある。
　施設利用率は「37.31％」と類似団体と比べ低い状態にある。今後の水需要に合わせてダウンサイジングを検討し、経営の効率化を図る必要がある。
　有収率は「80.50％」と類似団体平均や全国平均をわずかに上回っており、今後も計画的な管路更新やメーター交換を行い、良好な有収率が維持できるように努めていく。</t>
    <rPh sb="1" eb="4">
      <t>ヤマナシシ</t>
    </rPh>
    <rPh sb="4" eb="6">
      <t>カンイ</t>
    </rPh>
    <rPh sb="6" eb="8">
      <t>スイドウ</t>
    </rPh>
    <rPh sb="8" eb="10">
      <t>ジギョウ</t>
    </rPh>
    <rPh sb="11" eb="13">
      <t>レイワ</t>
    </rPh>
    <rPh sb="14" eb="16">
      <t>ネンド</t>
    </rPh>
    <rPh sb="18" eb="20">
      <t>チホウ</t>
    </rPh>
    <rPh sb="20" eb="22">
      <t>コウエイ</t>
    </rPh>
    <rPh sb="22" eb="24">
      <t>キギョウ</t>
    </rPh>
    <rPh sb="24" eb="25">
      <t>ホウ</t>
    </rPh>
    <rPh sb="26" eb="28">
      <t>テキヨウ</t>
    </rPh>
    <rPh sb="29" eb="30">
      <t>ウ</t>
    </rPh>
    <rPh sb="32" eb="34">
      <t>コウエイ</t>
    </rPh>
    <rPh sb="34" eb="36">
      <t>キギョウ</t>
    </rPh>
    <rPh sb="36" eb="38">
      <t>カイケイ</t>
    </rPh>
    <rPh sb="43" eb="45">
      <t>レイワ</t>
    </rPh>
    <rPh sb="46" eb="48">
      <t>ネンド</t>
    </rPh>
    <rPh sb="48" eb="50">
      <t>ケッサン</t>
    </rPh>
    <rPh sb="52" eb="54">
      <t>ケイジョウ</t>
    </rPh>
    <rPh sb="54" eb="56">
      <t>シュウシ</t>
    </rPh>
    <rPh sb="56" eb="58">
      <t>ヒリツ</t>
    </rPh>
    <rPh sb="70" eb="74">
      <t>ケイジョウシュウシ</t>
    </rPh>
    <rPh sb="75" eb="77">
      <t>クロジ</t>
    </rPh>
    <rPh sb="83" eb="87">
      <t>トクベツソンシツ</t>
    </rPh>
    <rPh sb="88" eb="89">
      <t>サ</t>
    </rPh>
    <rPh sb="90" eb="91">
      <t>ヒ</t>
    </rPh>
    <rPh sb="93" eb="94">
      <t>ジュン</t>
    </rPh>
    <rPh sb="94" eb="96">
      <t>ソンシツ</t>
    </rPh>
    <rPh sb="100" eb="103">
      <t>ミショリ</t>
    </rPh>
    <rPh sb="103" eb="106">
      <t>ケッソンキン</t>
    </rPh>
    <rPh sb="107" eb="109">
      <t>ハッセイ</t>
    </rPh>
    <rPh sb="111" eb="113">
      <t>ルイセキ</t>
    </rPh>
    <rPh sb="113" eb="115">
      <t>ケッソン</t>
    </rPh>
    <rPh sb="115" eb="117">
      <t>ヒリツ</t>
    </rPh>
    <rPh sb="132" eb="134">
      <t>テキセツ</t>
    </rPh>
    <rPh sb="149" eb="151">
      <t>クロジ</t>
    </rPh>
    <rPh sb="151" eb="152">
      <t>カ</t>
    </rPh>
    <rPh sb="153" eb="155">
      <t>メザ</t>
    </rPh>
    <rPh sb="157" eb="160">
      <t>ケッソンキン</t>
    </rPh>
    <rPh sb="161" eb="163">
      <t>カイショウ</t>
    </rPh>
    <rPh sb="164" eb="165">
      <t>ツト</t>
    </rPh>
    <rPh sb="169" eb="171">
      <t>ヒツヨウ</t>
    </rPh>
    <rPh sb="177" eb="179">
      <t>リュウドウ</t>
    </rPh>
    <rPh sb="179" eb="181">
      <t>ヒリツ</t>
    </rPh>
    <rPh sb="191" eb="193">
      <t>ルイジ</t>
    </rPh>
    <rPh sb="193" eb="195">
      <t>ダンタイ</t>
    </rPh>
    <rPh sb="195" eb="197">
      <t>ヘイキン</t>
    </rPh>
    <rPh sb="197" eb="198">
      <t>チ</t>
    </rPh>
    <rPh sb="201" eb="202">
      <t>イチジル</t>
    </rPh>
    <rPh sb="204" eb="205">
      <t>ヒク</t>
    </rPh>
    <rPh sb="216" eb="218">
      <t>キギョウ</t>
    </rPh>
    <rPh sb="218" eb="220">
      <t>カイケイ</t>
    </rPh>
    <rPh sb="220" eb="222">
      <t>カイシ</t>
    </rPh>
    <rPh sb="222" eb="224">
      <t>トウショ</t>
    </rPh>
    <rPh sb="225" eb="227">
      <t>ショユウ</t>
    </rPh>
    <rPh sb="231" eb="233">
      <t>ゲンキン</t>
    </rPh>
    <rPh sb="235" eb="236">
      <t>エン</t>
    </rPh>
    <rPh sb="243" eb="244">
      <t>タイ</t>
    </rPh>
    <rPh sb="246" eb="248">
      <t>キギョウ</t>
    </rPh>
    <rPh sb="248" eb="249">
      <t>サイ</t>
    </rPh>
    <rPh sb="249" eb="251">
      <t>ザンダカ</t>
    </rPh>
    <rPh sb="252" eb="254">
      <t>フサイ</t>
    </rPh>
    <rPh sb="260" eb="261">
      <t>ヒ</t>
    </rPh>
    <rPh sb="262" eb="263">
      <t>ツ</t>
    </rPh>
    <rPh sb="271" eb="273">
      <t>キギョウ</t>
    </rPh>
    <rPh sb="273" eb="274">
      <t>サイ</t>
    </rPh>
    <rPh sb="274" eb="276">
      <t>ザンダカ</t>
    </rPh>
    <rPh sb="276" eb="277">
      <t>タイ</t>
    </rPh>
    <rPh sb="277" eb="279">
      <t>キュウスイ</t>
    </rPh>
    <rPh sb="279" eb="281">
      <t>シュウエキ</t>
    </rPh>
    <rPh sb="281" eb="283">
      <t>ヒリツ</t>
    </rPh>
    <rPh sb="284" eb="286">
      <t>ドウヨウ</t>
    </rPh>
    <rPh sb="287" eb="289">
      <t>リユウ</t>
    </rPh>
    <rPh sb="301" eb="302">
      <t>タカ</t>
    </rPh>
    <rPh sb="303" eb="305">
      <t>スウチ</t>
    </rPh>
    <rPh sb="314" eb="318">
      <t>リョウキンカイシュウ</t>
    </rPh>
    <rPh sb="318" eb="319">
      <t>リツ</t>
    </rPh>
    <rPh sb="329" eb="331">
      <t>キュウスイ</t>
    </rPh>
    <rPh sb="331" eb="333">
      <t>ゲンカ</t>
    </rPh>
    <rPh sb="341" eb="342">
      <t>エン</t>
    </rPh>
    <rPh sb="344" eb="348">
      <t>ルイジダンタイ</t>
    </rPh>
    <rPh sb="349" eb="351">
      <t>ヒカク</t>
    </rPh>
    <rPh sb="353" eb="355">
      <t>ヒヨウ</t>
    </rPh>
    <rPh sb="362" eb="364">
      <t>ジョウタイ</t>
    </rPh>
    <rPh sb="368" eb="370">
      <t>テキセツ</t>
    </rPh>
    <rPh sb="371" eb="373">
      <t>リョウキン</t>
    </rPh>
    <rPh sb="373" eb="375">
      <t>カイテイ</t>
    </rPh>
    <rPh sb="378" eb="380">
      <t>カイシュウ</t>
    </rPh>
    <rPh sb="380" eb="381">
      <t>リツ</t>
    </rPh>
    <rPh sb="382" eb="384">
      <t>ジョウショウ</t>
    </rPh>
    <rPh sb="385" eb="387">
      <t>メザ</t>
    </rPh>
    <rPh sb="391" eb="393">
      <t>トウシ</t>
    </rPh>
    <rPh sb="394" eb="397">
      <t>コウリツカ</t>
    </rPh>
    <rPh sb="397" eb="398">
      <t>トウ</t>
    </rPh>
    <rPh sb="401" eb="403">
      <t>イジ</t>
    </rPh>
    <rPh sb="403" eb="406">
      <t>カンリヒ</t>
    </rPh>
    <rPh sb="407" eb="409">
      <t>サクゲン</t>
    </rPh>
    <rPh sb="410" eb="411">
      <t>オコナ</t>
    </rPh>
    <rPh sb="412" eb="414">
      <t>ヒツヨウ</t>
    </rPh>
    <rPh sb="420" eb="422">
      <t>シセツ</t>
    </rPh>
    <rPh sb="422" eb="424">
      <t>リヨウ</t>
    </rPh>
    <rPh sb="424" eb="425">
      <t>リツ</t>
    </rPh>
    <rPh sb="435" eb="439">
      <t>ルイジダンタイ</t>
    </rPh>
    <rPh sb="440" eb="441">
      <t>クラ</t>
    </rPh>
    <rPh sb="442" eb="443">
      <t>ヒク</t>
    </rPh>
    <rPh sb="444" eb="446">
      <t>ジョウタイ</t>
    </rPh>
    <rPh sb="450" eb="452">
      <t>コンゴ</t>
    </rPh>
    <rPh sb="453" eb="454">
      <t>ミズ</t>
    </rPh>
    <rPh sb="454" eb="456">
      <t>ジュヨウ</t>
    </rPh>
    <rPh sb="457" eb="458">
      <t>ア</t>
    </rPh>
    <rPh sb="470" eb="472">
      <t>ケントウ</t>
    </rPh>
    <rPh sb="474" eb="476">
      <t>ケイエイ</t>
    </rPh>
    <rPh sb="477" eb="480">
      <t>コウリツカ</t>
    </rPh>
    <rPh sb="481" eb="482">
      <t>ハカ</t>
    </rPh>
    <rPh sb="483" eb="485">
      <t>ヒツヨウ</t>
    </rPh>
    <rPh sb="491" eb="494">
      <t>ユウシュウリツ</t>
    </rPh>
    <rPh sb="504" eb="508">
      <t>ルイジダンタイ</t>
    </rPh>
    <rPh sb="508" eb="510">
      <t>ヘイキン</t>
    </rPh>
    <rPh sb="511" eb="513">
      <t>ゼンコク</t>
    </rPh>
    <rPh sb="513" eb="515">
      <t>ヘイキン</t>
    </rPh>
    <rPh sb="520" eb="522">
      <t>ウワマワ</t>
    </rPh>
    <rPh sb="527" eb="529">
      <t>コンゴ</t>
    </rPh>
    <rPh sb="530" eb="533">
      <t>ケイカクテキ</t>
    </rPh>
    <rPh sb="534" eb="536">
      <t>カンロ</t>
    </rPh>
    <rPh sb="536" eb="538">
      <t>コウシン</t>
    </rPh>
    <rPh sb="543" eb="545">
      <t>コウカン</t>
    </rPh>
    <rPh sb="546" eb="547">
      <t>オコナ</t>
    </rPh>
    <rPh sb="549" eb="551">
      <t>リョウコウ</t>
    </rPh>
    <rPh sb="552" eb="555">
      <t>ユウシュウリツ</t>
    </rPh>
    <rPh sb="556" eb="558">
      <t>イジ</t>
    </rPh>
    <rPh sb="564" eb="565">
      <t>ツト</t>
    </rPh>
    <phoneticPr fontId="4"/>
  </si>
  <si>
    <t>　有形固定資産減価償却率は「3.85％」と低いが、これは法適用初年度で有形固定資産減価償却累計額が０の状態で会計を開始したためである。
　管路経年化率は「9.07％」と類似団体平均、全国平均を大きく下回っており、計画的な更新ができている状態であると言える。
　管路更新率が「０％」であるが、これは令和元年度の台風により被災した施設の復旧に投資を充てているためである。</t>
    <rPh sb="1" eb="3">
      <t>ユウケイ</t>
    </rPh>
    <rPh sb="3" eb="5">
      <t>コテイ</t>
    </rPh>
    <rPh sb="5" eb="7">
      <t>シサン</t>
    </rPh>
    <rPh sb="7" eb="9">
      <t>ゲンカ</t>
    </rPh>
    <rPh sb="9" eb="12">
      <t>ショウキャクリツ</t>
    </rPh>
    <rPh sb="21" eb="22">
      <t>ヒク</t>
    </rPh>
    <rPh sb="28" eb="29">
      <t>ホウ</t>
    </rPh>
    <rPh sb="29" eb="31">
      <t>テキヨウ</t>
    </rPh>
    <rPh sb="31" eb="34">
      <t>ショネンド</t>
    </rPh>
    <rPh sb="35" eb="37">
      <t>ユウケイ</t>
    </rPh>
    <rPh sb="37" eb="39">
      <t>コテイ</t>
    </rPh>
    <rPh sb="39" eb="41">
      <t>シサン</t>
    </rPh>
    <rPh sb="41" eb="45">
      <t>ゲンカショウキャク</t>
    </rPh>
    <rPh sb="45" eb="48">
      <t>ルイケイガク</t>
    </rPh>
    <rPh sb="51" eb="53">
      <t>ジョウタイ</t>
    </rPh>
    <rPh sb="54" eb="56">
      <t>カイケイ</t>
    </rPh>
    <rPh sb="57" eb="59">
      <t>カイシ</t>
    </rPh>
    <rPh sb="69" eb="71">
      <t>カンロ</t>
    </rPh>
    <rPh sb="71" eb="74">
      <t>ケイネンカ</t>
    </rPh>
    <rPh sb="74" eb="75">
      <t>リツ</t>
    </rPh>
    <rPh sb="84" eb="86">
      <t>ルイジ</t>
    </rPh>
    <rPh sb="86" eb="88">
      <t>ダンタイ</t>
    </rPh>
    <rPh sb="88" eb="90">
      <t>ヘイキン</t>
    </rPh>
    <rPh sb="91" eb="95">
      <t>ゼンコクヘイキン</t>
    </rPh>
    <rPh sb="96" eb="97">
      <t>オオ</t>
    </rPh>
    <rPh sb="99" eb="101">
      <t>シタマワ</t>
    </rPh>
    <rPh sb="106" eb="109">
      <t>ケイカクテキ</t>
    </rPh>
    <rPh sb="110" eb="112">
      <t>コウシン</t>
    </rPh>
    <rPh sb="118" eb="120">
      <t>ジョウタイ</t>
    </rPh>
    <rPh sb="124" eb="125">
      <t>イ</t>
    </rPh>
    <rPh sb="130" eb="132">
      <t>カンロ</t>
    </rPh>
    <rPh sb="132" eb="134">
      <t>コウシン</t>
    </rPh>
    <rPh sb="134" eb="135">
      <t>リツ</t>
    </rPh>
    <rPh sb="148" eb="150">
      <t>レイワ</t>
    </rPh>
    <rPh sb="150" eb="152">
      <t>ガンネン</t>
    </rPh>
    <rPh sb="152" eb="153">
      <t>ド</t>
    </rPh>
    <rPh sb="154" eb="156">
      <t>タイフウ</t>
    </rPh>
    <rPh sb="159" eb="161">
      <t>ヒサイ</t>
    </rPh>
    <rPh sb="163" eb="165">
      <t>シセツ</t>
    </rPh>
    <rPh sb="166" eb="168">
      <t>フッキュウ</t>
    </rPh>
    <rPh sb="169" eb="171">
      <t>トウシ</t>
    </rPh>
    <rPh sb="172" eb="173">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</si>
</sst>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F8-41B8-A298-E1669D75CAD5}"/>
            </c:ext>
          </c:extLst>
        </c:ser>
        <c:dLbls>
          <c:showLegendKey val="0"/>
          <c:showVal val="0"/>
          <c:showCatName val="0"/>
          <c:showSerName val="0"/>
          <c:showPercent val="0"/>
          <c:showBubbleSize val="0"/>
        </c:dLbls>
        <c:gapWidth val="150"/>
        <c:axId val="-1995490544"/>
        <c:axId val="-19954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4BF8-41B8-A298-E1669D75CAD5}"/>
            </c:ext>
          </c:extLst>
        </c:ser>
        <c:dLbls>
          <c:showLegendKey val="0"/>
          <c:showVal val="0"/>
          <c:showCatName val="0"/>
          <c:showSerName val="0"/>
          <c:showPercent val="0"/>
          <c:showBubbleSize val="0"/>
        </c:dLbls>
        <c:marker val="1"/>
        <c:smooth val="0"/>
        <c:axId val="-1995490544"/>
        <c:axId val="-1995489456"/>
      </c:lineChart>
      <c:dateAx>
        <c:axId val="-1995490544"/>
        <c:scaling>
          <c:orientation val="minMax"/>
        </c:scaling>
        <c:delete val="1"/>
        <c:axPos val="b"/>
        <c:numFmt formatCode="&quot;H&quot;yy" sourceLinked="1"/>
        <c:majorTickMark val="none"/>
        <c:minorTickMark val="none"/>
        <c:tickLblPos val="none"/>
        <c:crossAx val="-1995489456"/>
        <c:crosses val="autoZero"/>
        <c:auto val="1"/>
        <c:lblOffset val="100"/>
        <c:baseTimeUnit val="years"/>
      </c:dateAx>
      <c:valAx>
        <c:axId val="-19954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37.31</c:v>
                </c:pt>
              </c:numCache>
            </c:numRef>
          </c:val>
          <c:extLst>
            <c:ext xmlns:c16="http://schemas.microsoft.com/office/drawing/2014/chart" uri="{C3380CC4-5D6E-409C-BE32-E72D297353CC}">
              <c16:uniqueId val="{00000000-95FA-437C-BE99-D1F0567CBC59}"/>
            </c:ext>
          </c:extLst>
        </c:ser>
        <c:dLbls>
          <c:showLegendKey val="0"/>
          <c:showVal val="0"/>
          <c:showCatName val="0"/>
          <c:showSerName val="0"/>
          <c:showPercent val="0"/>
          <c:showBubbleSize val="0"/>
        </c:dLbls>
        <c:gapWidth val="150"/>
        <c:axId val="-1755499600"/>
        <c:axId val="-175499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95FA-437C-BE99-D1F0567CBC59}"/>
            </c:ext>
          </c:extLst>
        </c:ser>
        <c:dLbls>
          <c:showLegendKey val="0"/>
          <c:showVal val="0"/>
          <c:showCatName val="0"/>
          <c:showSerName val="0"/>
          <c:showPercent val="0"/>
          <c:showBubbleSize val="0"/>
        </c:dLbls>
        <c:marker val="1"/>
        <c:smooth val="0"/>
        <c:axId val="-1755499600"/>
        <c:axId val="-1754993936"/>
      </c:lineChart>
      <c:dateAx>
        <c:axId val="-1755499600"/>
        <c:scaling>
          <c:orientation val="minMax"/>
        </c:scaling>
        <c:delete val="1"/>
        <c:axPos val="b"/>
        <c:numFmt formatCode="&quot;H&quot;yy" sourceLinked="1"/>
        <c:majorTickMark val="none"/>
        <c:minorTickMark val="none"/>
        <c:tickLblPos val="none"/>
        <c:crossAx val="-1754993936"/>
        <c:crosses val="autoZero"/>
        <c:auto val="1"/>
        <c:lblOffset val="100"/>
        <c:baseTimeUnit val="years"/>
      </c:dateAx>
      <c:valAx>
        <c:axId val="-17549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4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80.5</c:v>
                </c:pt>
              </c:numCache>
            </c:numRef>
          </c:val>
          <c:extLst>
            <c:ext xmlns:c16="http://schemas.microsoft.com/office/drawing/2014/chart" uri="{C3380CC4-5D6E-409C-BE32-E72D297353CC}">
              <c16:uniqueId val="{00000000-C1D9-4B9C-B283-FA27E261AC6F}"/>
            </c:ext>
          </c:extLst>
        </c:ser>
        <c:dLbls>
          <c:showLegendKey val="0"/>
          <c:showVal val="0"/>
          <c:showCatName val="0"/>
          <c:showSerName val="0"/>
          <c:showPercent val="0"/>
          <c:showBubbleSize val="0"/>
        </c:dLbls>
        <c:gapWidth val="150"/>
        <c:axId val="-1754990672"/>
        <c:axId val="-17549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C1D9-4B9C-B283-FA27E261AC6F}"/>
            </c:ext>
          </c:extLst>
        </c:ser>
        <c:dLbls>
          <c:showLegendKey val="0"/>
          <c:showVal val="0"/>
          <c:showCatName val="0"/>
          <c:showSerName val="0"/>
          <c:showPercent val="0"/>
          <c:showBubbleSize val="0"/>
        </c:dLbls>
        <c:marker val="1"/>
        <c:smooth val="0"/>
        <c:axId val="-1754990672"/>
        <c:axId val="-1754992304"/>
      </c:lineChart>
      <c:dateAx>
        <c:axId val="-1754990672"/>
        <c:scaling>
          <c:orientation val="minMax"/>
        </c:scaling>
        <c:delete val="1"/>
        <c:axPos val="b"/>
        <c:numFmt formatCode="&quot;H&quot;yy" sourceLinked="1"/>
        <c:majorTickMark val="none"/>
        <c:minorTickMark val="none"/>
        <c:tickLblPos val="none"/>
        <c:crossAx val="-1754992304"/>
        <c:crosses val="autoZero"/>
        <c:auto val="1"/>
        <c:lblOffset val="100"/>
        <c:baseTimeUnit val="years"/>
      </c:dateAx>
      <c:valAx>
        <c:axId val="-175499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99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100.58</c:v>
                </c:pt>
              </c:numCache>
            </c:numRef>
          </c:val>
          <c:extLst>
            <c:ext xmlns:c16="http://schemas.microsoft.com/office/drawing/2014/chart" uri="{C3380CC4-5D6E-409C-BE32-E72D297353CC}">
              <c16:uniqueId val="{00000000-4E8F-4FF3-9D96-760D2DEFE7AA}"/>
            </c:ext>
          </c:extLst>
        </c:ser>
        <c:dLbls>
          <c:showLegendKey val="0"/>
          <c:showVal val="0"/>
          <c:showCatName val="0"/>
          <c:showSerName val="0"/>
          <c:showPercent val="0"/>
          <c:showBubbleSize val="0"/>
        </c:dLbls>
        <c:gapWidth val="150"/>
        <c:axId val="-1995484016"/>
        <c:axId val="-199548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4E8F-4FF3-9D96-760D2DEFE7AA}"/>
            </c:ext>
          </c:extLst>
        </c:ser>
        <c:dLbls>
          <c:showLegendKey val="0"/>
          <c:showVal val="0"/>
          <c:showCatName val="0"/>
          <c:showSerName val="0"/>
          <c:showPercent val="0"/>
          <c:showBubbleSize val="0"/>
        </c:dLbls>
        <c:marker val="1"/>
        <c:smooth val="0"/>
        <c:axId val="-1995484016"/>
        <c:axId val="-1995482384"/>
      </c:lineChart>
      <c:dateAx>
        <c:axId val="-1995484016"/>
        <c:scaling>
          <c:orientation val="minMax"/>
        </c:scaling>
        <c:delete val="1"/>
        <c:axPos val="b"/>
        <c:numFmt formatCode="&quot;H&quot;yy" sourceLinked="1"/>
        <c:majorTickMark val="none"/>
        <c:minorTickMark val="none"/>
        <c:tickLblPos val="none"/>
        <c:crossAx val="-1995482384"/>
        <c:crosses val="autoZero"/>
        <c:auto val="1"/>
        <c:lblOffset val="100"/>
        <c:baseTimeUnit val="years"/>
      </c:dateAx>
      <c:valAx>
        <c:axId val="-199548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48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79A0-41F7-A369-BEB2F72819BB}"/>
            </c:ext>
          </c:extLst>
        </c:ser>
        <c:dLbls>
          <c:showLegendKey val="0"/>
          <c:showVal val="0"/>
          <c:showCatName val="0"/>
          <c:showSerName val="0"/>
          <c:showPercent val="0"/>
          <c:showBubbleSize val="0"/>
        </c:dLbls>
        <c:gapWidth val="150"/>
        <c:axId val="-1995488912"/>
        <c:axId val="-19954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79A0-41F7-A369-BEB2F72819BB}"/>
            </c:ext>
          </c:extLst>
        </c:ser>
        <c:dLbls>
          <c:showLegendKey val="0"/>
          <c:showVal val="0"/>
          <c:showCatName val="0"/>
          <c:showSerName val="0"/>
          <c:showPercent val="0"/>
          <c:showBubbleSize val="0"/>
        </c:dLbls>
        <c:marker val="1"/>
        <c:smooth val="0"/>
        <c:axId val="-1995488912"/>
        <c:axId val="-1995485104"/>
      </c:lineChart>
      <c:dateAx>
        <c:axId val="-1995488912"/>
        <c:scaling>
          <c:orientation val="minMax"/>
        </c:scaling>
        <c:delete val="1"/>
        <c:axPos val="b"/>
        <c:numFmt formatCode="&quot;H&quot;yy" sourceLinked="1"/>
        <c:majorTickMark val="none"/>
        <c:minorTickMark val="none"/>
        <c:tickLblPos val="none"/>
        <c:crossAx val="-1995485104"/>
        <c:crosses val="autoZero"/>
        <c:auto val="1"/>
        <c:lblOffset val="100"/>
        <c:baseTimeUnit val="years"/>
      </c:dateAx>
      <c:valAx>
        <c:axId val="-199548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9.07</c:v>
                </c:pt>
              </c:numCache>
            </c:numRef>
          </c:val>
          <c:extLst>
            <c:ext xmlns:c16="http://schemas.microsoft.com/office/drawing/2014/chart" uri="{C3380CC4-5D6E-409C-BE32-E72D297353CC}">
              <c16:uniqueId val="{00000000-C27B-4D07-9887-D9EBB04E1968}"/>
            </c:ext>
          </c:extLst>
        </c:ser>
        <c:dLbls>
          <c:showLegendKey val="0"/>
          <c:showVal val="0"/>
          <c:showCatName val="0"/>
          <c:showSerName val="0"/>
          <c:showPercent val="0"/>
          <c:showBubbleSize val="0"/>
        </c:dLbls>
        <c:gapWidth val="150"/>
        <c:axId val="-1995484560"/>
        <c:axId val="-199549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C27B-4D07-9887-D9EBB04E1968}"/>
            </c:ext>
          </c:extLst>
        </c:ser>
        <c:dLbls>
          <c:showLegendKey val="0"/>
          <c:showVal val="0"/>
          <c:showCatName val="0"/>
          <c:showSerName val="0"/>
          <c:showPercent val="0"/>
          <c:showBubbleSize val="0"/>
        </c:dLbls>
        <c:marker val="1"/>
        <c:smooth val="0"/>
        <c:axId val="-1995484560"/>
        <c:axId val="-1995497072"/>
      </c:lineChart>
      <c:dateAx>
        <c:axId val="-1995484560"/>
        <c:scaling>
          <c:orientation val="minMax"/>
        </c:scaling>
        <c:delete val="1"/>
        <c:axPos val="b"/>
        <c:numFmt formatCode="&quot;H&quot;yy" sourceLinked="1"/>
        <c:majorTickMark val="none"/>
        <c:minorTickMark val="none"/>
        <c:tickLblPos val="none"/>
        <c:crossAx val="-1995497072"/>
        <c:crosses val="autoZero"/>
        <c:auto val="1"/>
        <c:lblOffset val="100"/>
        <c:baseTimeUnit val="years"/>
      </c:dateAx>
      <c:valAx>
        <c:axId val="-19954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1.36</c:v>
                </c:pt>
              </c:numCache>
            </c:numRef>
          </c:val>
          <c:extLst>
            <c:ext xmlns:c16="http://schemas.microsoft.com/office/drawing/2014/chart" uri="{C3380CC4-5D6E-409C-BE32-E72D297353CC}">
              <c16:uniqueId val="{00000000-96B8-456D-9FCF-6385F205FBDA}"/>
            </c:ext>
          </c:extLst>
        </c:ser>
        <c:dLbls>
          <c:showLegendKey val="0"/>
          <c:showVal val="0"/>
          <c:showCatName val="0"/>
          <c:showSerName val="0"/>
          <c:showPercent val="0"/>
          <c:showBubbleSize val="0"/>
        </c:dLbls>
        <c:gapWidth val="150"/>
        <c:axId val="-1995495984"/>
        <c:axId val="-202365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96B8-456D-9FCF-6385F205FBDA}"/>
            </c:ext>
          </c:extLst>
        </c:ser>
        <c:dLbls>
          <c:showLegendKey val="0"/>
          <c:showVal val="0"/>
          <c:showCatName val="0"/>
          <c:showSerName val="0"/>
          <c:showPercent val="0"/>
          <c:showBubbleSize val="0"/>
        </c:dLbls>
        <c:marker val="1"/>
        <c:smooth val="0"/>
        <c:axId val="-1995495984"/>
        <c:axId val="-2023657840"/>
      </c:lineChart>
      <c:dateAx>
        <c:axId val="-1995495984"/>
        <c:scaling>
          <c:orientation val="minMax"/>
        </c:scaling>
        <c:delete val="1"/>
        <c:axPos val="b"/>
        <c:numFmt formatCode="&quot;H&quot;yy" sourceLinked="1"/>
        <c:majorTickMark val="none"/>
        <c:minorTickMark val="none"/>
        <c:tickLblPos val="none"/>
        <c:crossAx val="-2023657840"/>
        <c:crosses val="autoZero"/>
        <c:auto val="1"/>
        <c:lblOffset val="100"/>
        <c:baseTimeUnit val="years"/>
      </c:dateAx>
      <c:valAx>
        <c:axId val="-202365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49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10.5</c:v>
                </c:pt>
              </c:numCache>
            </c:numRef>
          </c:val>
          <c:extLst>
            <c:ext xmlns:c16="http://schemas.microsoft.com/office/drawing/2014/chart" uri="{C3380CC4-5D6E-409C-BE32-E72D297353CC}">
              <c16:uniqueId val="{00000000-6F9B-4C1D-ACF9-1C6DA9DF139D}"/>
            </c:ext>
          </c:extLst>
        </c:ser>
        <c:dLbls>
          <c:showLegendKey val="0"/>
          <c:showVal val="0"/>
          <c:showCatName val="0"/>
          <c:showSerName val="0"/>
          <c:showPercent val="0"/>
          <c:showBubbleSize val="0"/>
        </c:dLbls>
        <c:gapWidth val="150"/>
        <c:axId val="-1755499056"/>
        <c:axId val="-175550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6F9B-4C1D-ACF9-1C6DA9DF139D}"/>
            </c:ext>
          </c:extLst>
        </c:ser>
        <c:dLbls>
          <c:showLegendKey val="0"/>
          <c:showVal val="0"/>
          <c:showCatName val="0"/>
          <c:showSerName val="0"/>
          <c:showPercent val="0"/>
          <c:showBubbleSize val="0"/>
        </c:dLbls>
        <c:marker val="1"/>
        <c:smooth val="0"/>
        <c:axId val="-1755499056"/>
        <c:axId val="-1755500688"/>
      </c:lineChart>
      <c:dateAx>
        <c:axId val="-1755499056"/>
        <c:scaling>
          <c:orientation val="minMax"/>
        </c:scaling>
        <c:delete val="1"/>
        <c:axPos val="b"/>
        <c:numFmt formatCode="&quot;H&quot;yy" sourceLinked="1"/>
        <c:majorTickMark val="none"/>
        <c:minorTickMark val="none"/>
        <c:tickLblPos val="none"/>
        <c:crossAx val="-1755500688"/>
        <c:crosses val="autoZero"/>
        <c:auto val="1"/>
        <c:lblOffset val="100"/>
        <c:baseTimeUnit val="years"/>
      </c:dateAx>
      <c:valAx>
        <c:axId val="-175550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549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3138.36</c:v>
                </c:pt>
              </c:numCache>
            </c:numRef>
          </c:val>
          <c:extLst>
            <c:ext xmlns:c16="http://schemas.microsoft.com/office/drawing/2014/chart" uri="{C3380CC4-5D6E-409C-BE32-E72D297353CC}">
              <c16:uniqueId val="{00000000-1834-4AD8-86A8-BA277A1107C9}"/>
            </c:ext>
          </c:extLst>
        </c:ser>
        <c:dLbls>
          <c:showLegendKey val="0"/>
          <c:showVal val="0"/>
          <c:showCatName val="0"/>
          <c:showSerName val="0"/>
          <c:showPercent val="0"/>
          <c:showBubbleSize val="0"/>
        </c:dLbls>
        <c:gapWidth val="150"/>
        <c:axId val="-1755497424"/>
        <c:axId val="-17554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1834-4AD8-86A8-BA277A1107C9}"/>
            </c:ext>
          </c:extLst>
        </c:ser>
        <c:dLbls>
          <c:showLegendKey val="0"/>
          <c:showVal val="0"/>
          <c:showCatName val="0"/>
          <c:showSerName val="0"/>
          <c:showPercent val="0"/>
          <c:showBubbleSize val="0"/>
        </c:dLbls>
        <c:marker val="1"/>
        <c:smooth val="0"/>
        <c:axId val="-1755497424"/>
        <c:axId val="-1755497968"/>
      </c:lineChart>
      <c:dateAx>
        <c:axId val="-1755497424"/>
        <c:scaling>
          <c:orientation val="minMax"/>
        </c:scaling>
        <c:delete val="1"/>
        <c:axPos val="b"/>
        <c:numFmt formatCode="&quot;H&quot;yy" sourceLinked="1"/>
        <c:majorTickMark val="none"/>
        <c:minorTickMark val="none"/>
        <c:tickLblPos val="none"/>
        <c:crossAx val="-1755497968"/>
        <c:crosses val="autoZero"/>
        <c:auto val="1"/>
        <c:lblOffset val="100"/>
        <c:baseTimeUnit val="years"/>
      </c:dateAx>
      <c:valAx>
        <c:axId val="-175549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549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26.74</c:v>
                </c:pt>
              </c:numCache>
            </c:numRef>
          </c:val>
          <c:extLst>
            <c:ext xmlns:c16="http://schemas.microsoft.com/office/drawing/2014/chart" uri="{C3380CC4-5D6E-409C-BE32-E72D297353CC}">
              <c16:uniqueId val="{00000000-E786-4B8E-BB1B-C14554C7091C}"/>
            </c:ext>
          </c:extLst>
        </c:ser>
        <c:dLbls>
          <c:showLegendKey val="0"/>
          <c:showVal val="0"/>
          <c:showCatName val="0"/>
          <c:showSerName val="0"/>
          <c:showPercent val="0"/>
          <c:showBubbleSize val="0"/>
        </c:dLbls>
        <c:gapWidth val="150"/>
        <c:axId val="-1755495792"/>
        <c:axId val="-17554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E786-4B8E-BB1B-C14554C7091C}"/>
            </c:ext>
          </c:extLst>
        </c:ser>
        <c:dLbls>
          <c:showLegendKey val="0"/>
          <c:showVal val="0"/>
          <c:showCatName val="0"/>
          <c:showSerName val="0"/>
          <c:showPercent val="0"/>
          <c:showBubbleSize val="0"/>
        </c:dLbls>
        <c:marker val="1"/>
        <c:smooth val="0"/>
        <c:axId val="-1755495792"/>
        <c:axId val="-1755496880"/>
      </c:lineChart>
      <c:dateAx>
        <c:axId val="-1755495792"/>
        <c:scaling>
          <c:orientation val="minMax"/>
        </c:scaling>
        <c:delete val="1"/>
        <c:axPos val="b"/>
        <c:numFmt formatCode="&quot;H&quot;yy" sourceLinked="1"/>
        <c:majorTickMark val="none"/>
        <c:minorTickMark val="none"/>
        <c:tickLblPos val="none"/>
        <c:crossAx val="-1755496880"/>
        <c:crosses val="autoZero"/>
        <c:auto val="1"/>
        <c:lblOffset val="100"/>
        <c:baseTimeUnit val="years"/>
      </c:dateAx>
      <c:valAx>
        <c:axId val="-17554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49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637.69000000000005</c:v>
                </c:pt>
              </c:numCache>
            </c:numRef>
          </c:val>
          <c:extLst>
            <c:ext xmlns:c16="http://schemas.microsoft.com/office/drawing/2014/chart" uri="{C3380CC4-5D6E-409C-BE32-E72D297353CC}">
              <c16:uniqueId val="{00000000-1D62-4395-BCE4-67EAC04C2A8E}"/>
            </c:ext>
          </c:extLst>
        </c:ser>
        <c:dLbls>
          <c:showLegendKey val="0"/>
          <c:showVal val="0"/>
          <c:showCatName val="0"/>
          <c:showSerName val="0"/>
          <c:showPercent val="0"/>
          <c:showBubbleSize val="0"/>
        </c:dLbls>
        <c:gapWidth val="150"/>
        <c:axId val="-1755494160"/>
        <c:axId val="-17554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1D62-4395-BCE4-67EAC04C2A8E}"/>
            </c:ext>
          </c:extLst>
        </c:ser>
        <c:dLbls>
          <c:showLegendKey val="0"/>
          <c:showVal val="0"/>
          <c:showCatName val="0"/>
          <c:showSerName val="0"/>
          <c:showPercent val="0"/>
          <c:showBubbleSize val="0"/>
        </c:dLbls>
        <c:marker val="1"/>
        <c:smooth val="0"/>
        <c:axId val="-1755494160"/>
        <c:axId val="-1755493616"/>
      </c:lineChart>
      <c:dateAx>
        <c:axId val="-1755494160"/>
        <c:scaling>
          <c:orientation val="minMax"/>
        </c:scaling>
        <c:delete val="1"/>
        <c:axPos val="b"/>
        <c:numFmt formatCode="&quot;H&quot;yy" sourceLinked="1"/>
        <c:majorTickMark val="none"/>
        <c:minorTickMark val="none"/>
        <c:tickLblPos val="none"/>
        <c:crossAx val="-1755493616"/>
        <c:crosses val="autoZero"/>
        <c:auto val="1"/>
        <c:lblOffset val="100"/>
        <c:baseTimeUnit val="years"/>
      </c:dateAx>
      <c:valAx>
        <c:axId val="-17554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49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90" zoomScaleNormal="9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山梨市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34244</v>
      </c>
      <c r="AM8" s="61"/>
      <c r="AN8" s="61"/>
      <c r="AO8" s="61"/>
      <c r="AP8" s="61"/>
      <c r="AQ8" s="61"/>
      <c r="AR8" s="61"/>
      <c r="AS8" s="61"/>
      <c r="AT8" s="52">
        <f>データ!$S$6</f>
        <v>289.8</v>
      </c>
      <c r="AU8" s="53"/>
      <c r="AV8" s="53"/>
      <c r="AW8" s="53"/>
      <c r="AX8" s="53"/>
      <c r="AY8" s="53"/>
      <c r="AZ8" s="53"/>
      <c r="BA8" s="53"/>
      <c r="BB8" s="54">
        <f>データ!$T$6</f>
        <v>118.16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46.47</v>
      </c>
      <c r="J10" s="53"/>
      <c r="K10" s="53"/>
      <c r="L10" s="53"/>
      <c r="M10" s="53"/>
      <c r="N10" s="53"/>
      <c r="O10" s="64"/>
      <c r="P10" s="54">
        <f>データ!$P$6</f>
        <v>13.59</v>
      </c>
      <c r="Q10" s="54"/>
      <c r="R10" s="54"/>
      <c r="S10" s="54"/>
      <c r="T10" s="54"/>
      <c r="U10" s="54"/>
      <c r="V10" s="54"/>
      <c r="W10" s="61">
        <f>データ!$Q$6</f>
        <v>3003</v>
      </c>
      <c r="X10" s="61"/>
      <c r="Y10" s="61"/>
      <c r="Z10" s="61"/>
      <c r="AA10" s="61"/>
      <c r="AB10" s="61"/>
      <c r="AC10" s="61"/>
      <c r="AD10" s="2"/>
      <c r="AE10" s="2"/>
      <c r="AF10" s="2"/>
      <c r="AG10" s="2"/>
      <c r="AH10" s="4"/>
      <c r="AI10" s="4"/>
      <c r="AJ10" s="4"/>
      <c r="AK10" s="4"/>
      <c r="AL10" s="61">
        <f>データ!$U$6</f>
        <v>4626</v>
      </c>
      <c r="AM10" s="61"/>
      <c r="AN10" s="61"/>
      <c r="AO10" s="61"/>
      <c r="AP10" s="61"/>
      <c r="AQ10" s="61"/>
      <c r="AR10" s="61"/>
      <c r="AS10" s="61"/>
      <c r="AT10" s="52">
        <f>データ!$V$6</f>
        <v>11.33</v>
      </c>
      <c r="AU10" s="53"/>
      <c r="AV10" s="53"/>
      <c r="AW10" s="53"/>
      <c r="AX10" s="53"/>
      <c r="AY10" s="53"/>
      <c r="AZ10" s="53"/>
      <c r="BA10" s="53"/>
      <c r="BB10" s="54">
        <f>データ!$W$6</f>
        <v>408.3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114</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115</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hn3HvuhyoGHMNUicgjAvO1rZHGkLbPDCcphvs52AjOgiECIE01iZGCpkFaHyLvatCY5XHCl5NOFHSE7WrLWMDg==" saltValue="BWHQ24LXY10msUetPfjz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192058</v>
      </c>
      <c r="D6" s="34">
        <f t="shared" si="3"/>
        <v>46</v>
      </c>
      <c r="E6" s="34">
        <f t="shared" si="3"/>
        <v>1</v>
      </c>
      <c r="F6" s="34">
        <f t="shared" si="3"/>
        <v>0</v>
      </c>
      <c r="G6" s="34">
        <f t="shared" si="3"/>
        <v>5</v>
      </c>
      <c r="H6" s="34" t="str">
        <f t="shared" si="3"/>
        <v>山梨県　山梨市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46.47</v>
      </c>
      <c r="P6" s="35">
        <f t="shared" si="3"/>
        <v>13.59</v>
      </c>
      <c r="Q6" s="35">
        <f t="shared" si="3"/>
        <v>3003</v>
      </c>
      <c r="R6" s="35">
        <f t="shared" si="3"/>
        <v>34244</v>
      </c>
      <c r="S6" s="35">
        <f t="shared" si="3"/>
        <v>289.8</v>
      </c>
      <c r="T6" s="35">
        <f t="shared" si="3"/>
        <v>118.16</v>
      </c>
      <c r="U6" s="35">
        <f t="shared" si="3"/>
        <v>4626</v>
      </c>
      <c r="V6" s="35">
        <f t="shared" si="3"/>
        <v>11.33</v>
      </c>
      <c r="W6" s="35">
        <f t="shared" si="3"/>
        <v>408.3</v>
      </c>
      <c r="X6" s="36" t="str">
        <f>IF(X7="",NA(),X7)</f>
        <v>-</v>
      </c>
      <c r="Y6" s="36" t="str">
        <f t="shared" ref="Y6:AG6" si="4">IF(Y7="",NA(),Y7)</f>
        <v>-</v>
      </c>
      <c r="Z6" s="36" t="str">
        <f t="shared" si="4"/>
        <v>-</v>
      </c>
      <c r="AA6" s="36" t="str">
        <f t="shared" si="4"/>
        <v>-</v>
      </c>
      <c r="AB6" s="36">
        <f t="shared" si="4"/>
        <v>100.58</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6">
        <f t="shared" si="5"/>
        <v>1.36</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10.5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3138.36</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26.74</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637.69000000000005</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37.31</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80.5</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3.85</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9.07</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192058</v>
      </c>
      <c r="D7" s="38">
        <v>46</v>
      </c>
      <c r="E7" s="38">
        <v>1</v>
      </c>
      <c r="F7" s="38">
        <v>0</v>
      </c>
      <c r="G7" s="38">
        <v>5</v>
      </c>
      <c r="H7" s="38" t="s">
        <v>93</v>
      </c>
      <c r="I7" s="38" t="s">
        <v>94</v>
      </c>
      <c r="J7" s="38" t="s">
        <v>95</v>
      </c>
      <c r="K7" s="38" t="s">
        <v>96</v>
      </c>
      <c r="L7" s="38" t="s">
        <v>97</v>
      </c>
      <c r="M7" s="38" t="s">
        <v>98</v>
      </c>
      <c r="N7" s="39" t="s">
        <v>99</v>
      </c>
      <c r="O7" s="39">
        <v>46.47</v>
      </c>
      <c r="P7" s="39">
        <v>13.59</v>
      </c>
      <c r="Q7" s="39">
        <v>3003</v>
      </c>
      <c r="R7" s="39">
        <v>34244</v>
      </c>
      <c r="S7" s="39">
        <v>289.8</v>
      </c>
      <c r="T7" s="39">
        <v>118.16</v>
      </c>
      <c r="U7" s="39">
        <v>4626</v>
      </c>
      <c r="V7" s="39">
        <v>11.33</v>
      </c>
      <c r="W7" s="39">
        <v>408.3</v>
      </c>
      <c r="X7" s="39" t="s">
        <v>99</v>
      </c>
      <c r="Y7" s="39" t="s">
        <v>99</v>
      </c>
      <c r="Z7" s="39" t="s">
        <v>99</v>
      </c>
      <c r="AA7" s="39" t="s">
        <v>99</v>
      </c>
      <c r="AB7" s="39">
        <v>100.58</v>
      </c>
      <c r="AC7" s="39" t="s">
        <v>99</v>
      </c>
      <c r="AD7" s="39" t="s">
        <v>99</v>
      </c>
      <c r="AE7" s="39" t="s">
        <v>99</v>
      </c>
      <c r="AF7" s="39" t="s">
        <v>99</v>
      </c>
      <c r="AG7" s="39">
        <v>103.82</v>
      </c>
      <c r="AH7" s="39">
        <v>102.33</v>
      </c>
      <c r="AI7" s="39" t="s">
        <v>99</v>
      </c>
      <c r="AJ7" s="39" t="s">
        <v>99</v>
      </c>
      <c r="AK7" s="39" t="s">
        <v>99</v>
      </c>
      <c r="AL7" s="39" t="s">
        <v>99</v>
      </c>
      <c r="AM7" s="39">
        <v>1.36</v>
      </c>
      <c r="AN7" s="39" t="s">
        <v>99</v>
      </c>
      <c r="AO7" s="39" t="s">
        <v>99</v>
      </c>
      <c r="AP7" s="39" t="s">
        <v>99</v>
      </c>
      <c r="AQ7" s="39" t="s">
        <v>99</v>
      </c>
      <c r="AR7" s="39">
        <v>31.54</v>
      </c>
      <c r="AS7" s="39">
        <v>31.02</v>
      </c>
      <c r="AT7" s="39" t="s">
        <v>99</v>
      </c>
      <c r="AU7" s="39" t="s">
        <v>99</v>
      </c>
      <c r="AV7" s="39" t="s">
        <v>99</v>
      </c>
      <c r="AW7" s="39" t="s">
        <v>99</v>
      </c>
      <c r="AX7" s="39">
        <v>10.5</v>
      </c>
      <c r="AY7" s="39" t="s">
        <v>99</v>
      </c>
      <c r="AZ7" s="39" t="s">
        <v>99</v>
      </c>
      <c r="BA7" s="39" t="s">
        <v>99</v>
      </c>
      <c r="BB7" s="39" t="s">
        <v>99</v>
      </c>
      <c r="BC7" s="39">
        <v>302.22000000000003</v>
      </c>
      <c r="BD7" s="39">
        <v>186.73</v>
      </c>
      <c r="BE7" s="39" t="s">
        <v>99</v>
      </c>
      <c r="BF7" s="39" t="s">
        <v>99</v>
      </c>
      <c r="BG7" s="39" t="s">
        <v>99</v>
      </c>
      <c r="BH7" s="39" t="s">
        <v>99</v>
      </c>
      <c r="BI7" s="39">
        <v>3138.36</v>
      </c>
      <c r="BJ7" s="39" t="s">
        <v>99</v>
      </c>
      <c r="BK7" s="39" t="s">
        <v>99</v>
      </c>
      <c r="BL7" s="39" t="s">
        <v>99</v>
      </c>
      <c r="BM7" s="39" t="s">
        <v>99</v>
      </c>
      <c r="BN7" s="39">
        <v>970.36</v>
      </c>
      <c r="BO7" s="39">
        <v>1187.5</v>
      </c>
      <c r="BP7" s="39" t="s">
        <v>99</v>
      </c>
      <c r="BQ7" s="39" t="s">
        <v>99</v>
      </c>
      <c r="BR7" s="39" t="s">
        <v>99</v>
      </c>
      <c r="BS7" s="39" t="s">
        <v>99</v>
      </c>
      <c r="BT7" s="39">
        <v>26.74</v>
      </c>
      <c r="BU7" s="39" t="s">
        <v>99</v>
      </c>
      <c r="BV7" s="39" t="s">
        <v>99</v>
      </c>
      <c r="BW7" s="39" t="s">
        <v>99</v>
      </c>
      <c r="BX7" s="39" t="s">
        <v>99</v>
      </c>
      <c r="BY7" s="39">
        <v>64.52</v>
      </c>
      <c r="BZ7" s="39">
        <v>58.9</v>
      </c>
      <c r="CA7" s="39" t="s">
        <v>99</v>
      </c>
      <c r="CB7" s="39" t="s">
        <v>99</v>
      </c>
      <c r="CC7" s="39" t="s">
        <v>99</v>
      </c>
      <c r="CD7" s="39" t="s">
        <v>99</v>
      </c>
      <c r="CE7" s="39">
        <v>637.69000000000005</v>
      </c>
      <c r="CF7" s="39" t="s">
        <v>99</v>
      </c>
      <c r="CG7" s="39" t="s">
        <v>99</v>
      </c>
      <c r="CH7" s="39" t="s">
        <v>99</v>
      </c>
      <c r="CI7" s="39" t="s">
        <v>99</v>
      </c>
      <c r="CJ7" s="39">
        <v>270.68</v>
      </c>
      <c r="CK7" s="39">
        <v>281.77</v>
      </c>
      <c r="CL7" s="39" t="s">
        <v>99</v>
      </c>
      <c r="CM7" s="39" t="s">
        <v>99</v>
      </c>
      <c r="CN7" s="39" t="s">
        <v>99</v>
      </c>
      <c r="CO7" s="39" t="s">
        <v>99</v>
      </c>
      <c r="CP7" s="39">
        <v>37.31</v>
      </c>
      <c r="CQ7" s="39" t="s">
        <v>99</v>
      </c>
      <c r="CR7" s="39" t="s">
        <v>99</v>
      </c>
      <c r="CS7" s="39" t="s">
        <v>99</v>
      </c>
      <c r="CT7" s="39" t="s">
        <v>99</v>
      </c>
      <c r="CU7" s="39">
        <v>48.86</v>
      </c>
      <c r="CV7" s="39">
        <v>50.55</v>
      </c>
      <c r="CW7" s="39" t="s">
        <v>99</v>
      </c>
      <c r="CX7" s="39" t="s">
        <v>99</v>
      </c>
      <c r="CY7" s="39" t="s">
        <v>99</v>
      </c>
      <c r="CZ7" s="39" t="s">
        <v>99</v>
      </c>
      <c r="DA7" s="39">
        <v>80.5</v>
      </c>
      <c r="DB7" s="39" t="s">
        <v>99</v>
      </c>
      <c r="DC7" s="39" t="s">
        <v>99</v>
      </c>
      <c r="DD7" s="39" t="s">
        <v>99</v>
      </c>
      <c r="DE7" s="39" t="s">
        <v>99</v>
      </c>
      <c r="DF7" s="39">
        <v>76.48</v>
      </c>
      <c r="DG7" s="39">
        <v>75.11</v>
      </c>
      <c r="DH7" s="39" t="s">
        <v>99</v>
      </c>
      <c r="DI7" s="39" t="s">
        <v>99</v>
      </c>
      <c r="DJ7" s="39" t="s">
        <v>99</v>
      </c>
      <c r="DK7" s="39" t="s">
        <v>99</v>
      </c>
      <c r="DL7" s="39">
        <v>3.85</v>
      </c>
      <c r="DM7" s="39" t="s">
        <v>99</v>
      </c>
      <c r="DN7" s="39" t="s">
        <v>99</v>
      </c>
      <c r="DO7" s="39" t="s">
        <v>99</v>
      </c>
      <c r="DP7" s="39" t="s">
        <v>99</v>
      </c>
      <c r="DQ7" s="39">
        <v>39.409999999999997</v>
      </c>
      <c r="DR7" s="39">
        <v>33.25</v>
      </c>
      <c r="DS7" s="39" t="s">
        <v>99</v>
      </c>
      <c r="DT7" s="39" t="s">
        <v>99</v>
      </c>
      <c r="DU7" s="39" t="s">
        <v>99</v>
      </c>
      <c r="DV7" s="39" t="s">
        <v>99</v>
      </c>
      <c r="DW7" s="39">
        <v>9.07</v>
      </c>
      <c r="DX7" s="39" t="s">
        <v>99</v>
      </c>
      <c r="DY7" s="39" t="s">
        <v>99</v>
      </c>
      <c r="DZ7" s="39" t="s">
        <v>99</v>
      </c>
      <c r="EA7" s="39" t="s">
        <v>99</v>
      </c>
      <c r="EB7" s="39">
        <v>20.97</v>
      </c>
      <c r="EC7" s="39">
        <v>17.190000000000001</v>
      </c>
      <c r="ED7" s="39" t="s">
        <v>99</v>
      </c>
      <c r="EE7" s="39" t="s">
        <v>99</v>
      </c>
      <c r="EF7" s="39" t="s">
        <v>99</v>
      </c>
      <c r="EG7" s="39" t="s">
        <v>99</v>
      </c>
      <c r="EH7" s="39">
        <v>0</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2022-01-26T06:40:25Z</cp:lastPrinted>
  <dcterms:created xsi:type="dcterms:W3CDTF">2021-12-03T06:49:11Z</dcterms:created>
  <dcterms:modified xsi:type="dcterms:W3CDTF">2022-02-21T05:09:49Z</dcterms:modified>
  <cp:category/>
</cp:coreProperties>
</file>