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3 市町村等→県（1.26〆）\下水道事業\03都留市\"/>
    </mc:Choice>
  </mc:AlternateContent>
  <workbookProtection workbookAlgorithmName="SHA-512" workbookHashValue="kOW1Qn6MQAmSnJHGqqkOAwKKfz/mtV0HWKjfM9NkmYjdQ2mSJxCBFwfgm5LzXc4anXGzLuHjEzWtjA/RNF/zrQ==" workbookSaltValue="52KPk49xLlMle2NA43KTPw==" workbookSpinCount="100000" lockStructure="1"/>
  <bookViews>
    <workbookView xWindow="0" yWindow="0" windowWidth="16457" windowHeight="5554"/>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<sst xmlns="http://schemas.openxmlformats.org/spreadsheetml/2006/main" count="321" uniqueCount="116">
  <si>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</si>
  <si>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</si>
  <si>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</si>
  <si>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</si>
  <si>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</si>
  <si>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</si>
  <si>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</si>
  <si>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</si>
  <si>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</si>
  <si>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</si>
  <si>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</si>
  <si>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</si>
  <si>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</si>
  <si>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</si>
  <si>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</si>
  <si>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</si>
  <si>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</si>
  <si>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</si>
  <si>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</si>
  <si>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</si>
  <si>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</si>
  <si>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</si>
  <si>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</si>
  <si>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</si>
  <si>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</si>
  <si>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</si>
  <si>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</si>
  <si>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</si>
  <si>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</si>
  <si>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</si>
  <si>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</si>
  <si>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</si>
  <si>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</si>
  <si>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</si>
  <si>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</si>
  <si>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</si>
  <si>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</si>
  <si>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</si>
  <si>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</si>
  <si>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</si>
  <si>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</si>
  <si>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</si>
  <si>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</si>
  <si>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</si>
  <si>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</si>
  <si>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</si>
  <si>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</si>
  <si>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</si>
  <si>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</si>
  <si>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</si>
  <si>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</si>
  <si>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</si>
  <si>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</si>
  <si>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</si>
  <si>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</si>
  <si>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</si>
  <si>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</si>
  <si>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</si>
  <si>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</si>
  <si>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</si>
  <si>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</si>
  <si>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</si>
  <si>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</si>
  <si>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</si>
  <si>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</si>
  <si>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</si>
  <si>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</si>
  <si>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</si>
  <si>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</si>
  <si>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</si>
  <si>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</si>
  <si>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</si>
  <si>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</si>
  <si>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</si>
  <si>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</si>
  <si>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</si>
  <si>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</si>
  <si>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</si>
  <si>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</si>
  <si>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</si>
  <si>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</si>
  <si>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</si>
  <si>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</si>
  <si>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</si>
  <si>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</si>
  <si>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</si>
  <si>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</si>
  <si>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</si>
  <si>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</si>
  <si>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</si>
  <si>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</si>
  <si>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</si>
  <si>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</si>
  <si>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</si>
  <si>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</si>
  <si>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</si>
  <si>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都留市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</si>
  <si>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</si>
  <si>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</si>
  <si>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</si>
  <si>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</si>
  <si>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</si>
  <si>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</si>
  <si>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</si>
  <si>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</si>
  <si>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</si>
  <si>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</si>
  <si>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</si>
  <si>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</si>
  <si>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</si>
  <si>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</si>
  <si>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</si>
  <si>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</si>
  <si>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本市では平成5年度に事業開始し、平成16年度より順次供用を開始しています。布設から30年以上経過した管渠等は無く、比較的新しい施設であるため、現時点では老朽化対策は行っていません。
　今後はストックマネジメント計画等の策定を検討し、投資の平準化を図る必要があります。
　①有形固定資産減価償却率は、2.54％（記載漏れ）であり類似団体平均値を大幅に下回っています。公営企業会計に移行し初年度のため、当年度分の数値を基に算出しています。今後は減価償却を重ねていくことにより増加していきます。　
　②と③は、法定耐用年数を超えた管渠および更新した管渠が無いので該当しません。</t>
    <rPh sb="1" eb="3">
      <t>ホンシ</t>
    </rPh>
    <rPh sb="11" eb="13">
      <t>ジギョウ</t>
    </rPh>
    <rPh sb="13" eb="15">
      <t>カイシ</t>
    </rPh>
    <rPh sb="22" eb="23">
      <t>ド</t>
    </rPh>
    <rPh sb="25" eb="27">
      <t>ジュンジ</t>
    </rPh>
    <rPh sb="38" eb="40">
      <t>フセツ</t>
    </rPh>
    <rPh sb="44" eb="45">
      <t>ネン</t>
    </rPh>
    <rPh sb="45" eb="47">
      <t>イジョウ</t>
    </rPh>
    <rPh sb="47" eb="49">
      <t>ケイカ</t>
    </rPh>
    <rPh sb="51" eb="53">
      <t>カンキョ</t>
    </rPh>
    <rPh sb="53" eb="54">
      <t>トウ</t>
    </rPh>
    <rPh sb="55" eb="56">
      <t>ナ</t>
    </rPh>
    <rPh sb="93" eb="95">
      <t>コンゴ</t>
    </rPh>
    <rPh sb="110" eb="112">
      <t>サクテイ</t>
    </rPh>
    <rPh sb="113" eb="115">
      <t>ケントウ</t>
    </rPh>
    <rPh sb="124" eb="125">
      <t>ハカ</t>
    </rPh>
    <rPh sb="137" eb="139">
      <t>ユウケイ</t>
    </rPh>
    <rPh sb="139" eb="141">
      <t>コテイ</t>
    </rPh>
    <rPh sb="141" eb="143">
      <t>シサン</t>
    </rPh>
    <rPh sb="156" eb="158">
      <t>キサイ</t>
    </rPh>
    <rPh sb="158" eb="159">
      <t>モ</t>
    </rPh>
    <rPh sb="164" eb="166">
      <t>ルイジ</t>
    </rPh>
    <rPh sb="166" eb="168">
      <t>ダンタイ</t>
    </rPh>
    <rPh sb="168" eb="171">
      <t>ヘイキンチ</t>
    </rPh>
    <rPh sb="172" eb="174">
      <t>オオハバ</t>
    </rPh>
    <rPh sb="175" eb="176">
      <t>シタ</t>
    </rPh>
    <rPh sb="176" eb="177">
      <t>マワ</t>
    </rPh>
    <rPh sb="183" eb="185">
      <t>コウエイ</t>
    </rPh>
    <rPh sb="185" eb="187">
      <t>キギョウ</t>
    </rPh>
    <rPh sb="187" eb="189">
      <t>カイケイ</t>
    </rPh>
    <rPh sb="190" eb="192">
      <t>イコウ</t>
    </rPh>
    <rPh sb="193" eb="196">
      <t>ショネンド</t>
    </rPh>
    <rPh sb="200" eb="203">
      <t>トウネンド</t>
    </rPh>
    <rPh sb="203" eb="204">
      <t>ブン</t>
    </rPh>
    <rPh sb="205" eb="207">
      <t>スウチ</t>
    </rPh>
    <rPh sb="208" eb="209">
      <t>モト</t>
    </rPh>
    <rPh sb="210" eb="212">
      <t>サンシュツ</t>
    </rPh>
    <rPh sb="218" eb="220">
      <t>コンゴ</t>
    </rPh>
    <rPh sb="221" eb="225">
      <t>ゲンカショウキャク</t>
    </rPh>
    <rPh sb="226" eb="227">
      <t>カサ</t>
    </rPh>
    <rPh sb="236" eb="238">
      <t>ゾウカ</t>
    </rPh>
    <rPh sb="253" eb="255">
      <t>ホウテイ</t>
    </rPh>
    <rPh sb="255" eb="257">
      <t>タイヨウ</t>
    </rPh>
    <rPh sb="257" eb="259">
      <t>ネンスウ</t>
    </rPh>
    <rPh sb="260" eb="261">
      <t>コ</t>
    </rPh>
    <rPh sb="263" eb="265">
      <t>カンキョ</t>
    </rPh>
    <rPh sb="268" eb="270">
      <t>コウシン</t>
    </rPh>
    <rPh sb="272" eb="274">
      <t>カンキョ</t>
    </rPh>
    <rPh sb="275" eb="276">
      <t>ナ</t>
    </rPh>
    <rPh sb="279" eb="281">
      <t>ガイトウ</t>
    </rPh>
    <phoneticPr fontId="4"/>
  </si>
  <si>
    <t>　本市の公共下水道事業は、令和2年度から地方公営企業法の一部を適用し、公営企業会計に移行していますので、当該年度のみになっています。
　①経常収支比率は100％を超えているが、一般会計繰入金が経常収益の66.7％を占めており、今後は経営基盤の安定化に向け、使用料収入の確保に努めます。
　②累積欠損金比率は、67.9％で類似団体平均値を上回っており、将来的にも0％を目指す必要があることから、経営改善による健全化を図っていきます。
　③流動比率は、11.7％で類似団体平均値を大きく下回っています。これは、公営企業会計への移行時による引継金が僅かで確保することが困難だったことが要因です。今後は改善される見込みです。
　④企業債の償還は、一般会計繰入金により賄っているので、当該値は算出されません。
　⑤経費回収率は、使用料単価（121円/㎥）が汚水処理単価（220円/㎥）を大きく下回っており、汚水処理費が使用料で賄えていません。今後、使用料水準や汚水処理費の見直しに向け検討を行う必要があります。
　⑥汚水処理原価は、類似団体平均値より34円上回っています。流域下水道により県が管理する汚水処理場を利用しているので、適正な単価に向け維持管理費の削減や接続率向上による有収水量の増加等を踏まえ、構成市町と共に協議を継続していきます。
　⑦流域下水道により、県が管理する汚水処理場を利用しているので該当しません。
　⑧水洗化率は、62.8％で類似団体平均値を大きく下回っています。整備済区域内の合併浄化槽が多いことが一つの要因となっています。今後は、ＳＤＧｓ等の観点からも一層の普及活動に取り組んでまいります。</t>
    <rPh sb="1" eb="3">
      <t>ホンシ</t>
    </rPh>
    <rPh sb="4" eb="11">
      <t>コウキョウゲスイドウジギョウ</t>
    </rPh>
    <rPh sb="13" eb="15">
      <t>レイワ</t>
    </rPh>
    <rPh sb="16" eb="17">
      <t>ネン</t>
    </rPh>
    <rPh sb="20" eb="22">
      <t>チホウ</t>
    </rPh>
    <rPh sb="22" eb="24">
      <t>コウエイ</t>
    </rPh>
    <rPh sb="24" eb="26">
      <t>キギョウ</t>
    </rPh>
    <rPh sb="26" eb="27">
      <t>ホウ</t>
    </rPh>
    <rPh sb="28" eb="30">
      <t>イチブ</t>
    </rPh>
    <rPh sb="31" eb="33">
      <t>テキヨウ</t>
    </rPh>
    <rPh sb="35" eb="37">
      <t>コウエイ</t>
    </rPh>
    <rPh sb="37" eb="39">
      <t>キギョウ</t>
    </rPh>
    <rPh sb="39" eb="41">
      <t>カイケイ</t>
    </rPh>
    <rPh sb="42" eb="44">
      <t>イコウ</t>
    </rPh>
    <rPh sb="52" eb="54">
      <t>トウガイ</t>
    </rPh>
    <rPh sb="54" eb="56">
      <t>ネンド</t>
    </rPh>
    <rPh sb="69" eb="75">
      <t>ケイジョウシュウシヒリツ</t>
    </rPh>
    <rPh sb="81" eb="82">
      <t>コ</t>
    </rPh>
    <rPh sb="96" eb="98">
      <t>ケイジョウ</t>
    </rPh>
    <rPh sb="98" eb="100">
      <t>シュウエキ</t>
    </rPh>
    <rPh sb="107" eb="108">
      <t>シ</t>
    </rPh>
    <rPh sb="113" eb="115">
      <t>コンゴ</t>
    </rPh>
    <rPh sb="116" eb="118">
      <t>ケイエイ</t>
    </rPh>
    <rPh sb="118" eb="120">
      <t>キバン</t>
    </rPh>
    <rPh sb="121" eb="124">
      <t>アンテイカ</t>
    </rPh>
    <rPh sb="125" eb="126">
      <t>ム</t>
    </rPh>
    <rPh sb="128" eb="131">
      <t>シヨウリョウ</t>
    </rPh>
    <rPh sb="131" eb="133">
      <t>シュウニュウ</t>
    </rPh>
    <rPh sb="134" eb="136">
      <t>カクホ</t>
    </rPh>
    <rPh sb="137" eb="138">
      <t>ツト</t>
    </rPh>
    <rPh sb="145" eb="147">
      <t>ルイセキ</t>
    </rPh>
    <rPh sb="147" eb="149">
      <t>ケッソン</t>
    </rPh>
    <rPh sb="149" eb="150">
      <t>キン</t>
    </rPh>
    <rPh sb="150" eb="152">
      <t>ヒリツ</t>
    </rPh>
    <rPh sb="160" eb="162">
      <t>ルイジ</t>
    </rPh>
    <rPh sb="162" eb="164">
      <t>ダンタイ</t>
    </rPh>
    <rPh sb="164" eb="167">
      <t>ヘイキンチ</t>
    </rPh>
    <rPh sb="168" eb="170">
      <t>ウワマワ</t>
    </rPh>
    <rPh sb="175" eb="178">
      <t>ショウライテキ</t>
    </rPh>
    <rPh sb="183" eb="185">
      <t>メザ</t>
    </rPh>
    <rPh sb="186" eb="188">
      <t>ヒツヨウ</t>
    </rPh>
    <rPh sb="196" eb="198">
      <t>ケイエイ</t>
    </rPh>
    <rPh sb="198" eb="200">
      <t>カイゼン</t>
    </rPh>
    <rPh sb="203" eb="206">
      <t>ケンゼンカ</t>
    </rPh>
    <rPh sb="207" eb="208">
      <t>ハカ</t>
    </rPh>
    <rPh sb="218" eb="220">
      <t>リュウドウ</t>
    </rPh>
    <rPh sb="220" eb="222">
      <t>ヒリツ</t>
    </rPh>
    <rPh sb="238" eb="239">
      <t>オオ</t>
    </rPh>
    <rPh sb="241" eb="243">
      <t>シタマワ</t>
    </rPh>
    <rPh sb="253" eb="255">
      <t>コウエイ</t>
    </rPh>
    <rPh sb="255" eb="257">
      <t>キギョウ</t>
    </rPh>
    <rPh sb="257" eb="259">
      <t>カイケイ</t>
    </rPh>
    <rPh sb="261" eb="263">
      <t>イコウ</t>
    </rPh>
    <rPh sb="263" eb="264">
      <t>トキ</t>
    </rPh>
    <rPh sb="267" eb="269">
      <t>ヒキツ</t>
    </rPh>
    <rPh sb="274" eb="276">
      <t>カクホ</t>
    </rPh>
    <rPh sb="281" eb="283">
      <t>コンナン</t>
    </rPh>
    <rPh sb="289" eb="291">
      <t>ヨウイン</t>
    </rPh>
    <rPh sb="294" eb="296">
      <t>コンゴ</t>
    </rPh>
    <rPh sb="297" eb="299">
      <t>カイゼン</t>
    </rPh>
    <rPh sb="302" eb="304">
      <t>ミコ</t>
    </rPh>
    <rPh sb="311" eb="313">
      <t>キギョウ</t>
    </rPh>
    <rPh sb="313" eb="314">
      <t>サイ</t>
    </rPh>
    <rPh sb="325" eb="326">
      <t>キン</t>
    </rPh>
    <rPh sb="329" eb="330">
      <t>マカナ</t>
    </rPh>
    <rPh sb="337" eb="339">
      <t>トウガイ</t>
    </rPh>
    <rPh sb="339" eb="340">
      <t>チ</t>
    </rPh>
    <rPh sb="352" eb="354">
      <t>ケイヒ</t>
    </rPh>
    <rPh sb="354" eb="356">
      <t>カイシュウ</t>
    </rPh>
    <rPh sb="356" eb="357">
      <t>リツ</t>
    </rPh>
    <rPh sb="359" eb="362">
      <t>シヨウリョウ</t>
    </rPh>
    <rPh sb="362" eb="364">
      <t>タンカ</t>
    </rPh>
    <rPh sb="368" eb="369">
      <t>エン</t>
    </rPh>
    <rPh sb="373" eb="375">
      <t>オスイ</t>
    </rPh>
    <rPh sb="375" eb="377">
      <t>ショリ</t>
    </rPh>
    <rPh sb="377" eb="379">
      <t>タンカ</t>
    </rPh>
    <rPh sb="383" eb="384">
      <t>エン</t>
    </rPh>
    <rPh sb="388" eb="389">
      <t>オオ</t>
    </rPh>
    <rPh sb="391" eb="393">
      <t>シタマワ</t>
    </rPh>
    <rPh sb="398" eb="400">
      <t>オスイ</t>
    </rPh>
    <rPh sb="400" eb="402">
      <t>ショリ</t>
    </rPh>
    <rPh sb="402" eb="403">
      <t>ヒ</t>
    </rPh>
    <rPh sb="404" eb="407">
      <t>シヨウリョウ</t>
    </rPh>
    <rPh sb="408" eb="409">
      <t>マカナ</t>
    </rPh>
    <rPh sb="416" eb="418">
      <t>コンゴ</t>
    </rPh>
    <rPh sb="419" eb="422">
      <t>シヨウリョウ</t>
    </rPh>
    <rPh sb="422" eb="424">
      <t>スイジュン</t>
    </rPh>
    <rPh sb="425" eb="427">
      <t>オスイ</t>
    </rPh>
    <rPh sb="427" eb="429">
      <t>ショリ</t>
    </rPh>
    <rPh sb="429" eb="430">
      <t>ヒ</t>
    </rPh>
    <rPh sb="431" eb="433">
      <t>ミナオ</t>
    </rPh>
    <rPh sb="435" eb="436">
      <t>ム</t>
    </rPh>
    <rPh sb="437" eb="439">
      <t>ケントウ</t>
    </rPh>
    <rPh sb="440" eb="441">
      <t>オコナ</t>
    </rPh>
    <rPh sb="442" eb="444">
      <t>ヒツヨウ</t>
    </rPh>
    <rPh sb="465" eb="468">
      <t>ヘイキンチ</t>
    </rPh>
    <rPh sb="472" eb="473">
      <t>エン</t>
    </rPh>
    <rPh sb="473" eb="475">
      <t>ウワマワ</t>
    </rPh>
    <rPh sb="481" eb="483">
      <t>リュウイキ</t>
    </rPh>
    <rPh sb="483" eb="486">
      <t>ゲスイドウ</t>
    </rPh>
    <rPh sb="489" eb="490">
      <t>ケン</t>
    </rPh>
    <rPh sb="491" eb="493">
      <t>カンリ</t>
    </rPh>
    <rPh sb="495" eb="497">
      <t>オスイ</t>
    </rPh>
    <rPh sb="497" eb="499">
      <t>ショリ</t>
    </rPh>
    <rPh sb="499" eb="500">
      <t>ジョウ</t>
    </rPh>
    <rPh sb="501" eb="503">
      <t>リヨウ</t>
    </rPh>
    <rPh sb="510" eb="512">
      <t>テキセイ</t>
    </rPh>
    <rPh sb="513" eb="515">
      <t>タンカ</t>
    </rPh>
    <rPh sb="516" eb="517">
      <t>ム</t>
    </rPh>
    <rPh sb="518" eb="520">
      <t>イジ</t>
    </rPh>
    <rPh sb="520" eb="523">
      <t>カンリヒ</t>
    </rPh>
    <rPh sb="524" eb="526">
      <t>サクゲン</t>
    </rPh>
    <rPh sb="527" eb="529">
      <t>セツゾク</t>
    </rPh>
    <rPh sb="529" eb="530">
      <t>リツ</t>
    </rPh>
    <rPh sb="530" eb="532">
      <t>コウジョウ</t>
    </rPh>
    <rPh sb="553" eb="554">
      <t>トモ</t>
    </rPh>
    <rPh sb="570" eb="575">
      <t>リュウイキゲスイドウ</t>
    </rPh>
    <rPh sb="579" eb="580">
      <t>ケン</t>
    </rPh>
    <rPh sb="581" eb="583">
      <t>カンリ</t>
    </rPh>
    <rPh sb="585" eb="587">
      <t>オスイ</t>
    </rPh>
    <rPh sb="587" eb="590">
      <t>ショリジョウ</t>
    </rPh>
    <rPh sb="591" eb="593">
      <t>リヨウ</t>
    </rPh>
    <rPh sb="599" eb="601">
      <t>ガイトウ</t>
    </rPh>
    <rPh sb="609" eb="612">
      <t>スイセンカ</t>
    </rPh>
    <rPh sb="612" eb="613">
      <t>リツ</t>
    </rPh>
    <rPh sb="621" eb="625">
      <t>ルイジダンタイ</t>
    </rPh>
    <rPh sb="625" eb="628">
      <t>ヘイキンチ</t>
    </rPh>
    <rPh sb="629" eb="630">
      <t>オオ</t>
    </rPh>
    <rPh sb="632" eb="634">
      <t>シタマワ</t>
    </rPh>
    <rPh sb="640" eb="642">
      <t>セイビ</t>
    </rPh>
    <rPh sb="642" eb="643">
      <t>ス</t>
    </rPh>
    <rPh sb="643" eb="645">
      <t>クイキ</t>
    </rPh>
    <rPh sb="645" eb="646">
      <t>ナイ</t>
    </rPh>
    <rPh sb="647" eb="649">
      <t>ガッペイ</t>
    </rPh>
    <rPh sb="649" eb="652">
      <t>ジョウカソウ</t>
    </rPh>
    <rPh sb="653" eb="654">
      <t>オオ</t>
    </rPh>
    <rPh sb="658" eb="659">
      <t>ヒト</t>
    </rPh>
    <rPh sb="661" eb="663">
      <t>ヨウイン</t>
    </rPh>
    <rPh sb="671" eb="673">
      <t>コンゴ</t>
    </rPh>
    <rPh sb="679" eb="680">
      <t>トウ</t>
    </rPh>
    <rPh sb="681" eb="683">
      <t>カンテン</t>
    </rPh>
    <rPh sb="686" eb="688">
      <t>イッソウ</t>
    </rPh>
    <rPh sb="689" eb="691">
      <t>フキュウ</t>
    </rPh>
    <rPh sb="691" eb="693">
      <t>カツドウ</t>
    </rPh>
    <rPh sb="694" eb="695">
      <t>ト</t>
    </rPh>
    <rPh sb="696" eb="697">
      <t>ク</t>
    </rPh>
    <phoneticPr fontId="4"/>
  </si>
  <si>
    <r>
      <t>　</t>
    </r>
    <r>
      <rPr>
        <sz val="10.5"/>
        <color theme="1"/>
        <rFont val="ＭＳ ゴシック"/>
        <family val="3"/>
        <charset val="128"/>
      </rPr>
      <t>令和2年度から地方公営企業法の一部を適用し、公営企業会計に移行したことにより、事業の経営や財政状況がより明確になりました。
　現状では、維持管理費を使用料収入で賄えていないため、一般会計からの繰入金に依存していることから経営の健全化に向けた取組みが不可欠となります。</t>
    </r>
    <r>
      <rPr>
        <sz val="10.5"/>
        <color rgb="FFFF0000"/>
        <rFont val="ＭＳ ゴシック"/>
        <family val="3"/>
        <charset val="128"/>
      </rPr>
      <t xml:space="preserve">
　</t>
    </r>
    <r>
      <rPr>
        <sz val="10.5"/>
        <color theme="1"/>
        <rFont val="ＭＳ ゴシック"/>
        <family val="3"/>
        <charset val="128"/>
      </rPr>
      <t>令和4年度は、使用料改正や整備計画区域、建設改良の見直しをはじめ、共同化・広域化またストックマネジメント等の各計画業務を踏まえた中長期的な経営の基本計画である「都留市下水道事業経営戦略」の改定に着手し、将来にわたって持続的な下水道事業を推進していきます。
　</t>
    </r>
    <rPh sb="1" eb="3">
      <t>レイワ</t>
    </rPh>
    <rPh sb="40" eb="42">
      <t>ジギョウ</t>
    </rPh>
    <rPh sb="43" eb="45">
      <t>ケイエイ</t>
    </rPh>
    <rPh sb="46" eb="48">
      <t>ザイセイ</t>
    </rPh>
    <rPh sb="48" eb="50">
      <t>ジョウキョウ</t>
    </rPh>
    <rPh sb="53" eb="55">
      <t>メイカク</t>
    </rPh>
    <rPh sb="64" eb="66">
      <t>ゲンジョウ</t>
    </rPh>
    <rPh sb="69" eb="74">
      <t>イジカンリヒ</t>
    </rPh>
    <rPh sb="75" eb="78">
      <t>シヨウリョウ</t>
    </rPh>
    <rPh sb="78" eb="80">
      <t>シュウニュウ</t>
    </rPh>
    <rPh sb="81" eb="82">
      <t>マカナ</t>
    </rPh>
    <rPh sb="90" eb="92">
      <t>イッパンカ</t>
    </rPh>
    <rPh sb="92" eb="94">
      <t>イケイ</t>
    </rPh>
    <rPh sb="97" eb="100">
      <t>クリイレキン</t>
    </rPh>
    <rPh sb="101" eb="103">
      <t>イゾン</t>
    </rPh>
    <rPh sb="111" eb="113">
      <t>ケイエイ</t>
    </rPh>
    <rPh sb="114" eb="117">
      <t>ケンゼンカ</t>
    </rPh>
    <rPh sb="118" eb="119">
      <t>ム</t>
    </rPh>
    <rPh sb="121" eb="123">
      <t>トリクミ</t>
    </rPh>
    <rPh sb="125" eb="128">
      <t>フカケツ</t>
    </rPh>
    <rPh sb="136" eb="138">
      <t>レイワ</t>
    </rPh>
    <rPh sb="139" eb="141">
      <t>ネンド</t>
    </rPh>
    <rPh sb="143" eb="146">
      <t>シヨウリョウ</t>
    </rPh>
    <rPh sb="146" eb="148">
      <t>カイセイ</t>
    </rPh>
    <rPh sb="149" eb="151">
      <t>セイビ</t>
    </rPh>
    <rPh sb="151" eb="153">
      <t>ケイカク</t>
    </rPh>
    <rPh sb="153" eb="155">
      <t>クイキ</t>
    </rPh>
    <rPh sb="156" eb="158">
      <t>ケンセツ</t>
    </rPh>
    <rPh sb="158" eb="160">
      <t>カイリョウ</t>
    </rPh>
    <rPh sb="161" eb="163">
      <t>ミナオ</t>
    </rPh>
    <rPh sb="169" eb="172">
      <t>キョウドウカ</t>
    </rPh>
    <rPh sb="173" eb="176">
      <t>コウイキカ</t>
    </rPh>
    <rPh sb="188" eb="189">
      <t>トウ</t>
    </rPh>
    <rPh sb="190" eb="191">
      <t>カク</t>
    </rPh>
    <rPh sb="191" eb="193">
      <t>ケイカク</t>
    </rPh>
    <rPh sb="193" eb="195">
      <t>ギョウム</t>
    </rPh>
    <rPh sb="196" eb="197">
      <t>フ</t>
    </rPh>
    <rPh sb="230" eb="232">
      <t>カイテイ</t>
    </rPh>
    <rPh sb="237" eb="239">
      <t>ショウライ</t>
    </rPh>
    <rPh sb="244" eb="246">
      <t>ジゾク</t>
    </rPh>
    <rPh sb="246" eb="247">
      <t>テキ</t>
    </rPh>
    <rPh sb="248" eb="251">
      <t>ゲスイドウ</t>
    </rPh>
    <rPh sb="251" eb="253">
      <t>ジギョウ</t>
    </rPh>
    <rPh sb="254" eb="256">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</si>
</sst>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
      <sz val="10.5"/>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147-4DC3-BA53-8BAB544BC8F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extLst>
            <c:ext xmlns:c16="http://schemas.microsoft.com/office/drawing/2014/chart" uri="{C3380CC4-5D6E-409C-BE32-E72D297353CC}">
              <c16:uniqueId val="{00000001-E147-4DC3-BA53-8BAB544BC8F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40-45D2-B86B-4CD59829A57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extLst>
            <c:ext xmlns:c16="http://schemas.microsoft.com/office/drawing/2014/chart" uri="{C3380CC4-5D6E-409C-BE32-E72D297353CC}">
              <c16:uniqueId val="{00000001-2340-45D2-B86B-4CD59829A57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62.79</c:v>
                </c:pt>
              </c:numCache>
            </c:numRef>
          </c:val>
          <c:extLst>
            <c:ext xmlns:c16="http://schemas.microsoft.com/office/drawing/2014/chart" uri="{C3380CC4-5D6E-409C-BE32-E72D297353CC}">
              <c16:uniqueId val="{00000000-7BA4-4F99-9884-462A2A53130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extLst>
            <c:ext xmlns:c16="http://schemas.microsoft.com/office/drawing/2014/chart" uri="{C3380CC4-5D6E-409C-BE32-E72D297353CC}">
              <c16:uniqueId val="{00000001-7BA4-4F99-9884-462A2A53130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101.87</c:v>
                </c:pt>
              </c:numCache>
            </c:numRef>
          </c:val>
          <c:extLst>
            <c:ext xmlns:c16="http://schemas.microsoft.com/office/drawing/2014/chart" uri="{C3380CC4-5D6E-409C-BE32-E72D297353CC}">
              <c16:uniqueId val="{00000000-9CBF-4D91-AE13-355287A12D6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c:ext xmlns:c16="http://schemas.microsoft.com/office/drawing/2014/chart" uri="{C3380CC4-5D6E-409C-BE32-E72D297353CC}">
              <c16:uniqueId val="{00000001-9CBF-4D91-AE13-355287A12D6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14-4041-8DF3-824C5C506A6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extLst>
            <c:ext xmlns:c16="http://schemas.microsoft.com/office/drawing/2014/chart" uri="{C3380CC4-5D6E-409C-BE32-E72D297353CC}">
              <c16:uniqueId val="{00000001-1B14-4041-8DF3-824C5C506A6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012-463D-9924-AC85592AECF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3012-463D-9924-AC85592AECF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67.86</c:v>
                </c:pt>
              </c:numCache>
            </c:numRef>
          </c:val>
          <c:extLst>
            <c:ext xmlns:c16="http://schemas.microsoft.com/office/drawing/2014/chart" uri="{C3380CC4-5D6E-409C-BE32-E72D297353CC}">
              <c16:uniqueId val="{00000000-3DEB-4CFE-9EA3-DAE77A2A395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extLst>
            <c:ext xmlns:c16="http://schemas.microsoft.com/office/drawing/2014/chart" uri="{C3380CC4-5D6E-409C-BE32-E72D297353CC}">
              <c16:uniqueId val="{00000001-3DEB-4CFE-9EA3-DAE77A2A395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11.7</c:v>
                </c:pt>
              </c:numCache>
            </c:numRef>
          </c:val>
          <c:extLst>
            <c:ext xmlns:c16="http://schemas.microsoft.com/office/drawing/2014/chart" uri="{C3380CC4-5D6E-409C-BE32-E72D297353CC}">
              <c16:uniqueId val="{00000000-B677-4F43-A24D-52BA9D5935E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extLst>
            <c:ext xmlns:c16="http://schemas.microsoft.com/office/drawing/2014/chart" uri="{C3380CC4-5D6E-409C-BE32-E72D297353CC}">
              <c16:uniqueId val="{00000001-B677-4F43-A24D-52BA9D5935E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0EC-4DD7-8188-A1E05669A96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extLst>
            <c:ext xmlns:c16="http://schemas.microsoft.com/office/drawing/2014/chart" uri="{C3380CC4-5D6E-409C-BE32-E72D297353CC}">
              <c16:uniqueId val="{00000001-C0EC-4DD7-8188-A1E05669A96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62.6</c:v>
                </c:pt>
              </c:numCache>
            </c:numRef>
          </c:val>
          <c:extLst>
            <c:ext xmlns:c16="http://schemas.microsoft.com/office/drawing/2014/chart" uri="{C3380CC4-5D6E-409C-BE32-E72D297353CC}">
              <c16:uniqueId val="{00000000-76A3-4974-8B9E-DD37CE8CDF4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extLst>
            <c:ext xmlns:c16="http://schemas.microsoft.com/office/drawing/2014/chart" uri="{C3380CC4-5D6E-409C-BE32-E72D297353CC}">
              <c16:uniqueId val="{00000001-76A3-4974-8B9E-DD37CE8CDF4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220.45</c:v>
                </c:pt>
              </c:numCache>
            </c:numRef>
          </c:val>
          <c:extLst>
            <c:ext xmlns:c16="http://schemas.microsoft.com/office/drawing/2014/chart" uri="{C3380CC4-5D6E-409C-BE32-E72D297353CC}">
              <c16:uniqueId val="{00000000-9603-4F06-9733-C2039102C12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extLst>
            <c:ext xmlns:c16="http://schemas.microsoft.com/office/drawing/2014/chart" uri="{C3380CC4-5D6E-409C-BE32-E72D297353CC}">
              <c16:uniqueId val="{00000001-9603-4F06-9733-C2039102C12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20" zoomScale="90" zoomScaleNormal="90" workbookViewId="0">
      <selection activeCell="BL83" sqref="BL83"/>
    </sheetView>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44" t="str">
        <f>データ!H6</f>
        <v>山梨県　都留市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29888</v>
      </c>
      <c r="AM8" s="51"/>
      <c r="AN8" s="51"/>
      <c r="AO8" s="51"/>
      <c r="AP8" s="51"/>
      <c r="AQ8" s="51"/>
      <c r="AR8" s="51"/>
      <c r="AS8" s="51"/>
      <c r="AT8" s="46">
        <f>データ!T6</f>
        <v>161.63</v>
      </c>
      <c r="AU8" s="46"/>
      <c r="AV8" s="46"/>
      <c r="AW8" s="46"/>
      <c r="AX8" s="46"/>
      <c r="AY8" s="46"/>
      <c r="AZ8" s="46"/>
      <c r="BA8" s="46"/>
      <c r="BB8" s="46">
        <f>データ!U6</f>
        <v>184.92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5">
      <c r="A10" s="2"/>
      <c r="B10" s="46" t="str">
        <f>データ!N6</f>
        <v>-</v>
      </c>
      <c r="C10" s="46"/>
      <c r="D10" s="46"/>
      <c r="E10" s="46"/>
      <c r="F10" s="46"/>
      <c r="G10" s="46"/>
      <c r="H10" s="46"/>
      <c r="I10" s="46">
        <f>データ!O6</f>
        <v>35.340000000000003</v>
      </c>
      <c r="J10" s="46"/>
      <c r="K10" s="46"/>
      <c r="L10" s="46"/>
      <c r="M10" s="46"/>
      <c r="N10" s="46"/>
      <c r="O10" s="46"/>
      <c r="P10" s="46">
        <f>データ!P6</f>
        <v>28.83</v>
      </c>
      <c r="Q10" s="46"/>
      <c r="R10" s="46"/>
      <c r="S10" s="46"/>
      <c r="T10" s="46"/>
      <c r="U10" s="46"/>
      <c r="V10" s="46"/>
      <c r="W10" s="46">
        <f>データ!Q6</f>
        <v>105.09</v>
      </c>
      <c r="X10" s="46"/>
      <c r="Y10" s="46"/>
      <c r="Z10" s="46"/>
      <c r="AA10" s="46"/>
      <c r="AB10" s="46"/>
      <c r="AC10" s="46"/>
      <c r="AD10" s="51">
        <f>データ!R6</f>
        <v>2420</v>
      </c>
      <c r="AE10" s="51"/>
      <c r="AF10" s="51"/>
      <c r="AG10" s="51"/>
      <c r="AH10" s="51"/>
      <c r="AI10" s="51"/>
      <c r="AJ10" s="51"/>
      <c r="AK10" s="2"/>
      <c r="AL10" s="51">
        <f>データ!V6</f>
        <v>8506</v>
      </c>
      <c r="AM10" s="51"/>
      <c r="AN10" s="51"/>
      <c r="AO10" s="51"/>
      <c r="AP10" s="51"/>
      <c r="AQ10" s="51"/>
      <c r="AR10" s="51"/>
      <c r="AS10" s="51"/>
      <c r="AT10" s="46">
        <f>データ!W6</f>
        <v>2.5299999999999998</v>
      </c>
      <c r="AU10" s="46"/>
      <c r="AV10" s="46"/>
      <c r="AW10" s="46"/>
      <c r="AX10" s="46"/>
      <c r="AY10" s="46"/>
      <c r="AZ10" s="46"/>
      <c r="BA10" s="46"/>
      <c r="BB10" s="46">
        <f>データ!X6</f>
        <v>3362.06</v>
      </c>
      <c r="BC10" s="46"/>
      <c r="BD10" s="46"/>
      <c r="BE10" s="46"/>
      <c r="BF10" s="46"/>
      <c r="BG10" s="46"/>
      <c r="BH10" s="46"/>
      <c r="BI10" s="46"/>
      <c r="BJ10" s="2"/>
      <c r="BK10" s="2"/>
      <c r="BL10" s="70" t="s">
        <v>22</v>
      </c>
      <c r="BM10" s="71"/>
      <c r="BN10" s="13" t="s">
        <v>23</v>
      </c>
      <c r="BO10" s="14"/>
      <c r="BP10" s="14"/>
      <c r="BQ10" s="14"/>
      <c r="BR10" s="14"/>
      <c r="BS10" s="14"/>
      <c r="BT10" s="14"/>
      <c r="BU10" s="14"/>
      <c r="BV10" s="14"/>
      <c r="BW10" s="14"/>
      <c r="BX10" s="14"/>
      <c r="BY10" s="15"/>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2" t="s">
        <v>24</v>
      </c>
      <c r="BM11" s="72"/>
      <c r="BN11" s="72"/>
      <c r="BO11" s="72"/>
      <c r="BP11" s="72"/>
      <c r="BQ11" s="72"/>
      <c r="BR11" s="72"/>
      <c r="BS11" s="72"/>
      <c r="BT11" s="72"/>
      <c r="BU11" s="72"/>
      <c r="BV11" s="72"/>
      <c r="BW11" s="72"/>
      <c r="BX11" s="72"/>
      <c r="BY11" s="72"/>
      <c r="BZ11" s="72"/>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2"/>
      <c r="BM12" s="72"/>
      <c r="BN12" s="72"/>
      <c r="BO12" s="72"/>
      <c r="BP12" s="72"/>
      <c r="BQ12" s="72"/>
      <c r="BR12" s="72"/>
      <c r="BS12" s="72"/>
      <c r="BT12" s="72"/>
      <c r="BU12" s="72"/>
      <c r="BV12" s="72"/>
      <c r="BW12" s="72"/>
      <c r="BX12" s="72"/>
      <c r="BY12" s="72"/>
      <c r="BZ12" s="72"/>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3"/>
      <c r="BM13" s="73"/>
      <c r="BN13" s="73"/>
      <c r="BO13" s="73"/>
      <c r="BP13" s="73"/>
      <c r="BQ13" s="73"/>
      <c r="BR13" s="73"/>
      <c r="BS13" s="73"/>
      <c r="BT13" s="73"/>
      <c r="BU13" s="73"/>
      <c r="BV13" s="73"/>
      <c r="BW13" s="73"/>
      <c r="BX13" s="73"/>
      <c r="BY13" s="73"/>
      <c r="BZ13" s="73"/>
    </row>
    <row r="14" spans="1:78" ht="13.5" customHeight="1" x14ac:dyDescent="0.25">
      <c r="A14" s="2"/>
      <c r="B14" s="74" t="s">
        <v>25</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6"/>
      <c r="BK14" s="2"/>
      <c r="BL14" s="64" t="s">
        <v>26</v>
      </c>
      <c r="BM14" s="65"/>
      <c r="BN14" s="65"/>
      <c r="BO14" s="65"/>
      <c r="BP14" s="65"/>
      <c r="BQ14" s="65"/>
      <c r="BR14" s="65"/>
      <c r="BS14" s="65"/>
      <c r="BT14" s="65"/>
      <c r="BU14" s="65"/>
      <c r="BV14" s="65"/>
      <c r="BW14" s="65"/>
      <c r="BX14" s="65"/>
      <c r="BY14" s="65"/>
      <c r="BZ14" s="66"/>
    </row>
    <row r="15" spans="1:78" ht="13.5" customHeight="1" x14ac:dyDescent="0.2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2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2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5"/>
      <c r="BN17" s="55"/>
      <c r="BO17" s="55"/>
      <c r="BP17" s="55"/>
      <c r="BQ17" s="55"/>
      <c r="BR17" s="55"/>
      <c r="BS17" s="55"/>
      <c r="BT17" s="55"/>
      <c r="BU17" s="55"/>
      <c r="BV17" s="55"/>
      <c r="BW17" s="55"/>
      <c r="BX17" s="55"/>
      <c r="BY17" s="55"/>
      <c r="BZ17" s="56"/>
    </row>
    <row r="18" spans="1:78" ht="13.5" customHeight="1" x14ac:dyDescent="0.2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5"/>
      <c r="BN18" s="55"/>
      <c r="BO18" s="55"/>
      <c r="BP18" s="55"/>
      <c r="BQ18" s="55"/>
      <c r="BR18" s="55"/>
      <c r="BS18" s="55"/>
      <c r="BT18" s="55"/>
      <c r="BU18" s="55"/>
      <c r="BV18" s="55"/>
      <c r="BW18" s="55"/>
      <c r="BX18" s="55"/>
      <c r="BY18" s="55"/>
      <c r="BZ18" s="56"/>
    </row>
    <row r="19" spans="1:78" ht="13.5" customHeight="1" x14ac:dyDescent="0.2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5"/>
      <c r="BN19" s="55"/>
      <c r="BO19" s="55"/>
      <c r="BP19" s="55"/>
      <c r="BQ19" s="55"/>
      <c r="BR19" s="55"/>
      <c r="BS19" s="55"/>
      <c r="BT19" s="55"/>
      <c r="BU19" s="55"/>
      <c r="BV19" s="55"/>
      <c r="BW19" s="55"/>
      <c r="BX19" s="55"/>
      <c r="BY19" s="55"/>
      <c r="BZ19" s="56"/>
    </row>
    <row r="20" spans="1:78" ht="13.5" customHeight="1" x14ac:dyDescent="0.2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5"/>
      <c r="BN20" s="55"/>
      <c r="BO20" s="55"/>
      <c r="BP20" s="55"/>
      <c r="BQ20" s="55"/>
      <c r="BR20" s="55"/>
      <c r="BS20" s="55"/>
      <c r="BT20" s="55"/>
      <c r="BU20" s="55"/>
      <c r="BV20" s="55"/>
      <c r="BW20" s="55"/>
      <c r="BX20" s="55"/>
      <c r="BY20" s="55"/>
      <c r="BZ20" s="56"/>
    </row>
    <row r="21" spans="1:78" ht="13.5" customHeight="1" x14ac:dyDescent="0.2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5"/>
      <c r="BN21" s="55"/>
      <c r="BO21" s="55"/>
      <c r="BP21" s="55"/>
      <c r="BQ21" s="55"/>
      <c r="BR21" s="55"/>
      <c r="BS21" s="55"/>
      <c r="BT21" s="55"/>
      <c r="BU21" s="55"/>
      <c r="BV21" s="55"/>
      <c r="BW21" s="55"/>
      <c r="BX21" s="55"/>
      <c r="BY21" s="55"/>
      <c r="BZ21" s="56"/>
    </row>
    <row r="22" spans="1:78" ht="13.5" customHeight="1" x14ac:dyDescent="0.2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5"/>
      <c r="BN22" s="55"/>
      <c r="BO22" s="55"/>
      <c r="BP22" s="55"/>
      <c r="BQ22" s="55"/>
      <c r="BR22" s="55"/>
      <c r="BS22" s="55"/>
      <c r="BT22" s="55"/>
      <c r="BU22" s="55"/>
      <c r="BV22" s="55"/>
      <c r="BW22" s="55"/>
      <c r="BX22" s="55"/>
      <c r="BY22" s="55"/>
      <c r="BZ22" s="56"/>
    </row>
    <row r="23" spans="1:78" ht="13.5" customHeight="1" x14ac:dyDescent="0.2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5"/>
      <c r="BN23" s="55"/>
      <c r="BO23" s="55"/>
      <c r="BP23" s="55"/>
      <c r="BQ23" s="55"/>
      <c r="BR23" s="55"/>
      <c r="BS23" s="55"/>
      <c r="BT23" s="55"/>
      <c r="BU23" s="55"/>
      <c r="BV23" s="55"/>
      <c r="BW23" s="55"/>
      <c r="BX23" s="55"/>
      <c r="BY23" s="55"/>
      <c r="BZ23" s="56"/>
    </row>
    <row r="24" spans="1:78" ht="13.5" customHeight="1" x14ac:dyDescent="0.2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5"/>
      <c r="BN24" s="55"/>
      <c r="BO24" s="55"/>
      <c r="BP24" s="55"/>
      <c r="BQ24" s="55"/>
      <c r="BR24" s="55"/>
      <c r="BS24" s="55"/>
      <c r="BT24" s="55"/>
      <c r="BU24" s="55"/>
      <c r="BV24" s="55"/>
      <c r="BW24" s="55"/>
      <c r="BX24" s="55"/>
      <c r="BY24" s="55"/>
      <c r="BZ24" s="56"/>
    </row>
    <row r="25" spans="1:78" ht="13.5" customHeight="1" x14ac:dyDescent="0.2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5"/>
      <c r="BN25" s="55"/>
      <c r="BO25" s="55"/>
      <c r="BP25" s="55"/>
      <c r="BQ25" s="55"/>
      <c r="BR25" s="55"/>
      <c r="BS25" s="55"/>
      <c r="BT25" s="55"/>
      <c r="BU25" s="55"/>
      <c r="BV25" s="55"/>
      <c r="BW25" s="55"/>
      <c r="BX25" s="55"/>
      <c r="BY25" s="55"/>
      <c r="BZ25" s="56"/>
    </row>
    <row r="26" spans="1:78" ht="13.5" customHeight="1" x14ac:dyDescent="0.2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5"/>
      <c r="BN26" s="55"/>
      <c r="BO26" s="55"/>
      <c r="BP26" s="55"/>
      <c r="BQ26" s="55"/>
      <c r="BR26" s="55"/>
      <c r="BS26" s="55"/>
      <c r="BT26" s="55"/>
      <c r="BU26" s="55"/>
      <c r="BV26" s="55"/>
      <c r="BW26" s="55"/>
      <c r="BX26" s="55"/>
      <c r="BY26" s="55"/>
      <c r="BZ26" s="56"/>
    </row>
    <row r="27" spans="1:78" ht="13.5" customHeight="1" x14ac:dyDescent="0.2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5"/>
      <c r="BN27" s="55"/>
      <c r="BO27" s="55"/>
      <c r="BP27" s="55"/>
      <c r="BQ27" s="55"/>
      <c r="BR27" s="55"/>
      <c r="BS27" s="55"/>
      <c r="BT27" s="55"/>
      <c r="BU27" s="55"/>
      <c r="BV27" s="55"/>
      <c r="BW27" s="55"/>
      <c r="BX27" s="55"/>
      <c r="BY27" s="55"/>
      <c r="BZ27" s="56"/>
    </row>
    <row r="28" spans="1:78" ht="13.5" customHeight="1" x14ac:dyDescent="0.2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5"/>
      <c r="BN28" s="55"/>
      <c r="BO28" s="55"/>
      <c r="BP28" s="55"/>
      <c r="BQ28" s="55"/>
      <c r="BR28" s="55"/>
      <c r="BS28" s="55"/>
      <c r="BT28" s="55"/>
      <c r="BU28" s="55"/>
      <c r="BV28" s="55"/>
      <c r="BW28" s="55"/>
      <c r="BX28" s="55"/>
      <c r="BY28" s="55"/>
      <c r="BZ28" s="56"/>
    </row>
    <row r="29" spans="1:78" ht="13.5" customHeight="1" x14ac:dyDescent="0.2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5"/>
      <c r="BN29" s="55"/>
      <c r="BO29" s="55"/>
      <c r="BP29" s="55"/>
      <c r="BQ29" s="55"/>
      <c r="BR29" s="55"/>
      <c r="BS29" s="55"/>
      <c r="BT29" s="55"/>
      <c r="BU29" s="55"/>
      <c r="BV29" s="55"/>
      <c r="BW29" s="55"/>
      <c r="BX29" s="55"/>
      <c r="BY29" s="55"/>
      <c r="BZ29" s="56"/>
    </row>
    <row r="30" spans="1:78" ht="13.5" customHeight="1" x14ac:dyDescent="0.2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5"/>
      <c r="BN30" s="55"/>
      <c r="BO30" s="55"/>
      <c r="BP30" s="55"/>
      <c r="BQ30" s="55"/>
      <c r="BR30" s="55"/>
      <c r="BS30" s="55"/>
      <c r="BT30" s="55"/>
      <c r="BU30" s="55"/>
      <c r="BV30" s="55"/>
      <c r="BW30" s="55"/>
      <c r="BX30" s="55"/>
      <c r="BY30" s="55"/>
      <c r="BZ30" s="56"/>
    </row>
    <row r="31" spans="1:78" ht="13.5" customHeight="1" x14ac:dyDescent="0.2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5"/>
      <c r="BN31" s="55"/>
      <c r="BO31" s="55"/>
      <c r="BP31" s="55"/>
      <c r="BQ31" s="55"/>
      <c r="BR31" s="55"/>
      <c r="BS31" s="55"/>
      <c r="BT31" s="55"/>
      <c r="BU31" s="55"/>
      <c r="BV31" s="55"/>
      <c r="BW31" s="55"/>
      <c r="BX31" s="55"/>
      <c r="BY31" s="55"/>
      <c r="BZ31" s="56"/>
    </row>
    <row r="32" spans="1:78" ht="13.5" customHeight="1" x14ac:dyDescent="0.2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5"/>
      <c r="BN32" s="55"/>
      <c r="BO32" s="55"/>
      <c r="BP32" s="55"/>
      <c r="BQ32" s="55"/>
      <c r="BR32" s="55"/>
      <c r="BS32" s="55"/>
      <c r="BT32" s="55"/>
      <c r="BU32" s="55"/>
      <c r="BV32" s="55"/>
      <c r="BW32" s="55"/>
      <c r="BX32" s="55"/>
      <c r="BY32" s="55"/>
      <c r="BZ32" s="56"/>
    </row>
    <row r="33" spans="1:78" ht="13.5" customHeight="1" x14ac:dyDescent="0.2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5"/>
      <c r="BN33" s="55"/>
      <c r="BO33" s="55"/>
      <c r="BP33" s="55"/>
      <c r="BQ33" s="55"/>
      <c r="BR33" s="55"/>
      <c r="BS33" s="55"/>
      <c r="BT33" s="55"/>
      <c r="BU33" s="55"/>
      <c r="BV33" s="55"/>
      <c r="BW33" s="55"/>
      <c r="BX33" s="55"/>
      <c r="BY33" s="55"/>
      <c r="BZ33" s="56"/>
    </row>
    <row r="34" spans="1:78" ht="13.5" customHeight="1" x14ac:dyDescent="0.2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7"/>
      <c r="BM34" s="55"/>
      <c r="BN34" s="55"/>
      <c r="BO34" s="55"/>
      <c r="BP34" s="55"/>
      <c r="BQ34" s="55"/>
      <c r="BR34" s="55"/>
      <c r="BS34" s="55"/>
      <c r="BT34" s="55"/>
      <c r="BU34" s="55"/>
      <c r="BV34" s="55"/>
      <c r="BW34" s="55"/>
      <c r="BX34" s="55"/>
      <c r="BY34" s="55"/>
      <c r="BZ34" s="56"/>
    </row>
    <row r="35" spans="1:78" ht="13.5" customHeight="1" x14ac:dyDescent="0.2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7"/>
      <c r="BM35" s="55"/>
      <c r="BN35" s="55"/>
      <c r="BO35" s="55"/>
      <c r="BP35" s="55"/>
      <c r="BQ35" s="55"/>
      <c r="BR35" s="55"/>
      <c r="BS35" s="55"/>
      <c r="BT35" s="55"/>
      <c r="BU35" s="55"/>
      <c r="BV35" s="55"/>
      <c r="BW35" s="55"/>
      <c r="BX35" s="55"/>
      <c r="BY35" s="55"/>
      <c r="BZ35" s="56"/>
    </row>
    <row r="36" spans="1:78" ht="13.5" customHeight="1" x14ac:dyDescent="0.2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5"/>
      <c r="BN36" s="55"/>
      <c r="BO36" s="55"/>
      <c r="BP36" s="55"/>
      <c r="BQ36" s="55"/>
      <c r="BR36" s="55"/>
      <c r="BS36" s="55"/>
      <c r="BT36" s="55"/>
      <c r="BU36" s="55"/>
      <c r="BV36" s="55"/>
      <c r="BW36" s="55"/>
      <c r="BX36" s="55"/>
      <c r="BY36" s="55"/>
      <c r="BZ36" s="56"/>
    </row>
    <row r="37" spans="1:78" ht="13.5" customHeight="1" x14ac:dyDescent="0.2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5"/>
      <c r="BN37" s="55"/>
      <c r="BO37" s="55"/>
      <c r="BP37" s="55"/>
      <c r="BQ37" s="55"/>
      <c r="BR37" s="55"/>
      <c r="BS37" s="55"/>
      <c r="BT37" s="55"/>
      <c r="BU37" s="55"/>
      <c r="BV37" s="55"/>
      <c r="BW37" s="55"/>
      <c r="BX37" s="55"/>
      <c r="BY37" s="55"/>
      <c r="BZ37" s="56"/>
    </row>
    <row r="38" spans="1:78" ht="13.5" customHeight="1" x14ac:dyDescent="0.2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5"/>
      <c r="BN38" s="55"/>
      <c r="BO38" s="55"/>
      <c r="BP38" s="55"/>
      <c r="BQ38" s="55"/>
      <c r="BR38" s="55"/>
      <c r="BS38" s="55"/>
      <c r="BT38" s="55"/>
      <c r="BU38" s="55"/>
      <c r="BV38" s="55"/>
      <c r="BW38" s="55"/>
      <c r="BX38" s="55"/>
      <c r="BY38" s="55"/>
      <c r="BZ38" s="56"/>
    </row>
    <row r="39" spans="1:78" ht="13.5" customHeight="1" x14ac:dyDescent="0.2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5"/>
      <c r="BN39" s="55"/>
      <c r="BO39" s="55"/>
      <c r="BP39" s="55"/>
      <c r="BQ39" s="55"/>
      <c r="BR39" s="55"/>
      <c r="BS39" s="55"/>
      <c r="BT39" s="55"/>
      <c r="BU39" s="55"/>
      <c r="BV39" s="55"/>
      <c r="BW39" s="55"/>
      <c r="BX39" s="55"/>
      <c r="BY39" s="55"/>
      <c r="BZ39" s="56"/>
    </row>
    <row r="40" spans="1:78" ht="13.5" customHeight="1" x14ac:dyDescent="0.2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5"/>
      <c r="BN40" s="55"/>
      <c r="BO40" s="55"/>
      <c r="BP40" s="55"/>
      <c r="BQ40" s="55"/>
      <c r="BR40" s="55"/>
      <c r="BS40" s="55"/>
      <c r="BT40" s="55"/>
      <c r="BU40" s="55"/>
      <c r="BV40" s="55"/>
      <c r="BW40" s="55"/>
      <c r="BX40" s="55"/>
      <c r="BY40" s="55"/>
      <c r="BZ40" s="56"/>
    </row>
    <row r="41" spans="1:78" ht="13.5" customHeight="1" x14ac:dyDescent="0.2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5"/>
      <c r="BN41" s="55"/>
      <c r="BO41" s="55"/>
      <c r="BP41" s="55"/>
      <c r="BQ41" s="55"/>
      <c r="BR41" s="55"/>
      <c r="BS41" s="55"/>
      <c r="BT41" s="55"/>
      <c r="BU41" s="55"/>
      <c r="BV41" s="55"/>
      <c r="BW41" s="55"/>
      <c r="BX41" s="55"/>
      <c r="BY41" s="55"/>
      <c r="BZ41" s="56"/>
    </row>
    <row r="42" spans="1:78" ht="13.5" customHeight="1" x14ac:dyDescent="0.2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5"/>
      <c r="BN42" s="55"/>
      <c r="BO42" s="55"/>
      <c r="BP42" s="55"/>
      <c r="BQ42" s="55"/>
      <c r="BR42" s="55"/>
      <c r="BS42" s="55"/>
      <c r="BT42" s="55"/>
      <c r="BU42" s="55"/>
      <c r="BV42" s="55"/>
      <c r="BW42" s="55"/>
      <c r="BX42" s="55"/>
      <c r="BY42" s="55"/>
      <c r="BZ42" s="56"/>
    </row>
    <row r="43" spans="1:78" ht="13.5" customHeight="1" x14ac:dyDescent="0.2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5"/>
      <c r="BN43" s="55"/>
      <c r="BO43" s="55"/>
      <c r="BP43" s="55"/>
      <c r="BQ43" s="55"/>
      <c r="BR43" s="55"/>
      <c r="BS43" s="55"/>
      <c r="BT43" s="55"/>
      <c r="BU43" s="55"/>
      <c r="BV43" s="55"/>
      <c r="BW43" s="55"/>
      <c r="BX43" s="55"/>
      <c r="BY43" s="55"/>
      <c r="BZ43" s="56"/>
    </row>
    <row r="44" spans="1:78" ht="13.5" customHeight="1" x14ac:dyDescent="0.2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2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4" t="s">
        <v>27</v>
      </c>
      <c r="BM45" s="65"/>
      <c r="BN45" s="65"/>
      <c r="BO45" s="65"/>
      <c r="BP45" s="65"/>
      <c r="BQ45" s="65"/>
      <c r="BR45" s="65"/>
      <c r="BS45" s="65"/>
      <c r="BT45" s="65"/>
      <c r="BU45" s="65"/>
      <c r="BV45" s="65"/>
      <c r="BW45" s="65"/>
      <c r="BX45" s="65"/>
      <c r="BY45" s="65"/>
      <c r="BZ45" s="66"/>
    </row>
    <row r="46" spans="1:78" ht="13.5" customHeight="1" x14ac:dyDescent="0.2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7"/>
      <c r="BM46" s="68"/>
      <c r="BN46" s="68"/>
      <c r="BO46" s="68"/>
      <c r="BP46" s="68"/>
      <c r="BQ46" s="68"/>
      <c r="BR46" s="68"/>
      <c r="BS46" s="68"/>
      <c r="BT46" s="68"/>
      <c r="BU46" s="68"/>
      <c r="BV46" s="68"/>
      <c r="BW46" s="68"/>
      <c r="BX46" s="68"/>
      <c r="BY46" s="68"/>
      <c r="BZ46" s="69"/>
    </row>
    <row r="47" spans="1:78" ht="13.5" customHeight="1" x14ac:dyDescent="0.2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2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5"/>
      <c r="BN48" s="55"/>
      <c r="BO48" s="55"/>
      <c r="BP48" s="55"/>
      <c r="BQ48" s="55"/>
      <c r="BR48" s="55"/>
      <c r="BS48" s="55"/>
      <c r="BT48" s="55"/>
      <c r="BU48" s="55"/>
      <c r="BV48" s="55"/>
      <c r="BW48" s="55"/>
      <c r="BX48" s="55"/>
      <c r="BY48" s="55"/>
      <c r="BZ48" s="56"/>
    </row>
    <row r="49" spans="1:78" ht="13.5" customHeight="1" x14ac:dyDescent="0.2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5"/>
      <c r="BN49" s="55"/>
      <c r="BO49" s="55"/>
      <c r="BP49" s="55"/>
      <c r="BQ49" s="55"/>
      <c r="BR49" s="55"/>
      <c r="BS49" s="55"/>
      <c r="BT49" s="55"/>
      <c r="BU49" s="55"/>
      <c r="BV49" s="55"/>
      <c r="BW49" s="55"/>
      <c r="BX49" s="55"/>
      <c r="BY49" s="55"/>
      <c r="BZ49" s="56"/>
    </row>
    <row r="50" spans="1:78" ht="13.5" customHeight="1" x14ac:dyDescent="0.2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5"/>
      <c r="BN50" s="55"/>
      <c r="BO50" s="55"/>
      <c r="BP50" s="55"/>
      <c r="BQ50" s="55"/>
      <c r="BR50" s="55"/>
      <c r="BS50" s="55"/>
      <c r="BT50" s="55"/>
      <c r="BU50" s="55"/>
      <c r="BV50" s="55"/>
      <c r="BW50" s="55"/>
      <c r="BX50" s="55"/>
      <c r="BY50" s="55"/>
      <c r="BZ50" s="56"/>
    </row>
    <row r="51" spans="1:78" ht="13.5" customHeight="1" x14ac:dyDescent="0.2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5"/>
      <c r="BN51" s="55"/>
      <c r="BO51" s="55"/>
      <c r="BP51" s="55"/>
      <c r="BQ51" s="55"/>
      <c r="BR51" s="55"/>
      <c r="BS51" s="55"/>
      <c r="BT51" s="55"/>
      <c r="BU51" s="55"/>
      <c r="BV51" s="55"/>
      <c r="BW51" s="55"/>
      <c r="BX51" s="55"/>
      <c r="BY51" s="55"/>
      <c r="BZ51" s="56"/>
    </row>
    <row r="52" spans="1:78" ht="13.5" customHeight="1" x14ac:dyDescent="0.2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5"/>
      <c r="BN52" s="55"/>
      <c r="BO52" s="55"/>
      <c r="BP52" s="55"/>
      <c r="BQ52" s="55"/>
      <c r="BR52" s="55"/>
      <c r="BS52" s="55"/>
      <c r="BT52" s="55"/>
      <c r="BU52" s="55"/>
      <c r="BV52" s="55"/>
      <c r="BW52" s="55"/>
      <c r="BX52" s="55"/>
      <c r="BY52" s="55"/>
      <c r="BZ52" s="56"/>
    </row>
    <row r="53" spans="1:78" ht="13.5" customHeight="1" x14ac:dyDescent="0.2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5"/>
      <c r="BN53" s="55"/>
      <c r="BO53" s="55"/>
      <c r="BP53" s="55"/>
      <c r="BQ53" s="55"/>
      <c r="BR53" s="55"/>
      <c r="BS53" s="55"/>
      <c r="BT53" s="55"/>
      <c r="BU53" s="55"/>
      <c r="BV53" s="55"/>
      <c r="BW53" s="55"/>
      <c r="BX53" s="55"/>
      <c r="BY53" s="55"/>
      <c r="BZ53" s="56"/>
    </row>
    <row r="54" spans="1:78" ht="13.5" customHeight="1" x14ac:dyDescent="0.2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5"/>
      <c r="BN54" s="55"/>
      <c r="BO54" s="55"/>
      <c r="BP54" s="55"/>
      <c r="BQ54" s="55"/>
      <c r="BR54" s="55"/>
      <c r="BS54" s="55"/>
      <c r="BT54" s="55"/>
      <c r="BU54" s="55"/>
      <c r="BV54" s="55"/>
      <c r="BW54" s="55"/>
      <c r="BX54" s="55"/>
      <c r="BY54" s="55"/>
      <c r="BZ54" s="56"/>
    </row>
    <row r="55" spans="1:78" ht="13.5" customHeight="1" x14ac:dyDescent="0.2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5"/>
      <c r="BN55" s="55"/>
      <c r="BO55" s="55"/>
      <c r="BP55" s="55"/>
      <c r="BQ55" s="55"/>
      <c r="BR55" s="55"/>
      <c r="BS55" s="55"/>
      <c r="BT55" s="55"/>
      <c r="BU55" s="55"/>
      <c r="BV55" s="55"/>
      <c r="BW55" s="55"/>
      <c r="BX55" s="55"/>
      <c r="BY55" s="55"/>
      <c r="BZ55" s="56"/>
    </row>
    <row r="56" spans="1:78" ht="13.5" customHeight="1" x14ac:dyDescent="0.2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7"/>
      <c r="BM56" s="55"/>
      <c r="BN56" s="55"/>
      <c r="BO56" s="55"/>
      <c r="BP56" s="55"/>
      <c r="BQ56" s="55"/>
      <c r="BR56" s="55"/>
      <c r="BS56" s="55"/>
      <c r="BT56" s="55"/>
      <c r="BU56" s="55"/>
      <c r="BV56" s="55"/>
      <c r="BW56" s="55"/>
      <c r="BX56" s="55"/>
      <c r="BY56" s="55"/>
      <c r="BZ56" s="56"/>
    </row>
    <row r="57" spans="1:78" ht="13.5" customHeight="1" x14ac:dyDescent="0.2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7"/>
      <c r="BM57" s="55"/>
      <c r="BN57" s="55"/>
      <c r="BO57" s="55"/>
      <c r="BP57" s="55"/>
      <c r="BQ57" s="55"/>
      <c r="BR57" s="55"/>
      <c r="BS57" s="55"/>
      <c r="BT57" s="55"/>
      <c r="BU57" s="55"/>
      <c r="BV57" s="55"/>
      <c r="BW57" s="55"/>
      <c r="BX57" s="55"/>
      <c r="BY57" s="55"/>
      <c r="BZ57" s="56"/>
    </row>
    <row r="58" spans="1:78" ht="13.5" customHeight="1" x14ac:dyDescent="0.2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7"/>
      <c r="BM58" s="55"/>
      <c r="BN58" s="55"/>
      <c r="BO58" s="55"/>
      <c r="BP58" s="55"/>
      <c r="BQ58" s="55"/>
      <c r="BR58" s="55"/>
      <c r="BS58" s="55"/>
      <c r="BT58" s="55"/>
      <c r="BU58" s="55"/>
      <c r="BV58" s="55"/>
      <c r="BW58" s="55"/>
      <c r="BX58" s="55"/>
      <c r="BY58" s="55"/>
      <c r="BZ58" s="56"/>
    </row>
    <row r="59" spans="1:78" ht="13.5" customHeight="1" x14ac:dyDescent="0.2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5"/>
      <c r="BN59" s="55"/>
      <c r="BO59" s="55"/>
      <c r="BP59" s="55"/>
      <c r="BQ59" s="55"/>
      <c r="BR59" s="55"/>
      <c r="BS59" s="55"/>
      <c r="BT59" s="55"/>
      <c r="BU59" s="55"/>
      <c r="BV59" s="55"/>
      <c r="BW59" s="55"/>
      <c r="BX59" s="55"/>
      <c r="BY59" s="55"/>
      <c r="BZ59" s="56"/>
    </row>
    <row r="60" spans="1:78" ht="13.5" customHeight="1" x14ac:dyDescent="0.25">
      <c r="A60" s="2"/>
      <c r="B60" s="61" t="s">
        <v>28</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7"/>
      <c r="BM60" s="55"/>
      <c r="BN60" s="55"/>
      <c r="BO60" s="55"/>
      <c r="BP60" s="55"/>
      <c r="BQ60" s="55"/>
      <c r="BR60" s="55"/>
      <c r="BS60" s="55"/>
      <c r="BT60" s="55"/>
      <c r="BU60" s="55"/>
      <c r="BV60" s="55"/>
      <c r="BW60" s="55"/>
      <c r="BX60" s="55"/>
      <c r="BY60" s="55"/>
      <c r="BZ60" s="56"/>
    </row>
    <row r="61" spans="1:78" ht="13.5" customHeight="1" x14ac:dyDescent="0.2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7"/>
      <c r="BM61" s="55"/>
      <c r="BN61" s="55"/>
      <c r="BO61" s="55"/>
      <c r="BP61" s="55"/>
      <c r="BQ61" s="55"/>
      <c r="BR61" s="55"/>
      <c r="BS61" s="55"/>
      <c r="BT61" s="55"/>
      <c r="BU61" s="55"/>
      <c r="BV61" s="55"/>
      <c r="BW61" s="55"/>
      <c r="BX61" s="55"/>
      <c r="BY61" s="55"/>
      <c r="BZ61" s="56"/>
    </row>
    <row r="62" spans="1:78" ht="13.5" customHeight="1" x14ac:dyDescent="0.2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5"/>
      <c r="BN62" s="55"/>
      <c r="BO62" s="55"/>
      <c r="BP62" s="55"/>
      <c r="BQ62" s="55"/>
      <c r="BR62" s="55"/>
      <c r="BS62" s="55"/>
      <c r="BT62" s="55"/>
      <c r="BU62" s="55"/>
      <c r="BV62" s="55"/>
      <c r="BW62" s="55"/>
      <c r="BX62" s="55"/>
      <c r="BY62" s="55"/>
      <c r="BZ62" s="56"/>
    </row>
    <row r="63" spans="1:78" ht="13.5" customHeight="1" x14ac:dyDescent="0.2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2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4" t="s">
        <v>29</v>
      </c>
      <c r="BM64" s="65"/>
      <c r="BN64" s="65"/>
      <c r="BO64" s="65"/>
      <c r="BP64" s="65"/>
      <c r="BQ64" s="65"/>
      <c r="BR64" s="65"/>
      <c r="BS64" s="65"/>
      <c r="BT64" s="65"/>
      <c r="BU64" s="65"/>
      <c r="BV64" s="65"/>
      <c r="BW64" s="65"/>
      <c r="BX64" s="65"/>
      <c r="BY64" s="65"/>
      <c r="BZ64" s="66"/>
    </row>
    <row r="65" spans="1:78" ht="13.5" customHeight="1" x14ac:dyDescent="0.2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7"/>
      <c r="BM65" s="68"/>
      <c r="BN65" s="68"/>
      <c r="BO65" s="68"/>
      <c r="BP65" s="68"/>
      <c r="BQ65" s="68"/>
      <c r="BR65" s="68"/>
      <c r="BS65" s="68"/>
      <c r="BT65" s="68"/>
      <c r="BU65" s="68"/>
      <c r="BV65" s="68"/>
      <c r="BW65" s="68"/>
      <c r="BX65" s="68"/>
      <c r="BY65" s="68"/>
      <c r="BZ65" s="69"/>
    </row>
    <row r="66" spans="1:78" ht="13.5" customHeight="1" x14ac:dyDescent="0.2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115</v>
      </c>
      <c r="BM66" s="55"/>
      <c r="BN66" s="55"/>
      <c r="BO66" s="55"/>
      <c r="BP66" s="55"/>
      <c r="BQ66" s="55"/>
      <c r="BR66" s="55"/>
      <c r="BS66" s="55"/>
      <c r="BT66" s="55"/>
      <c r="BU66" s="55"/>
      <c r="BV66" s="55"/>
      <c r="BW66" s="55"/>
      <c r="BX66" s="55"/>
      <c r="BY66" s="55"/>
      <c r="BZ66" s="56"/>
    </row>
    <row r="67" spans="1:78" ht="13.5" customHeight="1" x14ac:dyDescent="0.2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5"/>
      <c r="BN67" s="55"/>
      <c r="BO67" s="55"/>
      <c r="BP67" s="55"/>
      <c r="BQ67" s="55"/>
      <c r="BR67" s="55"/>
      <c r="BS67" s="55"/>
      <c r="BT67" s="55"/>
      <c r="BU67" s="55"/>
      <c r="BV67" s="55"/>
      <c r="BW67" s="55"/>
      <c r="BX67" s="55"/>
      <c r="BY67" s="55"/>
      <c r="BZ67" s="56"/>
    </row>
    <row r="68" spans="1:78" ht="13.5" customHeight="1" x14ac:dyDescent="0.2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5"/>
      <c r="BN68" s="55"/>
      <c r="BO68" s="55"/>
      <c r="BP68" s="55"/>
      <c r="BQ68" s="55"/>
      <c r="BR68" s="55"/>
      <c r="BS68" s="55"/>
      <c r="BT68" s="55"/>
      <c r="BU68" s="55"/>
      <c r="BV68" s="55"/>
      <c r="BW68" s="55"/>
      <c r="BX68" s="55"/>
      <c r="BY68" s="55"/>
      <c r="BZ68" s="56"/>
    </row>
    <row r="69" spans="1:78" ht="13.5" customHeight="1" x14ac:dyDescent="0.2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5"/>
      <c r="BN69" s="55"/>
      <c r="BO69" s="55"/>
      <c r="BP69" s="55"/>
      <c r="BQ69" s="55"/>
      <c r="BR69" s="55"/>
      <c r="BS69" s="55"/>
      <c r="BT69" s="55"/>
      <c r="BU69" s="55"/>
      <c r="BV69" s="55"/>
      <c r="BW69" s="55"/>
      <c r="BX69" s="55"/>
      <c r="BY69" s="55"/>
      <c r="BZ69" s="56"/>
    </row>
    <row r="70" spans="1:78" ht="13.5" customHeight="1" x14ac:dyDescent="0.2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5"/>
      <c r="BN70" s="55"/>
      <c r="BO70" s="55"/>
      <c r="BP70" s="55"/>
      <c r="BQ70" s="55"/>
      <c r="BR70" s="55"/>
      <c r="BS70" s="55"/>
      <c r="BT70" s="55"/>
      <c r="BU70" s="55"/>
      <c r="BV70" s="55"/>
      <c r="BW70" s="55"/>
      <c r="BX70" s="55"/>
      <c r="BY70" s="55"/>
      <c r="BZ70" s="56"/>
    </row>
    <row r="71" spans="1:78" ht="13.5" customHeight="1" x14ac:dyDescent="0.2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5"/>
      <c r="BN71" s="55"/>
      <c r="BO71" s="55"/>
      <c r="BP71" s="55"/>
      <c r="BQ71" s="55"/>
      <c r="BR71" s="55"/>
      <c r="BS71" s="55"/>
      <c r="BT71" s="55"/>
      <c r="BU71" s="55"/>
      <c r="BV71" s="55"/>
      <c r="BW71" s="55"/>
      <c r="BX71" s="55"/>
      <c r="BY71" s="55"/>
      <c r="BZ71" s="56"/>
    </row>
    <row r="72" spans="1:78" ht="13.5" customHeight="1" x14ac:dyDescent="0.2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5"/>
      <c r="BN72" s="55"/>
      <c r="BO72" s="55"/>
      <c r="BP72" s="55"/>
      <c r="BQ72" s="55"/>
      <c r="BR72" s="55"/>
      <c r="BS72" s="55"/>
      <c r="BT72" s="55"/>
      <c r="BU72" s="55"/>
      <c r="BV72" s="55"/>
      <c r="BW72" s="55"/>
      <c r="BX72" s="55"/>
      <c r="BY72" s="55"/>
      <c r="BZ72" s="56"/>
    </row>
    <row r="73" spans="1:78" ht="13.5" customHeight="1" x14ac:dyDescent="0.2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5"/>
      <c r="BN73" s="55"/>
      <c r="BO73" s="55"/>
      <c r="BP73" s="55"/>
      <c r="BQ73" s="55"/>
      <c r="BR73" s="55"/>
      <c r="BS73" s="55"/>
      <c r="BT73" s="55"/>
      <c r="BU73" s="55"/>
      <c r="BV73" s="55"/>
      <c r="BW73" s="55"/>
      <c r="BX73" s="55"/>
      <c r="BY73" s="55"/>
      <c r="BZ73" s="56"/>
    </row>
    <row r="74" spans="1:78" ht="13.5" customHeight="1" x14ac:dyDescent="0.2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5"/>
      <c r="BN74" s="55"/>
      <c r="BO74" s="55"/>
      <c r="BP74" s="55"/>
      <c r="BQ74" s="55"/>
      <c r="BR74" s="55"/>
      <c r="BS74" s="55"/>
      <c r="BT74" s="55"/>
      <c r="BU74" s="55"/>
      <c r="BV74" s="55"/>
      <c r="BW74" s="55"/>
      <c r="BX74" s="55"/>
      <c r="BY74" s="55"/>
      <c r="BZ74" s="56"/>
    </row>
    <row r="75" spans="1:78" ht="13.5" customHeight="1" x14ac:dyDescent="0.2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5"/>
      <c r="BN75" s="55"/>
      <c r="BO75" s="55"/>
      <c r="BP75" s="55"/>
      <c r="BQ75" s="55"/>
      <c r="BR75" s="55"/>
      <c r="BS75" s="55"/>
      <c r="BT75" s="55"/>
      <c r="BU75" s="55"/>
      <c r="BV75" s="55"/>
      <c r="BW75" s="55"/>
      <c r="BX75" s="55"/>
      <c r="BY75" s="55"/>
      <c r="BZ75" s="56"/>
    </row>
    <row r="76" spans="1:78" ht="13.5" customHeight="1" x14ac:dyDescent="0.2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5"/>
      <c r="BN76" s="55"/>
      <c r="BO76" s="55"/>
      <c r="BP76" s="55"/>
      <c r="BQ76" s="55"/>
      <c r="BR76" s="55"/>
      <c r="BS76" s="55"/>
      <c r="BT76" s="55"/>
      <c r="BU76" s="55"/>
      <c r="BV76" s="55"/>
      <c r="BW76" s="55"/>
      <c r="BX76" s="55"/>
      <c r="BY76" s="55"/>
      <c r="BZ76" s="56"/>
    </row>
    <row r="77" spans="1:78" ht="13.5" customHeight="1" x14ac:dyDescent="0.2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5"/>
      <c r="BN77" s="55"/>
      <c r="BO77" s="55"/>
      <c r="BP77" s="55"/>
      <c r="BQ77" s="55"/>
      <c r="BR77" s="55"/>
      <c r="BS77" s="55"/>
      <c r="BT77" s="55"/>
      <c r="BU77" s="55"/>
      <c r="BV77" s="55"/>
      <c r="BW77" s="55"/>
      <c r="BX77" s="55"/>
      <c r="BY77" s="55"/>
      <c r="BZ77" s="56"/>
    </row>
    <row r="78" spans="1:78" ht="13.5" customHeight="1" x14ac:dyDescent="0.2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5"/>
      <c r="BN78" s="55"/>
      <c r="BO78" s="55"/>
      <c r="BP78" s="55"/>
      <c r="BQ78" s="55"/>
      <c r="BR78" s="55"/>
      <c r="BS78" s="55"/>
      <c r="BT78" s="55"/>
      <c r="BU78" s="55"/>
      <c r="BV78" s="55"/>
      <c r="BW78" s="55"/>
      <c r="BX78" s="55"/>
      <c r="BY78" s="55"/>
      <c r="BZ78" s="56"/>
    </row>
    <row r="79" spans="1:78" ht="13.5" customHeight="1" x14ac:dyDescent="0.2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5"/>
      <c r="BN79" s="55"/>
      <c r="BO79" s="55"/>
      <c r="BP79" s="55"/>
      <c r="BQ79" s="55"/>
      <c r="BR79" s="55"/>
      <c r="BS79" s="55"/>
      <c r="BT79" s="55"/>
      <c r="BU79" s="55"/>
      <c r="BV79" s="55"/>
      <c r="BW79" s="55"/>
      <c r="BX79" s="55"/>
      <c r="BY79" s="55"/>
      <c r="BZ79" s="56"/>
    </row>
    <row r="80" spans="1:78" ht="13.5" customHeight="1" x14ac:dyDescent="0.2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5"/>
      <c r="BN80" s="55"/>
      <c r="BO80" s="55"/>
      <c r="BP80" s="55"/>
      <c r="BQ80" s="55"/>
      <c r="BR80" s="55"/>
      <c r="BS80" s="55"/>
      <c r="BT80" s="55"/>
      <c r="BU80" s="55"/>
      <c r="BV80" s="55"/>
      <c r="BW80" s="55"/>
      <c r="BX80" s="55"/>
      <c r="BY80" s="55"/>
      <c r="BZ80" s="56"/>
    </row>
    <row r="81" spans="1:78" ht="13.5" customHeight="1" x14ac:dyDescent="0.2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5"/>
      <c r="BN81" s="55"/>
      <c r="BO81" s="55"/>
      <c r="BP81" s="55"/>
      <c r="BQ81" s="55"/>
      <c r="BR81" s="55"/>
      <c r="BS81" s="55"/>
      <c r="BT81" s="55"/>
      <c r="BU81" s="55"/>
      <c r="BV81" s="55"/>
      <c r="BW81" s="55"/>
      <c r="BX81" s="55"/>
      <c r="BY81" s="55"/>
      <c r="BZ81" s="56"/>
    </row>
    <row r="82" spans="1:78" ht="13.5" customHeight="1" x14ac:dyDescent="0.2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8"/>
      <c r="BM82" s="59"/>
      <c r="BN82" s="59"/>
      <c r="BO82" s="59"/>
      <c r="BP82" s="59"/>
      <c r="BQ82" s="59"/>
      <c r="BR82" s="59"/>
      <c r="BS82" s="59"/>
      <c r="BT82" s="59"/>
      <c r="BU82" s="59"/>
      <c r="BV82" s="59"/>
      <c r="BW82" s="59"/>
      <c r="BX82" s="59"/>
      <c r="BY82" s="59"/>
      <c r="BZ82" s="60"/>
    </row>
    <row r="83" spans="1:78" x14ac:dyDescent="0.25">
      <c r="C83" s="2" t="s">
        <v>30</v>
      </c>
    </row>
    <row r="84" spans="1:78" hidden="1" x14ac:dyDescent="0.2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HgF5VhCNcmPWPm3fQVEMhRM/pEt0YQi3hUWfiCBwtDmSViHoA4Mf8cwTc693tDxcRSwrpcVGlYN82H7z/Ac/uw==" saltValue="FkaGDNAqcJK+tKBLdII9j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3" x14ac:dyDescent="0.25"/>
  <cols>
    <col min="2" max="144" width="11.84375" customWidth="1"/>
  </cols>
  <sheetData>
    <row r="1" spans="1:148" x14ac:dyDescent="0.2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5">
      <c r="A3" s="28" t="s">
        <v>45</v>
      </c>
      <c r="B3" s="29" t="s">
        <v>46</v>
      </c>
      <c r="C3" s="29" t="s">
        <v>47</v>
      </c>
      <c r="D3" s="29" t="s">
        <v>48</v>
      </c>
      <c r="E3" s="29" t="s">
        <v>49</v>
      </c>
      <c r="F3" s="29" t="s">
        <v>50</v>
      </c>
      <c r="G3" s="29" t="s">
        <v>51</v>
      </c>
      <c r="H3" s="78" t="s">
        <v>52</v>
      </c>
      <c r="I3" s="79"/>
      <c r="J3" s="79"/>
      <c r="K3" s="79"/>
      <c r="L3" s="79"/>
      <c r="M3" s="79"/>
      <c r="N3" s="79"/>
      <c r="O3" s="79"/>
      <c r="P3" s="79"/>
      <c r="Q3" s="79"/>
      <c r="R3" s="79"/>
      <c r="S3" s="79"/>
      <c r="T3" s="79"/>
      <c r="U3" s="79"/>
      <c r="V3" s="79"/>
      <c r="W3" s="79"/>
      <c r="X3" s="80"/>
      <c r="Y3" s="84"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54</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25">
      <c r="A4" s="28" t="s">
        <v>55</v>
      </c>
      <c r="B4" s="30"/>
      <c r="C4" s="30"/>
      <c r="D4" s="30"/>
      <c r="E4" s="30"/>
      <c r="F4" s="30"/>
      <c r="G4" s="30"/>
      <c r="H4" s="81"/>
      <c r="I4" s="82"/>
      <c r="J4" s="82"/>
      <c r="K4" s="82"/>
      <c r="L4" s="82"/>
      <c r="M4" s="82"/>
      <c r="N4" s="82"/>
      <c r="O4" s="82"/>
      <c r="P4" s="82"/>
      <c r="Q4" s="82"/>
      <c r="R4" s="82"/>
      <c r="S4" s="82"/>
      <c r="T4" s="82"/>
      <c r="U4" s="82"/>
      <c r="V4" s="82"/>
      <c r="W4" s="82"/>
      <c r="X4" s="83"/>
      <c r="Y4" s="77" t="s">
        <v>56</v>
      </c>
      <c r="Z4" s="77"/>
      <c r="AA4" s="77"/>
      <c r="AB4" s="77"/>
      <c r="AC4" s="77"/>
      <c r="AD4" s="77"/>
      <c r="AE4" s="77"/>
      <c r="AF4" s="77"/>
      <c r="AG4" s="77"/>
      <c r="AH4" s="77"/>
      <c r="AI4" s="77"/>
      <c r="AJ4" s="77" t="s">
        <v>57</v>
      </c>
      <c r="AK4" s="77"/>
      <c r="AL4" s="77"/>
      <c r="AM4" s="77"/>
      <c r="AN4" s="77"/>
      <c r="AO4" s="77"/>
      <c r="AP4" s="77"/>
      <c r="AQ4" s="77"/>
      <c r="AR4" s="77"/>
      <c r="AS4" s="77"/>
      <c r="AT4" s="77"/>
      <c r="AU4" s="77" t="s">
        <v>58</v>
      </c>
      <c r="AV4" s="77"/>
      <c r="AW4" s="77"/>
      <c r="AX4" s="77"/>
      <c r="AY4" s="77"/>
      <c r="AZ4" s="77"/>
      <c r="BA4" s="77"/>
      <c r="BB4" s="77"/>
      <c r="BC4" s="77"/>
      <c r="BD4" s="77"/>
      <c r="BE4" s="77"/>
      <c r="BF4" s="77" t="s">
        <v>59</v>
      </c>
      <c r="BG4" s="77"/>
      <c r="BH4" s="77"/>
      <c r="BI4" s="77"/>
      <c r="BJ4" s="77"/>
      <c r="BK4" s="77"/>
      <c r="BL4" s="77"/>
      <c r="BM4" s="77"/>
      <c r="BN4" s="77"/>
      <c r="BO4" s="77"/>
      <c r="BP4" s="77"/>
      <c r="BQ4" s="77" t="s">
        <v>60</v>
      </c>
      <c r="BR4" s="77"/>
      <c r="BS4" s="77"/>
      <c r="BT4" s="77"/>
      <c r="BU4" s="77"/>
      <c r="BV4" s="77"/>
      <c r="BW4" s="77"/>
      <c r="BX4" s="77"/>
      <c r="BY4" s="77"/>
      <c r="BZ4" s="77"/>
      <c r="CA4" s="77"/>
      <c r="CB4" s="77" t="s">
        <v>61</v>
      </c>
      <c r="CC4" s="77"/>
      <c r="CD4" s="77"/>
      <c r="CE4" s="77"/>
      <c r="CF4" s="77"/>
      <c r="CG4" s="77"/>
      <c r="CH4" s="77"/>
      <c r="CI4" s="77"/>
      <c r="CJ4" s="77"/>
      <c r="CK4" s="77"/>
      <c r="CL4" s="77"/>
      <c r="CM4" s="77" t="s">
        <v>62</v>
      </c>
      <c r="CN4" s="77"/>
      <c r="CO4" s="77"/>
      <c r="CP4" s="77"/>
      <c r="CQ4" s="77"/>
      <c r="CR4" s="77"/>
      <c r="CS4" s="77"/>
      <c r="CT4" s="77"/>
      <c r="CU4" s="77"/>
      <c r="CV4" s="77"/>
      <c r="CW4" s="77"/>
      <c r="CX4" s="77" t="s">
        <v>63</v>
      </c>
      <c r="CY4" s="77"/>
      <c r="CZ4" s="77"/>
      <c r="DA4" s="77"/>
      <c r="DB4" s="77"/>
      <c r="DC4" s="77"/>
      <c r="DD4" s="77"/>
      <c r="DE4" s="77"/>
      <c r="DF4" s="77"/>
      <c r="DG4" s="77"/>
      <c r="DH4" s="77"/>
      <c r="DI4" s="77" t="s">
        <v>64</v>
      </c>
      <c r="DJ4" s="77"/>
      <c r="DK4" s="77"/>
      <c r="DL4" s="77"/>
      <c r="DM4" s="77"/>
      <c r="DN4" s="77"/>
      <c r="DO4" s="77"/>
      <c r="DP4" s="77"/>
      <c r="DQ4" s="77"/>
      <c r="DR4" s="77"/>
      <c r="DS4" s="77"/>
      <c r="DT4" s="77" t="s">
        <v>65</v>
      </c>
      <c r="DU4" s="77"/>
      <c r="DV4" s="77"/>
      <c r="DW4" s="77"/>
      <c r="DX4" s="77"/>
      <c r="DY4" s="77"/>
      <c r="DZ4" s="77"/>
      <c r="EA4" s="77"/>
      <c r="EB4" s="77"/>
      <c r="EC4" s="77"/>
      <c r="ED4" s="77"/>
      <c r="EE4" s="77" t="s">
        <v>66</v>
      </c>
      <c r="EF4" s="77"/>
      <c r="EG4" s="77"/>
      <c r="EH4" s="77"/>
      <c r="EI4" s="77"/>
      <c r="EJ4" s="77"/>
      <c r="EK4" s="77"/>
      <c r="EL4" s="77"/>
      <c r="EM4" s="77"/>
      <c r="EN4" s="77"/>
      <c r="EO4" s="77"/>
    </row>
    <row r="5" spans="1:148" x14ac:dyDescent="0.2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5">
      <c r="A6" s="28" t="s">
        <v>95</v>
      </c>
      <c r="B6" s="33">
        <f>B7</f>
        <v>2020</v>
      </c>
      <c r="C6" s="33">
        <f t="shared" ref="C6:X6" si="3">C7</f>
        <v>192040</v>
      </c>
      <c r="D6" s="33">
        <f t="shared" si="3"/>
        <v>46</v>
      </c>
      <c r="E6" s="33">
        <f t="shared" si="3"/>
        <v>17</v>
      </c>
      <c r="F6" s="33">
        <f t="shared" si="3"/>
        <v>1</v>
      </c>
      <c r="G6" s="33">
        <f t="shared" si="3"/>
        <v>0</v>
      </c>
      <c r="H6" s="33" t="str">
        <f t="shared" si="3"/>
        <v>山梨県　都留市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35.340000000000003</v>
      </c>
      <c r="P6" s="34">
        <f t="shared" si="3"/>
        <v>28.83</v>
      </c>
      <c r="Q6" s="34">
        <f t="shared" si="3"/>
        <v>105.09</v>
      </c>
      <c r="R6" s="34">
        <f t="shared" si="3"/>
        <v>2420</v>
      </c>
      <c r="S6" s="34">
        <f t="shared" si="3"/>
        <v>29888</v>
      </c>
      <c r="T6" s="34">
        <f t="shared" si="3"/>
        <v>161.63</v>
      </c>
      <c r="U6" s="34">
        <f t="shared" si="3"/>
        <v>184.92</v>
      </c>
      <c r="V6" s="34">
        <f t="shared" si="3"/>
        <v>8506</v>
      </c>
      <c r="W6" s="34">
        <f t="shared" si="3"/>
        <v>2.5299999999999998</v>
      </c>
      <c r="X6" s="34">
        <f t="shared" si="3"/>
        <v>3362.06</v>
      </c>
      <c r="Y6" s="35" t="str">
        <f>IF(Y7="",NA(),Y7)</f>
        <v>-</v>
      </c>
      <c r="Z6" s="35" t="str">
        <f t="shared" ref="Z6:AH6" si="4">IF(Z7="",NA(),Z7)</f>
        <v>-</v>
      </c>
      <c r="AA6" s="35" t="str">
        <f t="shared" si="4"/>
        <v>-</v>
      </c>
      <c r="AB6" s="35" t="str">
        <f t="shared" si="4"/>
        <v>-</v>
      </c>
      <c r="AC6" s="35">
        <f t="shared" si="4"/>
        <v>101.87</v>
      </c>
      <c r="AD6" s="35" t="str">
        <f t="shared" si="4"/>
        <v>-</v>
      </c>
      <c r="AE6" s="35" t="str">
        <f t="shared" si="4"/>
        <v>-</v>
      </c>
      <c r="AF6" s="35" t="str">
        <f t="shared" si="4"/>
        <v>-</v>
      </c>
      <c r="AG6" s="35" t="str">
        <f t="shared" si="4"/>
        <v>-</v>
      </c>
      <c r="AH6" s="35">
        <f t="shared" si="4"/>
        <v>107.21</v>
      </c>
      <c r="AI6" s="34" t="str">
        <f>IF(AI7="","",IF(AI7="-","【-】","【"&amp;SUBSTITUTE(TEXT(AI7,"#,##0.00"),"-","△")&amp;"】"))</f>
        <v>【106.67】</v>
      </c>
      <c r="AJ6" s="35" t="str">
        <f>IF(AJ7="",NA(),AJ7)</f>
        <v>-</v>
      </c>
      <c r="AK6" s="35" t="str">
        <f t="shared" ref="AK6:AS6" si="5">IF(AK7="",NA(),AK7)</f>
        <v>-</v>
      </c>
      <c r="AL6" s="35" t="str">
        <f t="shared" si="5"/>
        <v>-</v>
      </c>
      <c r="AM6" s="35" t="str">
        <f t="shared" si="5"/>
        <v>-</v>
      </c>
      <c r="AN6" s="35">
        <f t="shared" si="5"/>
        <v>67.86</v>
      </c>
      <c r="AO6" s="35" t="str">
        <f t="shared" si="5"/>
        <v>-</v>
      </c>
      <c r="AP6" s="35" t="str">
        <f t="shared" si="5"/>
        <v>-</v>
      </c>
      <c r="AQ6" s="35" t="str">
        <f t="shared" si="5"/>
        <v>-</v>
      </c>
      <c r="AR6" s="35" t="str">
        <f t="shared" si="5"/>
        <v>-</v>
      </c>
      <c r="AS6" s="35">
        <f t="shared" si="5"/>
        <v>43.71</v>
      </c>
      <c r="AT6" s="34" t="str">
        <f>IF(AT7="","",IF(AT7="-","【-】","【"&amp;SUBSTITUTE(TEXT(AT7,"#,##0.00"),"-","△")&amp;"】"))</f>
        <v>【3.64】</v>
      </c>
      <c r="AU6" s="35" t="str">
        <f>IF(AU7="",NA(),AU7)</f>
        <v>-</v>
      </c>
      <c r="AV6" s="35" t="str">
        <f t="shared" ref="AV6:BD6" si="6">IF(AV7="",NA(),AV7)</f>
        <v>-</v>
      </c>
      <c r="AW6" s="35" t="str">
        <f t="shared" si="6"/>
        <v>-</v>
      </c>
      <c r="AX6" s="35" t="str">
        <f t="shared" si="6"/>
        <v>-</v>
      </c>
      <c r="AY6" s="35">
        <f t="shared" si="6"/>
        <v>11.7</v>
      </c>
      <c r="AZ6" s="35" t="str">
        <f t="shared" si="6"/>
        <v>-</v>
      </c>
      <c r="BA6" s="35" t="str">
        <f t="shared" si="6"/>
        <v>-</v>
      </c>
      <c r="BB6" s="35" t="str">
        <f t="shared" si="6"/>
        <v>-</v>
      </c>
      <c r="BC6" s="35" t="str">
        <f t="shared" si="6"/>
        <v>-</v>
      </c>
      <c r="BD6" s="35">
        <f t="shared" si="6"/>
        <v>40.67</v>
      </c>
      <c r="BE6" s="34" t="str">
        <f>IF(BE7="","",IF(BE7="-","【-】","【"&amp;SUBSTITUTE(TEXT(BE7,"#,##0.00"),"-","△")&amp;"】"))</f>
        <v>【67.52】</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1050.51</v>
      </c>
      <c r="BP6" s="34" t="str">
        <f>IF(BP7="","",IF(BP7="-","【-】","【"&amp;SUBSTITUTE(TEXT(BP7,"#,##0.00"),"-","△")&amp;"】"))</f>
        <v>【705.21】</v>
      </c>
      <c r="BQ6" s="35" t="str">
        <f>IF(BQ7="",NA(),BQ7)</f>
        <v>-</v>
      </c>
      <c r="BR6" s="35" t="str">
        <f t="shared" ref="BR6:BZ6" si="8">IF(BR7="",NA(),BR7)</f>
        <v>-</v>
      </c>
      <c r="BS6" s="35" t="str">
        <f t="shared" si="8"/>
        <v>-</v>
      </c>
      <c r="BT6" s="35" t="str">
        <f t="shared" si="8"/>
        <v>-</v>
      </c>
      <c r="BU6" s="35">
        <f t="shared" si="8"/>
        <v>62.6</v>
      </c>
      <c r="BV6" s="35" t="str">
        <f t="shared" si="8"/>
        <v>-</v>
      </c>
      <c r="BW6" s="35" t="str">
        <f t="shared" si="8"/>
        <v>-</v>
      </c>
      <c r="BX6" s="35" t="str">
        <f t="shared" si="8"/>
        <v>-</v>
      </c>
      <c r="BY6" s="35" t="str">
        <f t="shared" si="8"/>
        <v>-</v>
      </c>
      <c r="BZ6" s="35">
        <f t="shared" si="8"/>
        <v>82.65</v>
      </c>
      <c r="CA6" s="34" t="str">
        <f>IF(CA7="","",IF(CA7="-","【-】","【"&amp;SUBSTITUTE(TEXT(CA7,"#,##0.00"),"-","△")&amp;"】"))</f>
        <v>【98.96】</v>
      </c>
      <c r="CB6" s="35" t="str">
        <f>IF(CB7="",NA(),CB7)</f>
        <v>-</v>
      </c>
      <c r="CC6" s="35" t="str">
        <f t="shared" ref="CC6:CK6" si="9">IF(CC7="",NA(),CC7)</f>
        <v>-</v>
      </c>
      <c r="CD6" s="35" t="str">
        <f t="shared" si="9"/>
        <v>-</v>
      </c>
      <c r="CE6" s="35" t="str">
        <f t="shared" si="9"/>
        <v>-</v>
      </c>
      <c r="CF6" s="35">
        <f t="shared" si="9"/>
        <v>220.45</v>
      </c>
      <c r="CG6" s="35" t="str">
        <f t="shared" si="9"/>
        <v>-</v>
      </c>
      <c r="CH6" s="35" t="str">
        <f t="shared" si="9"/>
        <v>-</v>
      </c>
      <c r="CI6" s="35" t="str">
        <f t="shared" si="9"/>
        <v>-</v>
      </c>
      <c r="CJ6" s="35" t="str">
        <f t="shared" si="9"/>
        <v>-</v>
      </c>
      <c r="CK6" s="35">
        <f t="shared" si="9"/>
        <v>186.3</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50.53</v>
      </c>
      <c r="CW6" s="34" t="str">
        <f>IF(CW7="","",IF(CW7="-","【-】","【"&amp;SUBSTITUTE(TEXT(CW7,"#,##0.00"),"-","△")&amp;"】"))</f>
        <v>【59.57】</v>
      </c>
      <c r="CX6" s="35" t="str">
        <f>IF(CX7="",NA(),CX7)</f>
        <v>-</v>
      </c>
      <c r="CY6" s="35" t="str">
        <f t="shared" ref="CY6:DG6" si="11">IF(CY7="",NA(),CY7)</f>
        <v>-</v>
      </c>
      <c r="CZ6" s="35" t="str">
        <f t="shared" si="11"/>
        <v>-</v>
      </c>
      <c r="DA6" s="35" t="str">
        <f t="shared" si="11"/>
        <v>-</v>
      </c>
      <c r="DB6" s="35">
        <f t="shared" si="11"/>
        <v>62.79</v>
      </c>
      <c r="DC6" s="35" t="str">
        <f t="shared" si="11"/>
        <v>-</v>
      </c>
      <c r="DD6" s="35" t="str">
        <f t="shared" si="11"/>
        <v>-</v>
      </c>
      <c r="DE6" s="35" t="str">
        <f t="shared" si="11"/>
        <v>-</v>
      </c>
      <c r="DF6" s="35" t="str">
        <f t="shared" si="11"/>
        <v>-</v>
      </c>
      <c r="DG6" s="35">
        <f t="shared" si="11"/>
        <v>82.08</v>
      </c>
      <c r="DH6" s="34" t="str">
        <f>IF(DH7="","",IF(DH7="-","【-】","【"&amp;SUBSTITUTE(TEXT(DH7,"#,##0.00"),"-","△")&amp;"】"))</f>
        <v>【95.57】</v>
      </c>
      <c r="DI6" s="35" t="str">
        <f>IF(DI7="",NA(),DI7)</f>
        <v>-</v>
      </c>
      <c r="DJ6" s="35" t="str">
        <f t="shared" ref="DJ6:DR6" si="12">IF(DJ7="",NA(),DJ7)</f>
        <v>-</v>
      </c>
      <c r="DK6" s="35" t="str">
        <f t="shared" si="12"/>
        <v>-</v>
      </c>
      <c r="DL6" s="35" t="str">
        <f t="shared" si="12"/>
        <v>-</v>
      </c>
      <c r="DM6" s="35" t="str">
        <f t="shared" si="12"/>
        <v>-</v>
      </c>
      <c r="DN6" s="35" t="str">
        <f t="shared" si="12"/>
        <v>-</v>
      </c>
      <c r="DO6" s="35" t="str">
        <f t="shared" si="12"/>
        <v>-</v>
      </c>
      <c r="DP6" s="35" t="str">
        <f t="shared" si="12"/>
        <v>-</v>
      </c>
      <c r="DQ6" s="35" t="str">
        <f t="shared" si="12"/>
        <v>-</v>
      </c>
      <c r="DR6" s="35">
        <f t="shared" si="12"/>
        <v>12.7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1.65</v>
      </c>
      <c r="EO6" s="34" t="str">
        <f>IF(EO7="","",IF(EO7="-","【-】","【"&amp;SUBSTITUTE(TEXT(EO7,"#,##0.00"),"-","△")&amp;"】"))</f>
        <v>【0.30】</v>
      </c>
    </row>
    <row r="7" spans="1:148" s="36" customFormat="1" x14ac:dyDescent="0.25">
      <c r="A7" s="28"/>
      <c r="B7" s="37">
        <v>2020</v>
      </c>
      <c r="C7" s="37">
        <v>192040</v>
      </c>
      <c r="D7" s="37">
        <v>46</v>
      </c>
      <c r="E7" s="37">
        <v>17</v>
      </c>
      <c r="F7" s="37">
        <v>1</v>
      </c>
      <c r="G7" s="37">
        <v>0</v>
      </c>
      <c r="H7" s="37" t="s">
        <v>96</v>
      </c>
      <c r="I7" s="37" t="s">
        <v>97</v>
      </c>
      <c r="J7" s="37" t="s">
        <v>98</v>
      </c>
      <c r="K7" s="37" t="s">
        <v>99</v>
      </c>
      <c r="L7" s="37" t="s">
        <v>100</v>
      </c>
      <c r="M7" s="37" t="s">
        <v>101</v>
      </c>
      <c r="N7" s="38" t="s">
        <v>102</v>
      </c>
      <c r="O7" s="38">
        <v>35.340000000000003</v>
      </c>
      <c r="P7" s="38">
        <v>28.83</v>
      </c>
      <c r="Q7" s="38">
        <v>105.09</v>
      </c>
      <c r="R7" s="38">
        <v>2420</v>
      </c>
      <c r="S7" s="38">
        <v>29888</v>
      </c>
      <c r="T7" s="38">
        <v>161.63</v>
      </c>
      <c r="U7" s="38">
        <v>184.92</v>
      </c>
      <c r="V7" s="38">
        <v>8506</v>
      </c>
      <c r="W7" s="38">
        <v>2.5299999999999998</v>
      </c>
      <c r="X7" s="38">
        <v>3362.06</v>
      </c>
      <c r="Y7" s="38" t="s">
        <v>102</v>
      </c>
      <c r="Z7" s="38" t="s">
        <v>102</v>
      </c>
      <c r="AA7" s="38" t="s">
        <v>102</v>
      </c>
      <c r="AB7" s="38" t="s">
        <v>102</v>
      </c>
      <c r="AC7" s="38">
        <v>101.87</v>
      </c>
      <c r="AD7" s="38" t="s">
        <v>102</v>
      </c>
      <c r="AE7" s="38" t="s">
        <v>102</v>
      </c>
      <c r="AF7" s="38" t="s">
        <v>102</v>
      </c>
      <c r="AG7" s="38" t="s">
        <v>102</v>
      </c>
      <c r="AH7" s="38">
        <v>107.21</v>
      </c>
      <c r="AI7" s="38">
        <v>106.67</v>
      </c>
      <c r="AJ7" s="38" t="s">
        <v>102</v>
      </c>
      <c r="AK7" s="38" t="s">
        <v>102</v>
      </c>
      <c r="AL7" s="38" t="s">
        <v>102</v>
      </c>
      <c r="AM7" s="38" t="s">
        <v>102</v>
      </c>
      <c r="AN7" s="38">
        <v>67.86</v>
      </c>
      <c r="AO7" s="38" t="s">
        <v>102</v>
      </c>
      <c r="AP7" s="38" t="s">
        <v>102</v>
      </c>
      <c r="AQ7" s="38" t="s">
        <v>102</v>
      </c>
      <c r="AR7" s="38" t="s">
        <v>102</v>
      </c>
      <c r="AS7" s="38">
        <v>43.71</v>
      </c>
      <c r="AT7" s="38">
        <v>3.64</v>
      </c>
      <c r="AU7" s="38" t="s">
        <v>102</v>
      </c>
      <c r="AV7" s="38" t="s">
        <v>102</v>
      </c>
      <c r="AW7" s="38" t="s">
        <v>102</v>
      </c>
      <c r="AX7" s="38" t="s">
        <v>102</v>
      </c>
      <c r="AY7" s="38">
        <v>11.7</v>
      </c>
      <c r="AZ7" s="38" t="s">
        <v>102</v>
      </c>
      <c r="BA7" s="38" t="s">
        <v>102</v>
      </c>
      <c r="BB7" s="38" t="s">
        <v>102</v>
      </c>
      <c r="BC7" s="38" t="s">
        <v>102</v>
      </c>
      <c r="BD7" s="38">
        <v>40.67</v>
      </c>
      <c r="BE7" s="38">
        <v>67.52</v>
      </c>
      <c r="BF7" s="38" t="s">
        <v>102</v>
      </c>
      <c r="BG7" s="38" t="s">
        <v>102</v>
      </c>
      <c r="BH7" s="38" t="s">
        <v>102</v>
      </c>
      <c r="BI7" s="38" t="s">
        <v>102</v>
      </c>
      <c r="BJ7" s="38">
        <v>0</v>
      </c>
      <c r="BK7" s="38" t="s">
        <v>102</v>
      </c>
      <c r="BL7" s="38" t="s">
        <v>102</v>
      </c>
      <c r="BM7" s="38" t="s">
        <v>102</v>
      </c>
      <c r="BN7" s="38" t="s">
        <v>102</v>
      </c>
      <c r="BO7" s="38">
        <v>1050.51</v>
      </c>
      <c r="BP7" s="38">
        <v>705.21</v>
      </c>
      <c r="BQ7" s="38" t="s">
        <v>102</v>
      </c>
      <c r="BR7" s="38" t="s">
        <v>102</v>
      </c>
      <c r="BS7" s="38" t="s">
        <v>102</v>
      </c>
      <c r="BT7" s="38" t="s">
        <v>102</v>
      </c>
      <c r="BU7" s="38">
        <v>62.6</v>
      </c>
      <c r="BV7" s="38" t="s">
        <v>102</v>
      </c>
      <c r="BW7" s="38" t="s">
        <v>102</v>
      </c>
      <c r="BX7" s="38" t="s">
        <v>102</v>
      </c>
      <c r="BY7" s="38" t="s">
        <v>102</v>
      </c>
      <c r="BZ7" s="38">
        <v>82.65</v>
      </c>
      <c r="CA7" s="38">
        <v>98.96</v>
      </c>
      <c r="CB7" s="38" t="s">
        <v>102</v>
      </c>
      <c r="CC7" s="38" t="s">
        <v>102</v>
      </c>
      <c r="CD7" s="38" t="s">
        <v>102</v>
      </c>
      <c r="CE7" s="38" t="s">
        <v>102</v>
      </c>
      <c r="CF7" s="38">
        <v>220.45</v>
      </c>
      <c r="CG7" s="38" t="s">
        <v>102</v>
      </c>
      <c r="CH7" s="38" t="s">
        <v>102</v>
      </c>
      <c r="CI7" s="38" t="s">
        <v>102</v>
      </c>
      <c r="CJ7" s="38" t="s">
        <v>102</v>
      </c>
      <c r="CK7" s="38">
        <v>186.3</v>
      </c>
      <c r="CL7" s="38">
        <v>134.52000000000001</v>
      </c>
      <c r="CM7" s="38" t="s">
        <v>102</v>
      </c>
      <c r="CN7" s="38" t="s">
        <v>102</v>
      </c>
      <c r="CO7" s="38" t="s">
        <v>102</v>
      </c>
      <c r="CP7" s="38" t="s">
        <v>102</v>
      </c>
      <c r="CQ7" s="38" t="s">
        <v>102</v>
      </c>
      <c r="CR7" s="38" t="s">
        <v>102</v>
      </c>
      <c r="CS7" s="38" t="s">
        <v>102</v>
      </c>
      <c r="CT7" s="38" t="s">
        <v>102</v>
      </c>
      <c r="CU7" s="38" t="s">
        <v>102</v>
      </c>
      <c r="CV7" s="38">
        <v>50.53</v>
      </c>
      <c r="CW7" s="38">
        <v>59.57</v>
      </c>
      <c r="CX7" s="38" t="s">
        <v>102</v>
      </c>
      <c r="CY7" s="38" t="s">
        <v>102</v>
      </c>
      <c r="CZ7" s="38" t="s">
        <v>102</v>
      </c>
      <c r="DA7" s="38" t="s">
        <v>102</v>
      </c>
      <c r="DB7" s="38">
        <v>62.79</v>
      </c>
      <c r="DC7" s="38" t="s">
        <v>102</v>
      </c>
      <c r="DD7" s="38" t="s">
        <v>102</v>
      </c>
      <c r="DE7" s="38" t="s">
        <v>102</v>
      </c>
      <c r="DF7" s="38" t="s">
        <v>102</v>
      </c>
      <c r="DG7" s="38">
        <v>82.08</v>
      </c>
      <c r="DH7" s="38">
        <v>95.57</v>
      </c>
      <c r="DI7" s="38" t="s">
        <v>102</v>
      </c>
      <c r="DJ7" s="38" t="s">
        <v>102</v>
      </c>
      <c r="DK7" s="38" t="s">
        <v>102</v>
      </c>
      <c r="DL7" s="38" t="s">
        <v>102</v>
      </c>
      <c r="DM7" s="38" t="s">
        <v>102</v>
      </c>
      <c r="DN7" s="38" t="s">
        <v>102</v>
      </c>
      <c r="DO7" s="38" t="s">
        <v>102</v>
      </c>
      <c r="DP7" s="38" t="s">
        <v>102</v>
      </c>
      <c r="DQ7" s="38" t="s">
        <v>102</v>
      </c>
      <c r="DR7" s="38">
        <v>12.7</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1.65</v>
      </c>
      <c r="EO7" s="38">
        <v>0.3</v>
      </c>
    </row>
    <row r="8" spans="1:148" x14ac:dyDescent="0.2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5">
      <c r="B11">
        <v>4</v>
      </c>
      <c r="C11">
        <v>3</v>
      </c>
      <c r="D11">
        <v>2</v>
      </c>
      <c r="E11">
        <v>1</v>
      </c>
      <c r="F11">
        <v>0</v>
      </c>
      <c r="G11" t="s">
        <v>108</v>
      </c>
    </row>
    <row r="12" spans="1:148" x14ac:dyDescent="0.25">
      <c r="B12">
        <v>1</v>
      </c>
      <c r="C12">
        <v>1</v>
      </c>
      <c r="D12">
        <v>1</v>
      </c>
      <c r="E12">
        <v>1</v>
      </c>
      <c r="F12">
        <v>2</v>
      </c>
      <c r="G12" t="s">
        <v>109</v>
      </c>
    </row>
    <row r="13" spans="1:148" x14ac:dyDescent="0.2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2022-01-20T11:33:44Z</cp:lastPrinted>
  <dcterms:created xsi:type="dcterms:W3CDTF">2021-12-03T07:12:16Z</dcterms:created>
  <dcterms:modified xsi:type="dcterms:W3CDTF">2022-02-21T01:42:58Z</dcterms:modified>
  <cp:category/>
</cp:coreProperties>
</file>