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8657\AppData\Local\Microsoft\Windows\INetCache\Content.Outlook\1RXNGKHC\"/>
    </mc:Choice>
  </mc:AlternateContent>
  <workbookProtection workbookAlgorithmName="SHA-512" workbookHashValue="YP0Xdbdby5Lq78KprAD3jMQqdPV/aGYC9+jjpt+2+mmaWwqTBqEL5j99vNV/Pb73tFzTs/n4gT7fN01XDp1Kiw==" workbookSaltValue="i+GeEBp3pGuOTfaMJsNG3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<sst xmlns="http://schemas.openxmlformats.org/spreadsheetml/2006/main" count="320" uniqueCount="118">
  <si>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</si>
  <si>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</si>
  <si>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</si>
  <si>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</si>
  <si>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</si>
  <si>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</si>
  <si>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</si>
  <si>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</si>
  <si>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</si>
  <si>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</si>
  <si>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</si>
  <si>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</si>
  <si>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</si>
  <si>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</si>
  <si>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</si>
  <si>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</si>
  <si>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</si>
  <si>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</si>
  <si>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</si>
  <si>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</si>
  <si>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</si>
  <si>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</si>
  <si>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</si>
  <si>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</si>
  <si>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</si>
  <si>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</si>
  <si>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</si>
  <si>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</si>
  <si>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</si>
  <si>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</si>
  <si>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</si>
  <si>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</si>
  <si>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</si>
  <si>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</si>
  <si>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</si>
  <si>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</si>
  <si>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</si>
  <si>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</si>
  <si>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</si>
  <si>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</si>
  <si>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</si>
  <si>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</si>
  <si>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</si>
  <si>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</si>
  <si>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</si>
  <si>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</si>
  <si>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</si>
  <si>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</si>
  <si>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</si>
  <si>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</si>
  <si>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</si>
  <si>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</si>
  <si>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</si>
  <si>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</si>
  <si>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</si>
  <si>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</si>
  <si>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</si>
  <si>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</si>
  <si>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</si>
  <si>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</si>
  <si>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</si>
  <si>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</si>
  <si>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</si>
  <si>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</si>
  <si>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</si>
  <si>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</si>
  <si>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</si>
  <si>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</si>
  <si>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</si>
  <si>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</si>
  <si>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</si>
  <si>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</si>
  <si>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</si>
  <si>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</si>
  <si>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</si>
  <si>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</si>
  <si>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</si>
  <si>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</si>
  <si>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</si>
  <si>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</si>
  <si>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</si>
  <si>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</si>
  <si>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</si>
  <si>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</si>
  <si>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</si>
  <si>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</si>
  <si>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</si>
  <si>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</si>
  <si>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</si>
  <si>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</si>
  <si>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</si>
  <si>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</si>
  <si>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</si>
  <si>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</si>
  <si>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</si>
  <si>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</si>
  <si>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富士吉田市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</si>
  <si>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</si>
  <si>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</si>
  <si>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</si>
  <si>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</si>
  <si>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</si>
  <si>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</si>
  <si>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</si>
  <si>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</si>
  <si>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</si>
  <si>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</si>
  <si>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</si>
  <si>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</si>
  <si>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</si>
  <si>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</si>
  <si>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</si>
  <si>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</si>
  <si>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</si>
  <si>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</si>
  <si>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本市の下水道事業は、昭和61年の供用開始から30年以上経過しているが、下水道管渠の耐用年数は50年であるため、耐用年数を経過した管渠は発生していない。
　有形固定資産減価償却率は、3.34％で類似団体の平均値20.78％を大きく下回っており、資産の老朽化度合いが類似団体より低くなっている。
　事業着手から40年以上、供用開始から30年以上経過しているため、今後においては計画的な維持管理更新計画（ストックマネジメント）を作成する必要がある。特にマンホールポンプは耐用年数が短く、汚水を処理場まで流入させるために重要な役割を果たしているため、定期的な維持・改善を行う必要がある。</t>
    <rPh sb="1" eb="3">
      <t>ホンシ</t>
    </rPh>
    <rPh sb="4" eb="7">
      <t>ゲスイドウ</t>
    </rPh>
    <rPh sb="7" eb="9">
      <t>ジギョウ</t>
    </rPh>
    <rPh sb="11" eb="13">
      <t>ショウワ</t>
    </rPh>
    <rPh sb="15" eb="16">
      <t>ネン</t>
    </rPh>
    <rPh sb="17" eb="19">
      <t>キョウヨウ</t>
    </rPh>
    <rPh sb="19" eb="21">
      <t>カイシ</t>
    </rPh>
    <rPh sb="26" eb="28">
      <t>イジョウ</t>
    </rPh>
    <rPh sb="36" eb="39">
      <t>ゲスイドウ</t>
    </rPh>
    <rPh sb="39" eb="41">
      <t>カンキョ</t>
    </rPh>
    <rPh sb="42" eb="44">
      <t>タイヨウ</t>
    </rPh>
    <rPh sb="44" eb="46">
      <t>ネンスウ</t>
    </rPh>
    <rPh sb="49" eb="50">
      <t>ネン</t>
    </rPh>
    <rPh sb="56" eb="58">
      <t>タイヨウ</t>
    </rPh>
    <rPh sb="58" eb="60">
      <t>ネンスウ</t>
    </rPh>
    <rPh sb="61" eb="63">
      <t>ケイカ</t>
    </rPh>
    <rPh sb="65" eb="67">
      <t>カンキョ</t>
    </rPh>
    <rPh sb="68" eb="70">
      <t>ハッセイ</t>
    </rPh>
    <rPh sb="78" eb="80">
      <t>ユウケイ</t>
    </rPh>
    <rPh sb="80" eb="82">
      <t>コテイ</t>
    </rPh>
    <rPh sb="82" eb="84">
      <t>シサン</t>
    </rPh>
    <rPh sb="84" eb="86">
      <t>ゲンカ</t>
    </rPh>
    <rPh sb="86" eb="88">
      <t>ショウキャク</t>
    </rPh>
    <rPh sb="88" eb="89">
      <t>リツ</t>
    </rPh>
    <rPh sb="97" eb="99">
      <t>ルイジ</t>
    </rPh>
    <rPh sb="99" eb="101">
      <t>ダンタイ</t>
    </rPh>
    <rPh sb="102" eb="104">
      <t>ヘイキン</t>
    </rPh>
    <rPh sb="104" eb="105">
      <t>チ</t>
    </rPh>
    <rPh sb="112" eb="113">
      <t>オオ</t>
    </rPh>
    <rPh sb="115" eb="117">
      <t>シタマワ</t>
    </rPh>
    <rPh sb="122" eb="124">
      <t>シサン</t>
    </rPh>
    <rPh sb="125" eb="128">
      <t>ロウキュウカ</t>
    </rPh>
    <rPh sb="128" eb="130">
      <t>ドア</t>
    </rPh>
    <rPh sb="132" eb="134">
      <t>ルイジ</t>
    </rPh>
    <rPh sb="134" eb="136">
      <t>ダンタイ</t>
    </rPh>
    <rPh sb="138" eb="139">
      <t>ヒク</t>
    </rPh>
    <rPh sb="216" eb="218">
      <t>ヒツヨウ</t>
    </rPh>
    <rPh sb="282" eb="283">
      <t>オコナ</t>
    </rPh>
    <phoneticPr fontId="4"/>
  </si>
  <si>
    <t>　環境意識の向上や少子高齢化社会に対応するべく、限られた財源のなかで費用対効果が十分に発揮される区域への投資を行うなど、持続可能な下水道経営を目指し、生活しやすいまちづくりを一層推進していく必要がある。
　本市の普及率は未だ50％に満たない状況であり、平成28年度に策定した本市の下水道事業アクションプランに基づき整備を進めていく。
　また、公営企業会計に移行したことで、経営状況の可視化による財政マネジメントの向上と下水道事業の健全経営に邁進し、公共インフラとしての使命を果たしていく。</t>
    <rPh sb="1" eb="3">
      <t>カンキョウ</t>
    </rPh>
    <rPh sb="3" eb="5">
      <t>イシキ</t>
    </rPh>
    <rPh sb="6" eb="8">
      <t>コウジョウ</t>
    </rPh>
    <rPh sb="9" eb="11">
      <t>ショウシ</t>
    </rPh>
    <rPh sb="11" eb="14">
      <t>コウレイカ</t>
    </rPh>
    <rPh sb="14" eb="16">
      <t>シャカイ</t>
    </rPh>
    <rPh sb="17" eb="19">
      <t>タイオウ</t>
    </rPh>
    <rPh sb="24" eb="25">
      <t>カギ</t>
    </rPh>
    <rPh sb="28" eb="30">
      <t>ザイゲン</t>
    </rPh>
    <rPh sb="34" eb="39">
      <t>ヒヨウタイコウカ</t>
    </rPh>
    <rPh sb="40" eb="42">
      <t>ジュウブン</t>
    </rPh>
    <rPh sb="43" eb="45">
      <t>ハッキ</t>
    </rPh>
    <rPh sb="48" eb="50">
      <t>クイキ</t>
    </rPh>
    <rPh sb="52" eb="54">
      <t>トウシ</t>
    </rPh>
    <rPh sb="55" eb="56">
      <t>オコナ</t>
    </rPh>
    <rPh sb="60" eb="62">
      <t>ジゾク</t>
    </rPh>
    <rPh sb="62" eb="64">
      <t>カノウ</t>
    </rPh>
    <rPh sb="65" eb="68">
      <t>ゲスイドウ</t>
    </rPh>
    <rPh sb="68" eb="70">
      <t>ケイエイ</t>
    </rPh>
    <rPh sb="71" eb="73">
      <t>メザ</t>
    </rPh>
    <rPh sb="75" eb="77">
      <t>セイカツ</t>
    </rPh>
    <rPh sb="87" eb="89">
      <t>イッソウ</t>
    </rPh>
    <rPh sb="89" eb="91">
      <t>スイシン</t>
    </rPh>
    <rPh sb="95" eb="97">
      <t>ヒツヨウ</t>
    </rPh>
    <rPh sb="103" eb="105">
      <t>ホンシ</t>
    </rPh>
    <rPh sb="106" eb="108">
      <t>フキュウ</t>
    </rPh>
    <rPh sb="108" eb="109">
      <t>リツ</t>
    </rPh>
    <rPh sb="110" eb="111">
      <t>イマ</t>
    </rPh>
    <rPh sb="116" eb="117">
      <t>ミ</t>
    </rPh>
    <rPh sb="120" eb="122">
      <t>ジョウキョウ</t>
    </rPh>
    <rPh sb="126" eb="128">
      <t>ヘイセイ</t>
    </rPh>
    <rPh sb="130" eb="132">
      <t>ネンド</t>
    </rPh>
    <rPh sb="133" eb="135">
      <t>サクテイ</t>
    </rPh>
    <rPh sb="137" eb="139">
      <t>ホンシ</t>
    </rPh>
    <rPh sb="140" eb="143">
      <t>ゲスイドウ</t>
    </rPh>
    <rPh sb="143" eb="145">
      <t>ジギョウ</t>
    </rPh>
    <rPh sb="154" eb="155">
      <t>モト</t>
    </rPh>
    <rPh sb="157" eb="159">
      <t>セイビ</t>
    </rPh>
    <rPh sb="160" eb="161">
      <t>スス</t>
    </rPh>
    <rPh sb="171" eb="173">
      <t>コウエイ</t>
    </rPh>
    <rPh sb="173" eb="175">
      <t>キギョウ</t>
    </rPh>
    <rPh sb="175" eb="177">
      <t>カイケイ</t>
    </rPh>
    <rPh sb="178" eb="180">
      <t>イコウ</t>
    </rPh>
    <rPh sb="186" eb="188">
      <t>ケイエイ</t>
    </rPh>
    <rPh sb="188" eb="190">
      <t>ジョウキョウ</t>
    </rPh>
    <rPh sb="191" eb="194">
      <t>カシカ</t>
    </rPh>
    <rPh sb="197" eb="199">
      <t>ザイセイ</t>
    </rPh>
    <rPh sb="206" eb="208">
      <t>コウジョウ</t>
    </rPh>
    <rPh sb="209" eb="212">
      <t>ゲスイドウ</t>
    </rPh>
    <rPh sb="212" eb="214">
      <t>ジギョウ</t>
    </rPh>
    <rPh sb="215" eb="217">
      <t>ケンゼン</t>
    </rPh>
    <rPh sb="217" eb="219">
      <t>ケイエイ</t>
    </rPh>
    <rPh sb="220" eb="222">
      <t>マイシン</t>
    </rPh>
    <rPh sb="224" eb="226">
      <t>コウキョウ</t>
    </rPh>
    <rPh sb="234" eb="236">
      <t>シメイ</t>
    </rPh>
    <rPh sb="237" eb="238">
      <t>ハ</t>
    </rPh>
    <phoneticPr fontId="4"/>
  </si>
  <si>
    <t>　本市の下水道普及率は、令和２年度末で42.3％と50％に満たない状況であるが、合併処理浄化槽による個別処理との優位性を見ながら、収益向上につながる未普及地域への適切な下水道整備を行い、経営の効率化及び健全化を目指す取り組みが当面の課題となっている。また、本市は令和２年度に公営企業会計に移行し、地方公営企業法適用による初めての決算である為、前年度と比較するデータがない。
　経常収支比率については、104.35％で類似団体の平均値106.5をわずかに下回っている。
　流動比率については、26.92％で類似団体の平均値55.60％を大きく下回っており、1年以内に支払うべき債務に対し支払うことができる現金等が不足している状況である。
　企業債残高対事業規模比率については、540.97％で類似団体の平均値789.08％を下回っており、使用料収入に対する企業債残高の割合が低い。
　経費回収率については、64.04％で類似団体の平均値88.25％を大きく下回っており、汚水処理に係る費用が使用料収入で賄えていない。
　汚水処理原価については、149.57円で類似団体の平均値176.37円を下回っているが、依然として汚水処理に係るコストが高い状況である。
　水洗化率については、74.41％で類似団体の平均値90.72％を大きく下回っており、戸別訪問等接続率向上に向けた取組みを強める必要がある。なお、この数値は、下水道を整備した区域の人口に対し、実際に下水道に接続した人口の割合である。
　以上、改善を要する数値項目については、経営の健全化及び効率化を目指し、下水道使用料の料金見直しの検討や水洗化率の向上に向けた広報活動等、独立採算による持続可能な経営環境の構築を図る必要がある。</t>
    <rPh sb="1" eb="3">
      <t>ホンシ</t>
    </rPh>
    <rPh sb="4" eb="7">
      <t>ゲスイドウ</t>
    </rPh>
    <rPh sb="7" eb="9">
      <t>フキュウ</t>
    </rPh>
    <rPh sb="9" eb="10">
      <t>リツ</t>
    </rPh>
    <rPh sb="12" eb="14">
      <t>レイワ</t>
    </rPh>
    <rPh sb="15" eb="17">
      <t>ネンド</t>
    </rPh>
    <rPh sb="17" eb="18">
      <t>マツ</t>
    </rPh>
    <rPh sb="29" eb="30">
      <t>ミ</t>
    </rPh>
    <rPh sb="33" eb="35">
      <t>ジョウキョウ</t>
    </rPh>
    <rPh sb="40" eb="42">
      <t>ガッペイ</t>
    </rPh>
    <rPh sb="42" eb="44">
      <t>ショリ</t>
    </rPh>
    <rPh sb="44" eb="47">
      <t>ジョウカソウ</t>
    </rPh>
    <rPh sb="50" eb="52">
      <t>コベツ</t>
    </rPh>
    <rPh sb="52" eb="54">
      <t>ショリ</t>
    </rPh>
    <rPh sb="56" eb="59">
      <t>ユウイセイ</t>
    </rPh>
    <rPh sb="60" eb="61">
      <t>ミ</t>
    </rPh>
    <rPh sb="65" eb="67">
      <t>シュウエキ</t>
    </rPh>
    <rPh sb="67" eb="69">
      <t>コウジョウ</t>
    </rPh>
    <rPh sb="74" eb="77">
      <t>ミフキュウ</t>
    </rPh>
    <rPh sb="77" eb="79">
      <t>チイキ</t>
    </rPh>
    <rPh sb="81" eb="83">
      <t>テキセツ</t>
    </rPh>
    <rPh sb="84" eb="87">
      <t>ゲスイドウ</t>
    </rPh>
    <rPh sb="87" eb="89">
      <t>セイビ</t>
    </rPh>
    <rPh sb="90" eb="91">
      <t>オコナ</t>
    </rPh>
    <rPh sb="93" eb="95">
      <t>ケイエイ</t>
    </rPh>
    <rPh sb="96" eb="99">
      <t>コウリツカ</t>
    </rPh>
    <rPh sb="99" eb="100">
      <t>オヨ</t>
    </rPh>
    <rPh sb="101" eb="104">
      <t>ケンゼンカ</t>
    </rPh>
    <rPh sb="105" eb="107">
      <t>メザ</t>
    </rPh>
    <rPh sb="108" eb="109">
      <t>ト</t>
    </rPh>
    <rPh sb="110" eb="111">
      <t>ク</t>
    </rPh>
    <rPh sb="113" eb="115">
      <t>トウメン</t>
    </rPh>
    <rPh sb="116" eb="118">
      <t>カダイ</t>
    </rPh>
    <rPh sb="128" eb="130">
      <t>ホンシ</t>
    </rPh>
    <rPh sb="131" eb="133">
      <t>レイワ</t>
    </rPh>
    <rPh sb="134" eb="136">
      <t>ネンド</t>
    </rPh>
    <rPh sb="137" eb="139">
      <t>コウエイ</t>
    </rPh>
    <rPh sb="139" eb="141">
      <t>キギョウ</t>
    </rPh>
    <rPh sb="141" eb="143">
      <t>カイケイ</t>
    </rPh>
    <rPh sb="144" eb="146">
      <t>イコウ</t>
    </rPh>
    <rPh sb="148" eb="150">
      <t>チホウ</t>
    </rPh>
    <rPh sb="150" eb="152">
      <t>コウエイ</t>
    </rPh>
    <rPh sb="152" eb="154">
      <t>キギョウ</t>
    </rPh>
    <rPh sb="154" eb="155">
      <t>ホウ</t>
    </rPh>
    <rPh sb="155" eb="157">
      <t>テキヨウ</t>
    </rPh>
    <rPh sb="160" eb="161">
      <t>ハジ</t>
    </rPh>
    <rPh sb="164" eb="166">
      <t>ケッサン</t>
    </rPh>
    <rPh sb="169" eb="170">
      <t>タメ</t>
    </rPh>
    <rPh sb="171" eb="174">
      <t>ゼンネンド</t>
    </rPh>
    <rPh sb="175" eb="177">
      <t>ヒカク</t>
    </rPh>
    <rPh sb="188" eb="190">
      <t>ケイジョウ</t>
    </rPh>
    <rPh sb="190" eb="192">
      <t>シュウシ</t>
    </rPh>
    <rPh sb="192" eb="194">
      <t>ヒリツ</t>
    </rPh>
    <rPh sb="208" eb="210">
      <t>ルイジ</t>
    </rPh>
    <rPh sb="210" eb="212">
      <t>ダンタイ</t>
    </rPh>
    <rPh sb="213" eb="216">
      <t>ヘイキンチ</t>
    </rPh>
    <rPh sb="226" eb="228">
      <t>シタマワ</t>
    </rPh>
    <rPh sb="235" eb="237">
      <t>リュウドウ</t>
    </rPh>
    <rPh sb="237" eb="239">
      <t>ヒリツ</t>
    </rPh>
    <rPh sb="252" eb="254">
      <t>ルイジ</t>
    </rPh>
    <rPh sb="254" eb="256">
      <t>ダンタイ</t>
    </rPh>
    <rPh sb="257" eb="260">
      <t>ヘイキンチ</t>
    </rPh>
    <rPh sb="267" eb="268">
      <t>オオ</t>
    </rPh>
    <rPh sb="270" eb="272">
      <t>シタマワ</t>
    </rPh>
    <rPh sb="278" eb="279">
      <t>ネン</t>
    </rPh>
    <rPh sb="279" eb="281">
      <t>イナイ</t>
    </rPh>
    <rPh sb="282" eb="284">
      <t>シハラ</t>
    </rPh>
    <rPh sb="287" eb="289">
      <t>サイム</t>
    </rPh>
    <rPh sb="290" eb="291">
      <t>タイ</t>
    </rPh>
    <rPh sb="292" eb="294">
      <t>シハラ</t>
    </rPh>
    <rPh sb="301" eb="303">
      <t>ゲンキン</t>
    </rPh>
    <rPh sb="303" eb="304">
      <t>トウ</t>
    </rPh>
    <rPh sb="305" eb="307">
      <t>フソク</t>
    </rPh>
    <rPh sb="311" eb="313">
      <t>ジョウキョウ</t>
    </rPh>
    <rPh sb="319" eb="321">
      <t>キギョウ</t>
    </rPh>
    <rPh sb="321" eb="322">
      <t>サイ</t>
    </rPh>
    <rPh sb="322" eb="324">
      <t>ザンダカ</t>
    </rPh>
    <rPh sb="324" eb="325">
      <t>タイ</t>
    </rPh>
    <rPh sb="325" eb="327">
      <t>ジギョウ</t>
    </rPh>
    <rPh sb="327" eb="329">
      <t>キボ</t>
    </rPh>
    <rPh sb="329" eb="331">
      <t>ヒリツ</t>
    </rPh>
    <rPh sb="345" eb="347">
      <t>ルイジ</t>
    </rPh>
    <rPh sb="347" eb="349">
      <t>ダンタイ</t>
    </rPh>
    <rPh sb="350" eb="353">
      <t>ヘイキンチ</t>
    </rPh>
    <rPh sb="361" eb="363">
      <t>シタマワ</t>
    </rPh>
    <rPh sb="368" eb="371">
      <t>シヨウリョウ</t>
    </rPh>
    <rPh sb="371" eb="373">
      <t>シュウニュウ</t>
    </rPh>
    <rPh sb="374" eb="375">
      <t>タイ</t>
    </rPh>
    <rPh sb="377" eb="379">
      <t>キギョウ</t>
    </rPh>
    <rPh sb="379" eb="380">
      <t>サイ</t>
    </rPh>
    <rPh sb="380" eb="382">
      <t>ザンダカ</t>
    </rPh>
    <rPh sb="383" eb="385">
      <t>ワリアイ</t>
    </rPh>
    <rPh sb="386" eb="387">
      <t>ヒク</t>
    </rPh>
    <rPh sb="391" eb="393">
      <t>ケイヒ</t>
    </rPh>
    <rPh sb="393" eb="395">
      <t>カイシュウ</t>
    </rPh>
    <rPh sb="395" eb="396">
      <t>リツ</t>
    </rPh>
    <rPh sb="409" eb="411">
      <t>ルイジ</t>
    </rPh>
    <rPh sb="411" eb="413">
      <t>ダンタイ</t>
    </rPh>
    <rPh sb="414" eb="417">
      <t>ヘイキンチ</t>
    </rPh>
    <rPh sb="424" eb="425">
      <t>オオ</t>
    </rPh>
    <rPh sb="427" eb="429">
      <t>シタマワ</t>
    </rPh>
    <rPh sb="434" eb="436">
      <t>オスイ</t>
    </rPh>
    <rPh sb="436" eb="438">
      <t>ショリ</t>
    </rPh>
    <rPh sb="439" eb="440">
      <t>カカ</t>
    </rPh>
    <rPh sb="441" eb="443">
      <t>ヒヨウ</t>
    </rPh>
    <rPh sb="444" eb="447">
      <t>シヨウリョウ</t>
    </rPh>
    <rPh sb="447" eb="449">
      <t>シュウニュウ</t>
    </rPh>
    <rPh sb="450" eb="451">
      <t>マカナ</t>
    </rPh>
    <rPh sb="459" eb="461">
      <t>オスイ</t>
    </rPh>
    <rPh sb="461" eb="463">
      <t>ショリ</t>
    </rPh>
    <rPh sb="463" eb="465">
      <t>ゲンカ</t>
    </rPh>
    <rPh sb="477" eb="478">
      <t>エン</t>
    </rPh>
    <rPh sb="479" eb="481">
      <t>ルイジ</t>
    </rPh>
    <rPh sb="481" eb="483">
      <t>ダンタイ</t>
    </rPh>
    <rPh sb="484" eb="487">
      <t>ヘイキンチ</t>
    </rPh>
    <rPh sb="493" eb="494">
      <t>エン</t>
    </rPh>
    <rPh sb="495" eb="497">
      <t>シタマワ</t>
    </rPh>
    <rPh sb="503" eb="505">
      <t>イゼン</t>
    </rPh>
    <rPh sb="508" eb="510">
      <t>オスイ</t>
    </rPh>
    <rPh sb="510" eb="512">
      <t>ショリ</t>
    </rPh>
    <rPh sb="513" eb="514">
      <t>カカ</t>
    </rPh>
    <rPh sb="519" eb="520">
      <t>タカ</t>
    </rPh>
    <rPh sb="521" eb="523">
      <t>ジョウキョウ</t>
    </rPh>
    <rPh sb="529" eb="532">
      <t>スイセンカ</t>
    </rPh>
    <rPh sb="532" eb="533">
      <t>リツ</t>
    </rPh>
    <rPh sb="546" eb="548">
      <t>ルイジ</t>
    </rPh>
    <rPh sb="548" eb="550">
      <t>ダンタイ</t>
    </rPh>
    <rPh sb="551" eb="554">
      <t>ヘイキンチ</t>
    </rPh>
    <rPh sb="561" eb="562">
      <t>オオ</t>
    </rPh>
    <rPh sb="564" eb="566">
      <t>シタマワ</t>
    </rPh>
    <rPh sb="571" eb="573">
      <t>コベツ</t>
    </rPh>
    <rPh sb="573" eb="575">
      <t>ホウモン</t>
    </rPh>
    <rPh sb="575" eb="576">
      <t>トウ</t>
    </rPh>
    <rPh sb="576" eb="578">
      <t>セツゾク</t>
    </rPh>
    <rPh sb="578" eb="579">
      <t>リツ</t>
    </rPh>
    <rPh sb="579" eb="581">
      <t>コウジョウ</t>
    </rPh>
    <rPh sb="582" eb="583">
      <t>ム</t>
    </rPh>
    <rPh sb="585" eb="587">
      <t>トリク</t>
    </rPh>
    <rPh sb="589" eb="590">
      <t>ツヨ</t>
    </rPh>
    <rPh sb="592" eb="594">
      <t>ヒツヨウ</t>
    </rPh>
    <rPh sb="603" eb="605">
      <t>スウチ</t>
    </rPh>
    <rPh sb="607" eb="610">
      <t>ゲスイドウ</t>
    </rPh>
    <rPh sb="611" eb="613">
      <t>セイビ</t>
    </rPh>
    <rPh sb="615" eb="617">
      <t>クイキ</t>
    </rPh>
    <rPh sb="618" eb="620">
      <t>ジンコウ</t>
    </rPh>
    <rPh sb="621" eb="622">
      <t>タイ</t>
    </rPh>
    <rPh sb="624" eb="626">
      <t>ジッサイ</t>
    </rPh>
    <rPh sb="627" eb="630">
      <t>ゲスイドウ</t>
    </rPh>
    <rPh sb="631" eb="633">
      <t>セツゾク</t>
    </rPh>
    <rPh sb="635" eb="637">
      <t>ジンコウ</t>
    </rPh>
    <rPh sb="638" eb="640">
      <t>ワリアイ</t>
    </rPh>
    <rPh sb="646" eb="648">
      <t>イジョウ</t>
    </rPh>
    <rPh sb="649" eb="651">
      <t>カイゼン</t>
    </rPh>
    <rPh sb="652" eb="653">
      <t>ヨウ</t>
    </rPh>
    <rPh sb="655" eb="657">
      <t>スウチ</t>
    </rPh>
    <rPh sb="657" eb="659">
      <t>コウモク</t>
    </rPh>
    <rPh sb="665" eb="667">
      <t>ケイエイ</t>
    </rPh>
    <rPh sb="668" eb="671">
      <t>ケンゼンカ</t>
    </rPh>
    <rPh sb="671" eb="672">
      <t>オヨ</t>
    </rPh>
    <rPh sb="673" eb="676">
      <t>コウリツカ</t>
    </rPh>
    <rPh sb="677" eb="679">
      <t>メザ</t>
    </rPh>
    <rPh sb="681" eb="684">
      <t>ゲスイドウ</t>
    </rPh>
    <rPh sb="684" eb="687">
      <t>シヨウリョウ</t>
    </rPh>
    <rPh sb="688" eb="690">
      <t>リョウキン</t>
    </rPh>
    <rPh sb="690" eb="692">
      <t>ミナオ</t>
    </rPh>
    <rPh sb="694" eb="696">
      <t>ケントウ</t>
    </rPh>
    <rPh sb="697" eb="700">
      <t>スイセンカ</t>
    </rPh>
    <rPh sb="700" eb="701">
      <t>リツ</t>
    </rPh>
    <rPh sb="702" eb="704">
      <t>コウジョウ</t>
    </rPh>
    <rPh sb="705" eb="706">
      <t>ム</t>
    </rPh>
    <rPh sb="708" eb="710">
      <t>コウホウ</t>
    </rPh>
    <rPh sb="710" eb="712">
      <t>カツドウ</t>
    </rPh>
    <rPh sb="712" eb="713">
      <t>トウ</t>
    </rPh>
    <rPh sb="714" eb="716">
      <t>ドクリツ</t>
    </rPh>
    <rPh sb="716" eb="718">
      <t>サイサン</t>
    </rPh>
    <rPh sb="721" eb="723">
      <t>ジゾク</t>
    </rPh>
    <rPh sb="723" eb="725">
      <t>カノウ</t>
    </rPh>
    <rPh sb="726" eb="728">
      <t>ケイエイ</t>
    </rPh>
    <rPh sb="728" eb="730">
      <t>カンキョウ</t>
    </rPh>
    <rPh sb="731" eb="733">
      <t>コウチク</t>
    </rPh>
    <rPh sb="734" eb="735">
      <t>ハカ</t>
    </rPh>
    <rPh sb="736" eb="7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</si>
</sst>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883-4454-A6A5-F20A56F44A83}"/>
            </c:ext>
          </c:extLst>
        </c:ser>
        <c:dLbls>
          <c:showLegendKey val="0"/>
          <c:showVal val="0"/>
          <c:showCatName val="0"/>
          <c:showSerName val="0"/>
          <c:showPercent val="0"/>
          <c:showBubbleSize val="0"/>
        </c:dLbls>
        <c:gapWidth val="150"/>
        <c:axId val="629242096"/>
        <c:axId val="62924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xmlns:c16r2="http://schemas.microsoft.com/office/drawing/2015/06/chart">
            <c:ext xmlns:c16="http://schemas.microsoft.com/office/drawing/2014/chart" uri="{C3380CC4-5D6E-409C-BE32-E72D297353CC}">
              <c16:uniqueId val="{00000001-1883-4454-A6A5-F20A56F44A83}"/>
            </c:ext>
          </c:extLst>
        </c:ser>
        <c:dLbls>
          <c:showLegendKey val="0"/>
          <c:showVal val="0"/>
          <c:showCatName val="0"/>
          <c:showSerName val="0"/>
          <c:showPercent val="0"/>
          <c:showBubbleSize val="0"/>
        </c:dLbls>
        <c:marker val="1"/>
        <c:smooth val="0"/>
        <c:axId val="629242096"/>
        <c:axId val="629242488"/>
      </c:lineChart>
      <c:dateAx>
        <c:axId val="629242096"/>
        <c:scaling>
          <c:orientation val="minMax"/>
        </c:scaling>
        <c:delete val="1"/>
        <c:axPos val="b"/>
        <c:numFmt formatCode="&quot;H&quot;yy" sourceLinked="1"/>
        <c:majorTickMark val="none"/>
        <c:minorTickMark val="none"/>
        <c:tickLblPos val="none"/>
        <c:crossAx val="629242488"/>
        <c:crosses val="autoZero"/>
        <c:auto val="1"/>
        <c:lblOffset val="100"/>
        <c:baseTimeUnit val="years"/>
      </c:dateAx>
      <c:valAx>
        <c:axId val="62924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24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AF-493F-A11C-AFB795EF73E3}"/>
            </c:ext>
          </c:extLst>
        </c:ser>
        <c:dLbls>
          <c:showLegendKey val="0"/>
          <c:showVal val="0"/>
          <c:showCatName val="0"/>
          <c:showSerName val="0"/>
          <c:showPercent val="0"/>
          <c:showBubbleSize val="0"/>
        </c:dLbls>
        <c:gapWidth val="150"/>
        <c:axId val="457510008"/>
        <c:axId val="21214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xmlns:c16r2="http://schemas.microsoft.com/office/drawing/2015/06/chart">
            <c:ext xmlns:c16="http://schemas.microsoft.com/office/drawing/2014/chart" uri="{C3380CC4-5D6E-409C-BE32-E72D297353CC}">
              <c16:uniqueId val="{00000001-C7AF-493F-A11C-AFB795EF73E3}"/>
            </c:ext>
          </c:extLst>
        </c:ser>
        <c:dLbls>
          <c:showLegendKey val="0"/>
          <c:showVal val="0"/>
          <c:showCatName val="0"/>
          <c:showSerName val="0"/>
          <c:showPercent val="0"/>
          <c:showBubbleSize val="0"/>
        </c:dLbls>
        <c:marker val="1"/>
        <c:smooth val="0"/>
        <c:axId val="457510008"/>
        <c:axId val="212146088"/>
      </c:lineChart>
      <c:dateAx>
        <c:axId val="457510008"/>
        <c:scaling>
          <c:orientation val="minMax"/>
        </c:scaling>
        <c:delete val="1"/>
        <c:axPos val="b"/>
        <c:numFmt formatCode="&quot;H&quot;yy" sourceLinked="1"/>
        <c:majorTickMark val="none"/>
        <c:minorTickMark val="none"/>
        <c:tickLblPos val="none"/>
        <c:crossAx val="212146088"/>
        <c:crosses val="autoZero"/>
        <c:auto val="1"/>
        <c:lblOffset val="100"/>
        <c:baseTimeUnit val="years"/>
      </c:dateAx>
      <c:valAx>
        <c:axId val="21214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1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74.41</c:v>
                </c:pt>
              </c:numCache>
            </c:numRef>
          </c:val>
          <c:extLst xmlns:c16r2="http://schemas.microsoft.com/office/drawing/2015/06/chart">
            <c:ext xmlns:c16="http://schemas.microsoft.com/office/drawing/2014/chart" uri="{C3380CC4-5D6E-409C-BE32-E72D297353CC}">
              <c16:uniqueId val="{00000000-B397-4CC5-ACD3-911C928F745D}"/>
            </c:ext>
          </c:extLst>
        </c:ser>
        <c:dLbls>
          <c:showLegendKey val="0"/>
          <c:showVal val="0"/>
          <c:showCatName val="0"/>
          <c:showSerName val="0"/>
          <c:showPercent val="0"/>
          <c:showBubbleSize val="0"/>
        </c:dLbls>
        <c:gapWidth val="150"/>
        <c:axId val="212145696"/>
        <c:axId val="21215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xmlns:c16r2="http://schemas.microsoft.com/office/drawing/2015/06/chart">
            <c:ext xmlns:c16="http://schemas.microsoft.com/office/drawing/2014/chart" uri="{C3380CC4-5D6E-409C-BE32-E72D297353CC}">
              <c16:uniqueId val="{00000001-B397-4CC5-ACD3-911C928F745D}"/>
            </c:ext>
          </c:extLst>
        </c:ser>
        <c:dLbls>
          <c:showLegendKey val="0"/>
          <c:showVal val="0"/>
          <c:showCatName val="0"/>
          <c:showSerName val="0"/>
          <c:showPercent val="0"/>
          <c:showBubbleSize val="0"/>
        </c:dLbls>
        <c:marker val="1"/>
        <c:smooth val="0"/>
        <c:axId val="212145696"/>
        <c:axId val="212150008"/>
      </c:lineChart>
      <c:dateAx>
        <c:axId val="212145696"/>
        <c:scaling>
          <c:orientation val="minMax"/>
        </c:scaling>
        <c:delete val="1"/>
        <c:axPos val="b"/>
        <c:numFmt formatCode="&quot;H&quot;yy" sourceLinked="1"/>
        <c:majorTickMark val="none"/>
        <c:minorTickMark val="none"/>
        <c:tickLblPos val="none"/>
        <c:crossAx val="212150008"/>
        <c:crosses val="autoZero"/>
        <c:auto val="1"/>
        <c:lblOffset val="100"/>
        <c:baseTimeUnit val="years"/>
      </c:dateAx>
      <c:valAx>
        <c:axId val="21215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104.35</c:v>
                </c:pt>
              </c:numCache>
            </c:numRef>
          </c:val>
          <c:extLst xmlns:c16r2="http://schemas.microsoft.com/office/drawing/2015/06/chart">
            <c:ext xmlns:c16="http://schemas.microsoft.com/office/drawing/2014/chart" uri="{C3380CC4-5D6E-409C-BE32-E72D297353CC}">
              <c16:uniqueId val="{00000000-494A-4F45-ABAD-42172CF663CA}"/>
            </c:ext>
          </c:extLst>
        </c:ser>
        <c:dLbls>
          <c:showLegendKey val="0"/>
          <c:showVal val="0"/>
          <c:showCatName val="0"/>
          <c:showSerName val="0"/>
          <c:showPercent val="0"/>
          <c:showBubbleSize val="0"/>
        </c:dLbls>
        <c:gapWidth val="150"/>
        <c:axId val="629244056"/>
        <c:axId val="62923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xmlns:c16r2="http://schemas.microsoft.com/office/drawing/2015/06/chart">
            <c:ext xmlns:c16="http://schemas.microsoft.com/office/drawing/2014/chart" uri="{C3380CC4-5D6E-409C-BE32-E72D297353CC}">
              <c16:uniqueId val="{00000001-494A-4F45-ABAD-42172CF663CA}"/>
            </c:ext>
          </c:extLst>
        </c:ser>
        <c:dLbls>
          <c:showLegendKey val="0"/>
          <c:showVal val="0"/>
          <c:showCatName val="0"/>
          <c:showSerName val="0"/>
          <c:showPercent val="0"/>
          <c:showBubbleSize val="0"/>
        </c:dLbls>
        <c:marker val="1"/>
        <c:smooth val="0"/>
        <c:axId val="629244056"/>
        <c:axId val="629238176"/>
      </c:lineChart>
      <c:dateAx>
        <c:axId val="629244056"/>
        <c:scaling>
          <c:orientation val="minMax"/>
        </c:scaling>
        <c:delete val="1"/>
        <c:axPos val="b"/>
        <c:numFmt formatCode="&quot;H&quot;yy" sourceLinked="1"/>
        <c:majorTickMark val="none"/>
        <c:minorTickMark val="none"/>
        <c:tickLblPos val="none"/>
        <c:crossAx val="629238176"/>
        <c:crosses val="autoZero"/>
        <c:auto val="1"/>
        <c:lblOffset val="100"/>
        <c:baseTimeUnit val="years"/>
      </c:dateAx>
      <c:valAx>
        <c:axId val="6292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24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3.34</c:v>
                </c:pt>
              </c:numCache>
            </c:numRef>
          </c:val>
          <c:extLst xmlns:c16r2="http://schemas.microsoft.com/office/drawing/2015/06/chart">
            <c:ext xmlns:c16="http://schemas.microsoft.com/office/drawing/2014/chart" uri="{C3380CC4-5D6E-409C-BE32-E72D297353CC}">
              <c16:uniqueId val="{00000000-65C1-4E59-98B3-F00BC7D76DAB}"/>
            </c:ext>
          </c:extLst>
        </c:ser>
        <c:dLbls>
          <c:showLegendKey val="0"/>
          <c:showVal val="0"/>
          <c:showCatName val="0"/>
          <c:showSerName val="0"/>
          <c:showPercent val="0"/>
          <c:showBubbleSize val="0"/>
        </c:dLbls>
        <c:gapWidth val="150"/>
        <c:axId val="457508832"/>
        <c:axId val="45751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xmlns:c16r2="http://schemas.microsoft.com/office/drawing/2015/06/chart">
            <c:ext xmlns:c16="http://schemas.microsoft.com/office/drawing/2014/chart" uri="{C3380CC4-5D6E-409C-BE32-E72D297353CC}">
              <c16:uniqueId val="{00000001-65C1-4E59-98B3-F00BC7D76DAB}"/>
            </c:ext>
          </c:extLst>
        </c:ser>
        <c:dLbls>
          <c:showLegendKey val="0"/>
          <c:showVal val="0"/>
          <c:showCatName val="0"/>
          <c:showSerName val="0"/>
          <c:showPercent val="0"/>
          <c:showBubbleSize val="0"/>
        </c:dLbls>
        <c:marker val="1"/>
        <c:smooth val="0"/>
        <c:axId val="457508832"/>
        <c:axId val="457510792"/>
      </c:lineChart>
      <c:dateAx>
        <c:axId val="457508832"/>
        <c:scaling>
          <c:orientation val="minMax"/>
        </c:scaling>
        <c:delete val="1"/>
        <c:axPos val="b"/>
        <c:numFmt formatCode="&quot;H&quot;yy" sourceLinked="1"/>
        <c:majorTickMark val="none"/>
        <c:minorTickMark val="none"/>
        <c:tickLblPos val="none"/>
        <c:crossAx val="457510792"/>
        <c:crosses val="autoZero"/>
        <c:auto val="1"/>
        <c:lblOffset val="100"/>
        <c:baseTimeUnit val="years"/>
      </c:dateAx>
      <c:valAx>
        <c:axId val="45751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FB6-468C-972A-48FC646F51E8}"/>
            </c:ext>
          </c:extLst>
        </c:ser>
        <c:dLbls>
          <c:showLegendKey val="0"/>
          <c:showVal val="0"/>
          <c:showCatName val="0"/>
          <c:showSerName val="0"/>
          <c:showPercent val="0"/>
          <c:showBubbleSize val="0"/>
        </c:dLbls>
        <c:gapWidth val="150"/>
        <c:axId val="457511184"/>
        <c:axId val="45751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xmlns:c16r2="http://schemas.microsoft.com/office/drawing/2015/06/chart">
            <c:ext xmlns:c16="http://schemas.microsoft.com/office/drawing/2014/chart" uri="{C3380CC4-5D6E-409C-BE32-E72D297353CC}">
              <c16:uniqueId val="{00000001-BFB6-468C-972A-48FC646F51E8}"/>
            </c:ext>
          </c:extLst>
        </c:ser>
        <c:dLbls>
          <c:showLegendKey val="0"/>
          <c:showVal val="0"/>
          <c:showCatName val="0"/>
          <c:showSerName val="0"/>
          <c:showPercent val="0"/>
          <c:showBubbleSize val="0"/>
        </c:dLbls>
        <c:marker val="1"/>
        <c:smooth val="0"/>
        <c:axId val="457511184"/>
        <c:axId val="457511576"/>
      </c:lineChart>
      <c:dateAx>
        <c:axId val="457511184"/>
        <c:scaling>
          <c:orientation val="minMax"/>
        </c:scaling>
        <c:delete val="1"/>
        <c:axPos val="b"/>
        <c:numFmt formatCode="&quot;H&quot;yy" sourceLinked="1"/>
        <c:majorTickMark val="none"/>
        <c:minorTickMark val="none"/>
        <c:tickLblPos val="none"/>
        <c:crossAx val="457511576"/>
        <c:crosses val="autoZero"/>
        <c:auto val="1"/>
        <c:lblOffset val="100"/>
        <c:baseTimeUnit val="years"/>
      </c:dateAx>
      <c:valAx>
        <c:axId val="45751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1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9AFF-42B0-B0B1-1005DE65B2EB}"/>
            </c:ext>
          </c:extLst>
        </c:ser>
        <c:dLbls>
          <c:showLegendKey val="0"/>
          <c:showVal val="0"/>
          <c:showCatName val="0"/>
          <c:showSerName val="0"/>
          <c:showPercent val="0"/>
          <c:showBubbleSize val="0"/>
        </c:dLbls>
        <c:gapWidth val="150"/>
        <c:axId val="457045640"/>
        <c:axId val="45704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xmlns:c16r2="http://schemas.microsoft.com/office/drawing/2015/06/chart">
            <c:ext xmlns:c16="http://schemas.microsoft.com/office/drawing/2014/chart" uri="{C3380CC4-5D6E-409C-BE32-E72D297353CC}">
              <c16:uniqueId val="{00000001-9AFF-42B0-B0B1-1005DE65B2EB}"/>
            </c:ext>
          </c:extLst>
        </c:ser>
        <c:dLbls>
          <c:showLegendKey val="0"/>
          <c:showVal val="0"/>
          <c:showCatName val="0"/>
          <c:showSerName val="0"/>
          <c:showPercent val="0"/>
          <c:showBubbleSize val="0"/>
        </c:dLbls>
        <c:marker val="1"/>
        <c:smooth val="0"/>
        <c:axId val="457045640"/>
        <c:axId val="457044464"/>
      </c:lineChart>
      <c:dateAx>
        <c:axId val="457045640"/>
        <c:scaling>
          <c:orientation val="minMax"/>
        </c:scaling>
        <c:delete val="1"/>
        <c:axPos val="b"/>
        <c:numFmt formatCode="&quot;H&quot;yy" sourceLinked="1"/>
        <c:majorTickMark val="none"/>
        <c:minorTickMark val="none"/>
        <c:tickLblPos val="none"/>
        <c:crossAx val="457044464"/>
        <c:crosses val="autoZero"/>
        <c:auto val="1"/>
        <c:lblOffset val="100"/>
        <c:baseTimeUnit val="years"/>
      </c:dateAx>
      <c:valAx>
        <c:axId val="45704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04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26.92</c:v>
                </c:pt>
              </c:numCache>
            </c:numRef>
          </c:val>
          <c:extLst xmlns:c16r2="http://schemas.microsoft.com/office/drawing/2015/06/chart">
            <c:ext xmlns:c16="http://schemas.microsoft.com/office/drawing/2014/chart" uri="{C3380CC4-5D6E-409C-BE32-E72D297353CC}">
              <c16:uniqueId val="{00000000-E5D8-4EA3-B6FD-1E5168F42BA3}"/>
            </c:ext>
          </c:extLst>
        </c:ser>
        <c:dLbls>
          <c:showLegendKey val="0"/>
          <c:showVal val="0"/>
          <c:showCatName val="0"/>
          <c:showSerName val="0"/>
          <c:showPercent val="0"/>
          <c:showBubbleSize val="0"/>
        </c:dLbls>
        <c:gapWidth val="150"/>
        <c:axId val="457046032"/>
        <c:axId val="20913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xmlns:c16r2="http://schemas.microsoft.com/office/drawing/2015/06/chart">
            <c:ext xmlns:c16="http://schemas.microsoft.com/office/drawing/2014/chart" uri="{C3380CC4-5D6E-409C-BE32-E72D297353CC}">
              <c16:uniqueId val="{00000001-E5D8-4EA3-B6FD-1E5168F42BA3}"/>
            </c:ext>
          </c:extLst>
        </c:ser>
        <c:dLbls>
          <c:showLegendKey val="0"/>
          <c:showVal val="0"/>
          <c:showCatName val="0"/>
          <c:showSerName val="0"/>
          <c:showPercent val="0"/>
          <c:showBubbleSize val="0"/>
        </c:dLbls>
        <c:marker val="1"/>
        <c:smooth val="0"/>
        <c:axId val="457046032"/>
        <c:axId val="209133632"/>
      </c:lineChart>
      <c:dateAx>
        <c:axId val="457046032"/>
        <c:scaling>
          <c:orientation val="minMax"/>
        </c:scaling>
        <c:delete val="1"/>
        <c:axPos val="b"/>
        <c:numFmt formatCode="&quot;H&quot;yy" sourceLinked="1"/>
        <c:majorTickMark val="none"/>
        <c:minorTickMark val="none"/>
        <c:tickLblPos val="none"/>
        <c:crossAx val="209133632"/>
        <c:crosses val="autoZero"/>
        <c:auto val="1"/>
        <c:lblOffset val="100"/>
        <c:baseTimeUnit val="years"/>
      </c:dateAx>
      <c:valAx>
        <c:axId val="2091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04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540.97</c:v>
                </c:pt>
              </c:numCache>
            </c:numRef>
          </c:val>
          <c:extLst xmlns:c16r2="http://schemas.microsoft.com/office/drawing/2015/06/chart">
            <c:ext xmlns:c16="http://schemas.microsoft.com/office/drawing/2014/chart" uri="{C3380CC4-5D6E-409C-BE32-E72D297353CC}">
              <c16:uniqueId val="{00000000-41D8-4FD7-88E9-49037853C74E}"/>
            </c:ext>
          </c:extLst>
        </c:ser>
        <c:dLbls>
          <c:showLegendKey val="0"/>
          <c:showVal val="0"/>
          <c:showCatName val="0"/>
          <c:showSerName val="0"/>
          <c:showPercent val="0"/>
          <c:showBubbleSize val="0"/>
        </c:dLbls>
        <c:gapWidth val="150"/>
        <c:axId val="209131672"/>
        <c:axId val="20913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xmlns:c16r2="http://schemas.microsoft.com/office/drawing/2015/06/chart">
            <c:ext xmlns:c16="http://schemas.microsoft.com/office/drawing/2014/chart" uri="{C3380CC4-5D6E-409C-BE32-E72D297353CC}">
              <c16:uniqueId val="{00000001-41D8-4FD7-88E9-49037853C74E}"/>
            </c:ext>
          </c:extLst>
        </c:ser>
        <c:dLbls>
          <c:showLegendKey val="0"/>
          <c:showVal val="0"/>
          <c:showCatName val="0"/>
          <c:showSerName val="0"/>
          <c:showPercent val="0"/>
          <c:showBubbleSize val="0"/>
        </c:dLbls>
        <c:marker val="1"/>
        <c:smooth val="0"/>
        <c:axId val="209131672"/>
        <c:axId val="209134416"/>
      </c:lineChart>
      <c:dateAx>
        <c:axId val="209131672"/>
        <c:scaling>
          <c:orientation val="minMax"/>
        </c:scaling>
        <c:delete val="1"/>
        <c:axPos val="b"/>
        <c:numFmt formatCode="&quot;H&quot;yy" sourceLinked="1"/>
        <c:majorTickMark val="none"/>
        <c:minorTickMark val="none"/>
        <c:tickLblPos val="none"/>
        <c:crossAx val="209134416"/>
        <c:crosses val="autoZero"/>
        <c:auto val="1"/>
        <c:lblOffset val="100"/>
        <c:baseTimeUnit val="years"/>
      </c:dateAx>
      <c:valAx>
        <c:axId val="20913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13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64.040000000000006</c:v>
                </c:pt>
              </c:numCache>
            </c:numRef>
          </c:val>
          <c:extLst xmlns:c16r2="http://schemas.microsoft.com/office/drawing/2015/06/chart">
            <c:ext xmlns:c16="http://schemas.microsoft.com/office/drawing/2014/chart" uri="{C3380CC4-5D6E-409C-BE32-E72D297353CC}">
              <c16:uniqueId val="{00000000-11D8-48E1-AD91-30789698CFD6}"/>
            </c:ext>
          </c:extLst>
        </c:ser>
        <c:dLbls>
          <c:showLegendKey val="0"/>
          <c:showVal val="0"/>
          <c:showCatName val="0"/>
          <c:showSerName val="0"/>
          <c:showPercent val="0"/>
          <c:showBubbleSize val="0"/>
        </c:dLbls>
        <c:gapWidth val="150"/>
        <c:axId val="629552152"/>
        <c:axId val="62954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xmlns:c16r2="http://schemas.microsoft.com/office/drawing/2015/06/chart">
            <c:ext xmlns:c16="http://schemas.microsoft.com/office/drawing/2014/chart" uri="{C3380CC4-5D6E-409C-BE32-E72D297353CC}">
              <c16:uniqueId val="{00000001-11D8-48E1-AD91-30789698CFD6}"/>
            </c:ext>
          </c:extLst>
        </c:ser>
        <c:dLbls>
          <c:showLegendKey val="0"/>
          <c:showVal val="0"/>
          <c:showCatName val="0"/>
          <c:showSerName val="0"/>
          <c:showPercent val="0"/>
          <c:showBubbleSize val="0"/>
        </c:dLbls>
        <c:marker val="1"/>
        <c:smooth val="0"/>
        <c:axId val="629552152"/>
        <c:axId val="629548232"/>
      </c:lineChart>
      <c:dateAx>
        <c:axId val="629552152"/>
        <c:scaling>
          <c:orientation val="minMax"/>
        </c:scaling>
        <c:delete val="1"/>
        <c:axPos val="b"/>
        <c:numFmt formatCode="&quot;H&quot;yy" sourceLinked="1"/>
        <c:majorTickMark val="none"/>
        <c:minorTickMark val="none"/>
        <c:tickLblPos val="none"/>
        <c:crossAx val="629548232"/>
        <c:crosses val="autoZero"/>
        <c:auto val="1"/>
        <c:lblOffset val="100"/>
        <c:baseTimeUnit val="years"/>
      </c:dateAx>
      <c:valAx>
        <c:axId val="62954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55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149.57</c:v>
                </c:pt>
              </c:numCache>
            </c:numRef>
          </c:val>
          <c:extLst xmlns:c16r2="http://schemas.microsoft.com/office/drawing/2015/06/chart">
            <c:ext xmlns:c16="http://schemas.microsoft.com/office/drawing/2014/chart" uri="{C3380CC4-5D6E-409C-BE32-E72D297353CC}">
              <c16:uniqueId val="{00000000-3A1D-43CA-86B0-AEBE68F19A59}"/>
            </c:ext>
          </c:extLst>
        </c:ser>
        <c:dLbls>
          <c:showLegendKey val="0"/>
          <c:showVal val="0"/>
          <c:showCatName val="0"/>
          <c:showSerName val="0"/>
          <c:showPercent val="0"/>
          <c:showBubbleSize val="0"/>
        </c:dLbls>
        <c:gapWidth val="150"/>
        <c:axId val="164435456"/>
        <c:axId val="62923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xmlns:c16r2="http://schemas.microsoft.com/office/drawing/2015/06/chart">
            <c:ext xmlns:c16="http://schemas.microsoft.com/office/drawing/2014/chart" uri="{C3380CC4-5D6E-409C-BE32-E72D297353CC}">
              <c16:uniqueId val="{00000001-3A1D-43CA-86B0-AEBE68F19A59}"/>
            </c:ext>
          </c:extLst>
        </c:ser>
        <c:dLbls>
          <c:showLegendKey val="0"/>
          <c:showVal val="0"/>
          <c:showCatName val="0"/>
          <c:showSerName val="0"/>
          <c:showPercent val="0"/>
          <c:showBubbleSize val="0"/>
        </c:dLbls>
        <c:marker val="1"/>
        <c:smooth val="0"/>
        <c:axId val="164435456"/>
        <c:axId val="629239744"/>
      </c:lineChart>
      <c:dateAx>
        <c:axId val="164435456"/>
        <c:scaling>
          <c:orientation val="minMax"/>
        </c:scaling>
        <c:delete val="1"/>
        <c:axPos val="b"/>
        <c:numFmt formatCode="&quot;H&quot;yy" sourceLinked="1"/>
        <c:majorTickMark val="none"/>
        <c:minorTickMark val="none"/>
        <c:tickLblPos val="none"/>
        <c:crossAx val="629239744"/>
        <c:crosses val="autoZero"/>
        <c:auto val="1"/>
        <c:lblOffset val="100"/>
        <c:baseTimeUnit val="years"/>
      </c:dateAx>
      <c:valAx>
        <c:axId val="6292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富士吉田市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48183</v>
      </c>
      <c r="AM8" s="51"/>
      <c r="AN8" s="51"/>
      <c r="AO8" s="51"/>
      <c r="AP8" s="51"/>
      <c r="AQ8" s="51"/>
      <c r="AR8" s="51"/>
      <c r="AS8" s="51"/>
      <c r="AT8" s="46">
        <f>データ!T6</f>
        <v>121.74</v>
      </c>
      <c r="AU8" s="46"/>
      <c r="AV8" s="46"/>
      <c r="AW8" s="46"/>
      <c r="AX8" s="46"/>
      <c r="AY8" s="46"/>
      <c r="AZ8" s="46"/>
      <c r="BA8" s="46"/>
      <c r="BB8" s="46">
        <f>データ!U6</f>
        <v>395.79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64.81</v>
      </c>
      <c r="J10" s="46"/>
      <c r="K10" s="46"/>
      <c r="L10" s="46"/>
      <c r="M10" s="46"/>
      <c r="N10" s="46"/>
      <c r="O10" s="46"/>
      <c r="P10" s="46">
        <f>データ!P6</f>
        <v>42.32</v>
      </c>
      <c r="Q10" s="46"/>
      <c r="R10" s="46"/>
      <c r="S10" s="46"/>
      <c r="T10" s="46"/>
      <c r="U10" s="46"/>
      <c r="V10" s="46"/>
      <c r="W10" s="46">
        <f>データ!Q6</f>
        <v>105.41</v>
      </c>
      <c r="X10" s="46"/>
      <c r="Y10" s="46"/>
      <c r="Z10" s="46"/>
      <c r="AA10" s="46"/>
      <c r="AB10" s="46"/>
      <c r="AC10" s="46"/>
      <c r="AD10" s="51">
        <f>データ!R6</f>
        <v>1815</v>
      </c>
      <c r="AE10" s="51"/>
      <c r="AF10" s="51"/>
      <c r="AG10" s="51"/>
      <c r="AH10" s="51"/>
      <c r="AI10" s="51"/>
      <c r="AJ10" s="51"/>
      <c r="AK10" s="2"/>
      <c r="AL10" s="51">
        <f>データ!V6</f>
        <v>20335</v>
      </c>
      <c r="AM10" s="51"/>
      <c r="AN10" s="51"/>
      <c r="AO10" s="51"/>
      <c r="AP10" s="51"/>
      <c r="AQ10" s="51"/>
      <c r="AR10" s="51"/>
      <c r="AS10" s="51"/>
      <c r="AT10" s="46">
        <f>データ!W6</f>
        <v>6.37</v>
      </c>
      <c r="AU10" s="46"/>
      <c r="AV10" s="46"/>
      <c r="AW10" s="46"/>
      <c r="AX10" s="46"/>
      <c r="AY10" s="46"/>
      <c r="AZ10" s="46"/>
      <c r="BA10" s="46"/>
      <c r="BB10" s="46">
        <f>データ!X6</f>
        <v>3192.31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Lmo9hPnAkSa+KS4CxWD4+LjwCrqqUmquw0Qd09G99AnJ7/50oU6qblWaTvzqNhsP4WApMZDI9UFWRr1lC9WkA==" saltValue="h9h4UFYcCKzuL5q0NG+UL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192023</v>
      </c>
      <c r="D6" s="33">
        <f t="shared" si="3"/>
        <v>46</v>
      </c>
      <c r="E6" s="33">
        <f t="shared" si="3"/>
        <v>17</v>
      </c>
      <c r="F6" s="33">
        <f t="shared" si="3"/>
        <v>1</v>
      </c>
      <c r="G6" s="33">
        <f t="shared" si="3"/>
        <v>0</v>
      </c>
      <c r="H6" s="33" t="str">
        <f t="shared" si="3"/>
        <v>山梨県　富士吉田市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64.81</v>
      </c>
      <c r="P6" s="34">
        <f t="shared" si="3"/>
        <v>42.32</v>
      </c>
      <c r="Q6" s="34">
        <f t="shared" si="3"/>
        <v>105.41</v>
      </c>
      <c r="R6" s="34">
        <f t="shared" si="3"/>
        <v>1815</v>
      </c>
      <c r="S6" s="34">
        <f t="shared" si="3"/>
        <v>48183</v>
      </c>
      <c r="T6" s="34">
        <f t="shared" si="3"/>
        <v>121.74</v>
      </c>
      <c r="U6" s="34">
        <f t="shared" si="3"/>
        <v>395.79</v>
      </c>
      <c r="V6" s="34">
        <f t="shared" si="3"/>
        <v>20335</v>
      </c>
      <c r="W6" s="34">
        <f t="shared" si="3"/>
        <v>6.37</v>
      </c>
      <c r="X6" s="34">
        <f t="shared" si="3"/>
        <v>3192.31</v>
      </c>
      <c r="Y6" s="35" t="str">
        <f>IF(Y7="",NA(),Y7)</f>
        <v>-</v>
      </c>
      <c r="Z6" s="35" t="str">
        <f t="shared" ref="Z6:AH6" si="4">IF(Z7="",NA(),Z7)</f>
        <v>-</v>
      </c>
      <c r="AA6" s="35" t="str">
        <f t="shared" si="4"/>
        <v>-</v>
      </c>
      <c r="AB6" s="35" t="str">
        <f t="shared" si="4"/>
        <v>-</v>
      </c>
      <c r="AC6" s="35">
        <f t="shared" si="4"/>
        <v>104.35</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26.92</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540.97</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64.040000000000006</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149.57</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74.41</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3.34</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192023</v>
      </c>
      <c r="D7" s="37">
        <v>46</v>
      </c>
      <c r="E7" s="37">
        <v>17</v>
      </c>
      <c r="F7" s="37">
        <v>1</v>
      </c>
      <c r="G7" s="37">
        <v>0</v>
      </c>
      <c r="H7" s="37" t="s">
        <v>96</v>
      </c>
      <c r="I7" s="37" t="s">
        <v>97</v>
      </c>
      <c r="J7" s="37" t="s">
        <v>98</v>
      </c>
      <c r="K7" s="37" t="s">
        <v>99</v>
      </c>
      <c r="L7" s="37" t="s">
        <v>100</v>
      </c>
      <c r="M7" s="37" t="s">
        <v>101</v>
      </c>
      <c r="N7" s="38" t="s">
        <v>102</v>
      </c>
      <c r="O7" s="38">
        <v>64.81</v>
      </c>
      <c r="P7" s="38">
        <v>42.32</v>
      </c>
      <c r="Q7" s="38">
        <v>105.41</v>
      </c>
      <c r="R7" s="38">
        <v>1815</v>
      </c>
      <c r="S7" s="38">
        <v>48183</v>
      </c>
      <c r="T7" s="38">
        <v>121.74</v>
      </c>
      <c r="U7" s="38">
        <v>395.79</v>
      </c>
      <c r="V7" s="38">
        <v>20335</v>
      </c>
      <c r="W7" s="38">
        <v>6.37</v>
      </c>
      <c r="X7" s="38">
        <v>3192.31</v>
      </c>
      <c r="Y7" s="38" t="s">
        <v>102</v>
      </c>
      <c r="Z7" s="38" t="s">
        <v>102</v>
      </c>
      <c r="AA7" s="38" t="s">
        <v>102</v>
      </c>
      <c r="AB7" s="38" t="s">
        <v>102</v>
      </c>
      <c r="AC7" s="38">
        <v>104.35</v>
      </c>
      <c r="AD7" s="38" t="s">
        <v>102</v>
      </c>
      <c r="AE7" s="38" t="s">
        <v>102</v>
      </c>
      <c r="AF7" s="38" t="s">
        <v>102</v>
      </c>
      <c r="AG7" s="38" t="s">
        <v>102</v>
      </c>
      <c r="AH7" s="38">
        <v>106.5</v>
      </c>
      <c r="AI7" s="38">
        <v>106.67</v>
      </c>
      <c r="AJ7" s="38" t="s">
        <v>102</v>
      </c>
      <c r="AK7" s="38" t="s">
        <v>102</v>
      </c>
      <c r="AL7" s="38" t="s">
        <v>102</v>
      </c>
      <c r="AM7" s="38" t="s">
        <v>102</v>
      </c>
      <c r="AN7" s="38">
        <v>0</v>
      </c>
      <c r="AO7" s="38" t="s">
        <v>102</v>
      </c>
      <c r="AP7" s="38" t="s">
        <v>102</v>
      </c>
      <c r="AQ7" s="38" t="s">
        <v>102</v>
      </c>
      <c r="AR7" s="38" t="s">
        <v>102</v>
      </c>
      <c r="AS7" s="38">
        <v>18.36</v>
      </c>
      <c r="AT7" s="38">
        <v>3.64</v>
      </c>
      <c r="AU7" s="38" t="s">
        <v>102</v>
      </c>
      <c r="AV7" s="38" t="s">
        <v>102</v>
      </c>
      <c r="AW7" s="38" t="s">
        <v>102</v>
      </c>
      <c r="AX7" s="38" t="s">
        <v>102</v>
      </c>
      <c r="AY7" s="38">
        <v>26.92</v>
      </c>
      <c r="AZ7" s="38" t="s">
        <v>102</v>
      </c>
      <c r="BA7" s="38" t="s">
        <v>102</v>
      </c>
      <c r="BB7" s="38" t="s">
        <v>102</v>
      </c>
      <c r="BC7" s="38" t="s">
        <v>102</v>
      </c>
      <c r="BD7" s="38">
        <v>55.6</v>
      </c>
      <c r="BE7" s="38">
        <v>67.52</v>
      </c>
      <c r="BF7" s="38" t="s">
        <v>102</v>
      </c>
      <c r="BG7" s="38" t="s">
        <v>102</v>
      </c>
      <c r="BH7" s="38" t="s">
        <v>102</v>
      </c>
      <c r="BI7" s="38" t="s">
        <v>102</v>
      </c>
      <c r="BJ7" s="38">
        <v>540.97</v>
      </c>
      <c r="BK7" s="38" t="s">
        <v>102</v>
      </c>
      <c r="BL7" s="38" t="s">
        <v>102</v>
      </c>
      <c r="BM7" s="38" t="s">
        <v>102</v>
      </c>
      <c r="BN7" s="38" t="s">
        <v>102</v>
      </c>
      <c r="BO7" s="38">
        <v>789.08</v>
      </c>
      <c r="BP7" s="38">
        <v>705.21</v>
      </c>
      <c r="BQ7" s="38" t="s">
        <v>102</v>
      </c>
      <c r="BR7" s="38" t="s">
        <v>102</v>
      </c>
      <c r="BS7" s="38" t="s">
        <v>102</v>
      </c>
      <c r="BT7" s="38" t="s">
        <v>102</v>
      </c>
      <c r="BU7" s="38">
        <v>64.040000000000006</v>
      </c>
      <c r="BV7" s="38" t="s">
        <v>102</v>
      </c>
      <c r="BW7" s="38" t="s">
        <v>102</v>
      </c>
      <c r="BX7" s="38" t="s">
        <v>102</v>
      </c>
      <c r="BY7" s="38" t="s">
        <v>102</v>
      </c>
      <c r="BZ7" s="38">
        <v>88.25</v>
      </c>
      <c r="CA7" s="38">
        <v>98.96</v>
      </c>
      <c r="CB7" s="38" t="s">
        <v>102</v>
      </c>
      <c r="CC7" s="38" t="s">
        <v>102</v>
      </c>
      <c r="CD7" s="38" t="s">
        <v>102</v>
      </c>
      <c r="CE7" s="38" t="s">
        <v>102</v>
      </c>
      <c r="CF7" s="38">
        <v>149.57</v>
      </c>
      <c r="CG7" s="38" t="s">
        <v>102</v>
      </c>
      <c r="CH7" s="38" t="s">
        <v>102</v>
      </c>
      <c r="CI7" s="38" t="s">
        <v>102</v>
      </c>
      <c r="CJ7" s="38" t="s">
        <v>102</v>
      </c>
      <c r="CK7" s="38">
        <v>176.37</v>
      </c>
      <c r="CL7" s="38">
        <v>134.52000000000001</v>
      </c>
      <c r="CM7" s="38" t="s">
        <v>102</v>
      </c>
      <c r="CN7" s="38" t="s">
        <v>102</v>
      </c>
      <c r="CO7" s="38" t="s">
        <v>102</v>
      </c>
      <c r="CP7" s="38" t="s">
        <v>102</v>
      </c>
      <c r="CQ7" s="38" t="s">
        <v>102</v>
      </c>
      <c r="CR7" s="38" t="s">
        <v>102</v>
      </c>
      <c r="CS7" s="38" t="s">
        <v>102</v>
      </c>
      <c r="CT7" s="38" t="s">
        <v>102</v>
      </c>
      <c r="CU7" s="38" t="s">
        <v>102</v>
      </c>
      <c r="CV7" s="38">
        <v>56.72</v>
      </c>
      <c r="CW7" s="38">
        <v>59.57</v>
      </c>
      <c r="CX7" s="38" t="s">
        <v>102</v>
      </c>
      <c r="CY7" s="38" t="s">
        <v>102</v>
      </c>
      <c r="CZ7" s="38" t="s">
        <v>102</v>
      </c>
      <c r="DA7" s="38" t="s">
        <v>102</v>
      </c>
      <c r="DB7" s="38">
        <v>74.41</v>
      </c>
      <c r="DC7" s="38" t="s">
        <v>102</v>
      </c>
      <c r="DD7" s="38" t="s">
        <v>102</v>
      </c>
      <c r="DE7" s="38" t="s">
        <v>102</v>
      </c>
      <c r="DF7" s="38" t="s">
        <v>102</v>
      </c>
      <c r="DG7" s="38">
        <v>90.72</v>
      </c>
      <c r="DH7" s="38">
        <v>95.57</v>
      </c>
      <c r="DI7" s="38" t="s">
        <v>102</v>
      </c>
      <c r="DJ7" s="38" t="s">
        <v>102</v>
      </c>
      <c r="DK7" s="38" t="s">
        <v>102</v>
      </c>
      <c r="DL7" s="38" t="s">
        <v>102</v>
      </c>
      <c r="DM7" s="38">
        <v>3.34</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0</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t高山　倉人</cp:lastModifiedBy>
  <cp:lastPrinted>2022-01-20T03:05:21Z</cp:lastPrinted>
  <dcterms:created xsi:type="dcterms:W3CDTF">2021-12-03T07:12:16Z</dcterms:created>
  <dcterms:modified xsi:type="dcterms:W3CDTF">2022-01-20T03:05:45Z</dcterms:modified>
  <cp:category/>
</cp:coreProperties>
</file>