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00446_医務課\01\PC03N0341Y\文書\令和３年度文書\▲HP【統計】\R2人口動態\HP-up\"/>
    </mc:Choice>
  </mc:AlternateContent>
  <bookViews>
    <workbookView xWindow="0" yWindow="0" windowWidth="23040" windowHeight="9096"/>
  </bookViews>
  <sheets>
    <sheet name="Sheet1" sheetId="2" r:id="rId1"/>
  </sheets>
  <definedNames>
    <definedName name="第１３表_母の年齢階層別出生児数" localSheetId="0">Sheet1!$A$2:$L$51</definedName>
    <definedName name="第１３表_母の年齢階層別出生児数">#REF!</definedName>
  </definedNames>
  <calcPr calcId="162913"/>
</workbook>
</file>

<file path=xl/calcChain.xml><?xml version="1.0" encoding="utf-8"?>
<calcChain xmlns="http://schemas.openxmlformats.org/spreadsheetml/2006/main">
  <c r="L6" i="2" l="1"/>
  <c r="E6" i="2"/>
  <c r="D6" i="2"/>
  <c r="D43" i="2"/>
  <c r="E43" i="2"/>
  <c r="F43" i="2"/>
  <c r="G43" i="2"/>
  <c r="H43" i="2"/>
  <c r="I43" i="2"/>
  <c r="J43" i="2"/>
  <c r="K43" i="2"/>
  <c r="L43" i="2"/>
  <c r="C43" i="2"/>
  <c r="D35" i="2"/>
  <c r="E35" i="2"/>
  <c r="F35" i="2"/>
  <c r="G35" i="2"/>
  <c r="H35" i="2"/>
  <c r="I35" i="2"/>
  <c r="J35" i="2"/>
  <c r="K35" i="2"/>
  <c r="L35" i="2"/>
  <c r="C35" i="2"/>
  <c r="D32" i="2"/>
  <c r="E32" i="2"/>
  <c r="F32" i="2"/>
  <c r="G32" i="2"/>
  <c r="H32" i="2"/>
  <c r="I32" i="2"/>
  <c r="J32" i="2"/>
  <c r="K32" i="2"/>
  <c r="L32" i="2"/>
  <c r="C32" i="2"/>
  <c r="D26" i="2"/>
  <c r="D7" i="2" s="1"/>
  <c r="E26" i="2"/>
  <c r="F26" i="2"/>
  <c r="G26" i="2"/>
  <c r="H26" i="2"/>
  <c r="I26" i="2"/>
  <c r="J26" i="2"/>
  <c r="K26" i="2"/>
  <c r="K7" i="2" s="1"/>
  <c r="K4" i="2" s="1"/>
  <c r="L26" i="2"/>
  <c r="L7" i="2" s="1"/>
  <c r="C26" i="2"/>
  <c r="D23" i="2"/>
  <c r="E23" i="2"/>
  <c r="F23" i="2"/>
  <c r="G23" i="2"/>
  <c r="H23" i="2"/>
  <c r="I23" i="2"/>
  <c r="I7" i="2" s="1"/>
  <c r="J23" i="2"/>
  <c r="K23" i="2"/>
  <c r="L23" i="2"/>
  <c r="C23" i="2"/>
  <c r="K6" i="2"/>
  <c r="J6" i="2"/>
  <c r="I6" i="2"/>
  <c r="H6" i="2"/>
  <c r="G6" i="2"/>
  <c r="F6" i="2"/>
  <c r="J7" i="2" l="1"/>
  <c r="J4" i="2" s="1"/>
  <c r="H7" i="2"/>
  <c r="H4" i="2" s="1"/>
  <c r="G7" i="2"/>
  <c r="G4" i="2" s="1"/>
  <c r="F7" i="2"/>
  <c r="E7" i="2"/>
  <c r="F4" i="2"/>
  <c r="L4" i="2"/>
  <c r="D4" i="2"/>
  <c r="I4" i="2"/>
  <c r="C6" i="2"/>
  <c r="C7" i="2" l="1"/>
  <c r="E4" i="2"/>
  <c r="C4" i="2" s="1"/>
</calcChain>
</file>

<file path=xl/sharedStrings.xml><?xml version="1.0" encoding="utf-8"?>
<sst xmlns="http://schemas.openxmlformats.org/spreadsheetml/2006/main" count="61" uniqueCount="61">
  <si>
    <t>総数</t>
  </si>
  <si>
    <t>不詳</t>
  </si>
  <si>
    <t>市部計</t>
  </si>
  <si>
    <t>郡部計</t>
  </si>
  <si>
    <t>甲府市</t>
  </si>
  <si>
    <t>富士吉田市</t>
  </si>
  <si>
    <t>都留市</t>
  </si>
  <si>
    <t>山梨市</t>
  </si>
  <si>
    <t>大月市</t>
  </si>
  <si>
    <t>韮崎市</t>
  </si>
  <si>
    <t>西八代郡</t>
  </si>
  <si>
    <t>南巨摩郡</t>
  </si>
  <si>
    <t>早川町</t>
  </si>
  <si>
    <t>身延町</t>
  </si>
  <si>
    <t>南部町</t>
  </si>
  <si>
    <t>中巨摩郡</t>
  </si>
  <si>
    <t>昭和町</t>
  </si>
  <si>
    <t>南都留郡</t>
  </si>
  <si>
    <t>道志村</t>
  </si>
  <si>
    <t>西桂町</t>
  </si>
  <si>
    <t>忍野村</t>
  </si>
  <si>
    <t>山中湖村</t>
  </si>
  <si>
    <t>鳴沢村</t>
  </si>
  <si>
    <t>北都留郡</t>
  </si>
  <si>
    <t>小菅村</t>
  </si>
  <si>
    <t>丹波山村</t>
  </si>
  <si>
    <t>資料：人口動態統計</t>
    <rPh sb="0" eb="2">
      <t>シリョウ</t>
    </rPh>
    <rPh sb="3" eb="5">
      <t>ジンコウ</t>
    </rPh>
    <rPh sb="5" eb="7">
      <t>ドウタイ</t>
    </rPh>
    <rPh sb="7" eb="9">
      <t>トウケイ</t>
    </rPh>
    <phoneticPr fontId="3"/>
  </si>
  <si>
    <t>山梨県</t>
  </si>
  <si>
    <t>南アルプス市</t>
  </si>
  <si>
    <t>富士河口湖町</t>
  </si>
  <si>
    <t>第８表　出生数，母の年齢・市町村別</t>
    <rPh sb="0" eb="1">
      <t>ダイ</t>
    </rPh>
    <rPh sb="2" eb="3">
      <t>ヒョウ</t>
    </rPh>
    <rPh sb="4" eb="6">
      <t>シュッセイ</t>
    </rPh>
    <rPh sb="6" eb="7">
      <t>スウ</t>
    </rPh>
    <rPh sb="8" eb="9">
      <t>ハハ</t>
    </rPh>
    <rPh sb="10" eb="12">
      <t>ネンレイ</t>
    </rPh>
    <rPh sb="13" eb="16">
      <t>シチョウソン</t>
    </rPh>
    <rPh sb="16" eb="17">
      <t>ベツ</t>
    </rPh>
    <phoneticPr fontId="4"/>
  </si>
  <si>
    <t>北杜市</t>
  </si>
  <si>
    <t>甲斐市</t>
  </si>
  <si>
    <t>笛吹市</t>
  </si>
  <si>
    <t>上野原市</t>
  </si>
  <si>
    <t>甲州市</t>
  </si>
  <si>
    <t>市川三郷町</t>
  </si>
  <si>
    <t>15才</t>
    <phoneticPr fontId="3"/>
  </si>
  <si>
    <t>15～</t>
    <phoneticPr fontId="3"/>
  </si>
  <si>
    <t>20～</t>
    <phoneticPr fontId="3"/>
  </si>
  <si>
    <t>25～</t>
    <phoneticPr fontId="3"/>
  </si>
  <si>
    <t>30～</t>
    <phoneticPr fontId="3"/>
  </si>
  <si>
    <t>35～</t>
    <phoneticPr fontId="3"/>
  </si>
  <si>
    <t>40～</t>
    <phoneticPr fontId="3"/>
  </si>
  <si>
    <t>45才</t>
    <phoneticPr fontId="3"/>
  </si>
  <si>
    <t>　未満</t>
    <phoneticPr fontId="3"/>
  </si>
  <si>
    <t>　19才</t>
    <phoneticPr fontId="3"/>
  </si>
  <si>
    <t>　24才</t>
    <phoneticPr fontId="3"/>
  </si>
  <si>
    <t>　29才</t>
    <phoneticPr fontId="3"/>
  </si>
  <si>
    <t>　34才</t>
    <phoneticPr fontId="3"/>
  </si>
  <si>
    <t>　39才</t>
    <phoneticPr fontId="3"/>
  </si>
  <si>
    <t>　44才</t>
    <phoneticPr fontId="3"/>
  </si>
  <si>
    <t>　以上</t>
    <phoneticPr fontId="3"/>
  </si>
  <si>
    <t>中央市</t>
    <rPh sb="0" eb="3">
      <t>チュウオウシ</t>
    </rPh>
    <phoneticPr fontId="4"/>
  </si>
  <si>
    <t>中北保健所</t>
    <rPh sb="0" eb="1">
      <t>チュウ</t>
    </rPh>
    <rPh sb="1" eb="2">
      <t>ホク</t>
    </rPh>
    <rPh sb="2" eb="5">
      <t>ホケンジョ</t>
    </rPh>
    <phoneticPr fontId="4"/>
  </si>
  <si>
    <t>峡東保健所</t>
    <rPh sb="0" eb="2">
      <t>キョウトウ</t>
    </rPh>
    <rPh sb="2" eb="5">
      <t>ホケンジョ</t>
    </rPh>
    <phoneticPr fontId="4"/>
  </si>
  <si>
    <t>峡南保健所</t>
    <rPh sb="0" eb="2">
      <t>キョウナン</t>
    </rPh>
    <rPh sb="2" eb="5">
      <t>ホケンジョ</t>
    </rPh>
    <phoneticPr fontId="4"/>
  </si>
  <si>
    <t>富士・東部保健所</t>
    <rPh sb="0" eb="2">
      <t>フジ</t>
    </rPh>
    <rPh sb="3" eb="5">
      <t>トウブ</t>
    </rPh>
    <rPh sb="5" eb="8">
      <t>ホケンジョ</t>
    </rPh>
    <phoneticPr fontId="4"/>
  </si>
  <si>
    <t>富士川町</t>
    <rPh sb="0" eb="3">
      <t>フジカワ</t>
    </rPh>
    <phoneticPr fontId="4"/>
  </si>
  <si>
    <t>甲府市保健所</t>
    <rPh sb="0" eb="3">
      <t>コウフシ</t>
    </rPh>
    <rPh sb="3" eb="6">
      <t>ホケンジョ</t>
    </rPh>
    <phoneticPr fontId="4"/>
  </si>
  <si>
    <t>－市町村・保健所別－　令和2年</t>
    <rPh sb="1" eb="4">
      <t>シチョウソン</t>
    </rPh>
    <rPh sb="5" eb="8">
      <t>ホケンジョ</t>
    </rPh>
    <rPh sb="8" eb="9">
      <t>ベツ</t>
    </rPh>
    <rPh sb="11" eb="13">
      <t>レイワ</t>
    </rPh>
    <rPh sb="14" eb="15">
      <t>ガンネン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</si>
</sst>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76" formatCode="_-* #,##0_-;\-* #,##0_-;_-* &quot;-&quot;_-;_-@_-"/>
    <numFmt numFmtId="177" formatCode="#,##0_ "/>
    <numFmt numFmtId="178" formatCode="0_);[Red]\(0\)"/>
    <numFmt numFmtId="179" formatCode="#,##0_);[Red]\(#,##0\)"/>
  </numFmts>
  <fonts count="7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name val="ＭＳ Ｐ明朝"/>
      <family val="1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176" fontId="1" fillId="0" borderId="0" applyFont="0" applyFill="0" applyBorder="0" applyAlignment="0" applyProtection="0"/>
    <xf numFmtId="177" fontId="6" fillId="0" borderId="0">
      <alignment vertical="center" wrapText="1"/>
    </xf>
  </cellStyleXfs>
  <cellXfs count="33">
    <xf numFmtId="0" fontId="0" fillId="0" borderId="0" xfId="0"/>
    <xf numFmtId="178" fontId="2" fillId="0" borderId="0" xfId="1" applyNumberFormat="1" applyFont="1" applyAlignment="1">
      <alignment vertical="center"/>
    </xf>
    <xf numFmtId="178" fontId="5" fillId="0" borderId="0" xfId="1" applyNumberFormat="1" applyFont="1"/>
    <xf numFmtId="178" fontId="5" fillId="0" borderId="0" xfId="1" quotePrefix="1" applyNumberFormat="1" applyFont="1" applyAlignment="1">
      <alignment horizontal="right"/>
    </xf>
    <xf numFmtId="178" fontId="5" fillId="0" borderId="1" xfId="0" quotePrefix="1" applyNumberFormat="1" applyFont="1" applyBorder="1"/>
    <xf numFmtId="178" fontId="5" fillId="0" borderId="2" xfId="0" quotePrefix="1" applyNumberFormat="1" applyFont="1" applyBorder="1"/>
    <xf numFmtId="178" fontId="5" fillId="0" borderId="3" xfId="0" quotePrefix="1" applyNumberFormat="1" applyFont="1" applyBorder="1"/>
    <xf numFmtId="178" fontId="5" fillId="0" borderId="4" xfId="0" applyNumberFormat="1" applyFont="1" applyBorder="1"/>
    <xf numFmtId="178" fontId="5" fillId="0" borderId="1" xfId="0" applyNumberFormat="1" applyFont="1" applyBorder="1" applyAlignment="1">
      <alignment horizontal="right"/>
    </xf>
    <xf numFmtId="179" fontId="5" fillId="0" borderId="0" xfId="0" quotePrefix="1" applyNumberFormat="1" applyFont="1" applyFill="1"/>
    <xf numFmtId="179" fontId="5" fillId="0" borderId="0" xfId="0" applyNumberFormat="1" applyFont="1" applyFill="1"/>
    <xf numFmtId="179" fontId="5" fillId="0" borderId="5" xfId="0" applyNumberFormat="1" applyFont="1" applyFill="1" applyBorder="1"/>
    <xf numFmtId="179" fontId="5" fillId="0" borderId="5" xfId="0" quotePrefix="1" applyNumberFormat="1" applyFont="1" applyFill="1" applyBorder="1"/>
    <xf numFmtId="178" fontId="6" fillId="0" borderId="0" xfId="1" applyNumberFormat="1" applyFont="1"/>
    <xf numFmtId="178" fontId="6" fillId="0" borderId="0" xfId="0" applyNumberFormat="1" applyFont="1"/>
    <xf numFmtId="179" fontId="6" fillId="0" borderId="0" xfId="0" applyNumberFormat="1" applyFont="1" applyFill="1"/>
    <xf numFmtId="178" fontId="6" fillId="0" borderId="1" xfId="0" applyNumberFormat="1" applyFont="1" applyBorder="1"/>
    <xf numFmtId="178" fontId="6" fillId="0" borderId="0" xfId="0" applyNumberFormat="1" applyFont="1" applyBorder="1"/>
    <xf numFmtId="41" fontId="5" fillId="0" borderId="6" xfId="2" applyNumberFormat="1" applyFont="1" applyFill="1" applyBorder="1" applyAlignment="1">
      <alignment horizontal="right" vertical="center"/>
    </xf>
    <xf numFmtId="41" fontId="5" fillId="0" borderId="0" xfId="2" applyNumberFormat="1" applyFont="1" applyFill="1" applyBorder="1" applyAlignment="1">
      <alignment horizontal="right" vertical="center"/>
    </xf>
    <xf numFmtId="41" fontId="5" fillId="0" borderId="7" xfId="2" applyNumberFormat="1" applyFont="1" applyFill="1" applyBorder="1" applyAlignment="1">
      <alignment horizontal="right" vertical="center"/>
    </xf>
    <xf numFmtId="41" fontId="5" fillId="0" borderId="0" xfId="0" applyNumberFormat="1" applyFont="1" applyFill="1" applyAlignment="1">
      <alignment vertical="center"/>
    </xf>
    <xf numFmtId="41" fontId="5" fillId="0" borderId="0" xfId="0" applyNumberFormat="1" applyFont="1" applyFill="1" applyAlignment="1">
      <alignment horizontal="right" vertical="center"/>
    </xf>
    <xf numFmtId="41" fontId="5" fillId="0" borderId="0" xfId="0" applyNumberFormat="1" applyFont="1" applyFill="1" applyBorder="1" applyAlignment="1">
      <alignment vertical="center"/>
    </xf>
    <xf numFmtId="179" fontId="6" fillId="0" borderId="0" xfId="0" applyNumberFormat="1" applyFont="1" applyFill="1" applyBorder="1"/>
    <xf numFmtId="41" fontId="5" fillId="0" borderId="10" xfId="2" applyNumberFormat="1" applyFont="1" applyFill="1" applyBorder="1" applyAlignment="1">
      <alignment horizontal="right" vertical="center"/>
    </xf>
    <xf numFmtId="41" fontId="5" fillId="0" borderId="5" xfId="2" applyNumberFormat="1" applyFont="1" applyFill="1" applyBorder="1" applyAlignment="1">
      <alignment horizontal="right" vertical="center"/>
    </xf>
    <xf numFmtId="178" fontId="5" fillId="0" borderId="0" xfId="0" applyNumberFormat="1" applyFont="1"/>
    <xf numFmtId="178" fontId="5" fillId="0" borderId="0" xfId="0" applyNumberFormat="1" applyFont="1" applyAlignment="1">
      <alignment horizontal="center"/>
    </xf>
    <xf numFmtId="178" fontId="5" fillId="0" borderId="8" xfId="0" quotePrefix="1" applyNumberFormat="1" applyFont="1" applyBorder="1" applyAlignment="1">
      <alignment horizontal="center" vertical="center"/>
    </xf>
    <xf numFmtId="178" fontId="5" fillId="0" borderId="9" xfId="0" quotePrefix="1" applyNumberFormat="1" applyFont="1" applyBorder="1" applyAlignment="1">
      <alignment horizontal="center" vertical="center"/>
    </xf>
    <xf numFmtId="178" fontId="5" fillId="0" borderId="1" xfId="0" quotePrefix="1" applyNumberFormat="1" applyFont="1" applyBorder="1" applyAlignment="1">
      <alignment horizontal="center" vertical="center"/>
    </xf>
    <xf numFmtId="178" fontId="5" fillId="0" borderId="3" xfId="0" quotePrefix="1" applyNumberFormat="1" applyFont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Ｈ７・８衛生統計年報原稿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tabSelected="1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G58" sqref="G58"/>
    </sheetView>
  </sheetViews>
  <sheetFormatPr defaultColWidth="9.109375" defaultRowHeight="12" x14ac:dyDescent="0.15"/>
  <cols>
    <col min="1" max="1" width="2" style="14" customWidth="1"/>
    <col min="2" max="2" width="15.109375" style="14" bestFit="1" customWidth="1"/>
    <col min="3" max="3" width="9.109375" style="14"/>
    <col min="4" max="12" width="7.6640625" style="14" customWidth="1"/>
    <col min="13" max="16384" width="9.109375" style="14"/>
  </cols>
  <sheetData>
    <row r="1" spans="1:15" s="13" customFormat="1" ht="22.5" customHeight="1" thickBot="1" x14ac:dyDescent="0.25">
      <c r="A1" s="1" t="s">
        <v>30</v>
      </c>
      <c r="B1" s="1"/>
      <c r="C1" s="2"/>
      <c r="D1" s="2"/>
      <c r="E1" s="2"/>
      <c r="F1" s="2"/>
      <c r="G1" s="2"/>
      <c r="H1" s="2"/>
      <c r="I1" s="2"/>
      <c r="J1" s="2"/>
      <c r="K1" s="2"/>
      <c r="L1" s="3" t="s">
        <v>60</v>
      </c>
      <c r="N1" s="2"/>
      <c r="O1" s="2"/>
    </row>
    <row r="2" spans="1:15" ht="13.2" x14ac:dyDescent="0.2">
      <c r="A2" s="4"/>
      <c r="B2" s="4"/>
      <c r="C2" s="29" t="s">
        <v>0</v>
      </c>
      <c r="D2" s="5" t="s">
        <v>37</v>
      </c>
      <c r="E2" s="5" t="s">
        <v>38</v>
      </c>
      <c r="F2" s="5" t="s">
        <v>39</v>
      </c>
      <c r="G2" s="5" t="s">
        <v>40</v>
      </c>
      <c r="H2" s="5" t="s">
        <v>41</v>
      </c>
      <c r="I2" s="5" t="s">
        <v>42</v>
      </c>
      <c r="J2" s="5" t="s">
        <v>43</v>
      </c>
      <c r="K2" s="5" t="s">
        <v>44</v>
      </c>
      <c r="L2" s="31" t="s">
        <v>1</v>
      </c>
    </row>
    <row r="3" spans="1:15" ht="13.2" x14ac:dyDescent="0.2">
      <c r="A3" s="6"/>
      <c r="B3" s="6"/>
      <c r="C3" s="30"/>
      <c r="D3" s="7" t="s">
        <v>45</v>
      </c>
      <c r="E3" s="7" t="s">
        <v>46</v>
      </c>
      <c r="F3" s="7" t="s">
        <v>47</v>
      </c>
      <c r="G3" s="7" t="s">
        <v>48</v>
      </c>
      <c r="H3" s="7" t="s">
        <v>49</v>
      </c>
      <c r="I3" s="7" t="s">
        <v>50</v>
      </c>
      <c r="J3" s="7" t="s">
        <v>51</v>
      </c>
      <c r="K3" s="7" t="s">
        <v>52</v>
      </c>
      <c r="L3" s="32"/>
    </row>
    <row r="4" spans="1:15" s="15" customFormat="1" ht="13.2" x14ac:dyDescent="0.2">
      <c r="A4" s="9" t="s">
        <v>27</v>
      </c>
      <c r="B4" s="9"/>
      <c r="C4" s="18">
        <f>SUM(D4:L4)</f>
        <v>5184</v>
      </c>
      <c r="D4" s="19">
        <f>SUM(D6:D7)</f>
        <v>0</v>
      </c>
      <c r="E4" s="19">
        <f t="shared" ref="E4:L4" si="0">SUM(E6:E7)</f>
        <v>46</v>
      </c>
      <c r="F4" s="19">
        <f t="shared" si="0"/>
        <v>422</v>
      </c>
      <c r="G4" s="19">
        <f t="shared" si="0"/>
        <v>1397</v>
      </c>
      <c r="H4" s="19">
        <f t="shared" si="0"/>
        <v>1839</v>
      </c>
      <c r="I4" s="19">
        <f t="shared" si="0"/>
        <v>1189</v>
      </c>
      <c r="J4" s="19">
        <f t="shared" si="0"/>
        <v>282</v>
      </c>
      <c r="K4" s="19">
        <f t="shared" si="0"/>
        <v>9</v>
      </c>
      <c r="L4" s="19">
        <f t="shared" si="0"/>
        <v>0</v>
      </c>
    </row>
    <row r="5" spans="1:15" s="15" customFormat="1" ht="13.2" x14ac:dyDescent="0.2">
      <c r="A5" s="9"/>
      <c r="B5" s="9"/>
      <c r="C5" s="20"/>
      <c r="D5" s="19"/>
      <c r="E5" s="19"/>
      <c r="F5" s="19"/>
      <c r="G5" s="19"/>
      <c r="H5" s="19"/>
      <c r="I5" s="19"/>
      <c r="J5" s="19"/>
      <c r="K5" s="19"/>
      <c r="L5" s="19"/>
    </row>
    <row r="6" spans="1:15" s="15" customFormat="1" ht="13.2" x14ac:dyDescent="0.2">
      <c r="A6" s="9" t="s">
        <v>2</v>
      </c>
      <c r="B6" s="9"/>
      <c r="C6" s="20">
        <f>SUM(D6:L6)</f>
        <v>4396</v>
      </c>
      <c r="D6" s="19">
        <f>SUM(D9:D21)</f>
        <v>0</v>
      </c>
      <c r="E6" s="19">
        <f>SUM(E9:E21)</f>
        <v>44</v>
      </c>
      <c r="F6" s="19">
        <f t="shared" ref="F6:K6" si="1">SUM(F9:F21)</f>
        <v>355</v>
      </c>
      <c r="G6" s="19">
        <f t="shared" si="1"/>
        <v>1184</v>
      </c>
      <c r="H6" s="19">
        <f t="shared" si="1"/>
        <v>1550</v>
      </c>
      <c r="I6" s="19">
        <f t="shared" si="1"/>
        <v>1019</v>
      </c>
      <c r="J6" s="19">
        <f t="shared" si="1"/>
        <v>239</v>
      </c>
      <c r="K6" s="19">
        <f t="shared" si="1"/>
        <v>5</v>
      </c>
      <c r="L6" s="19">
        <f>SUM(L9:L21)</f>
        <v>0</v>
      </c>
    </row>
    <row r="7" spans="1:15" s="15" customFormat="1" ht="13.2" x14ac:dyDescent="0.2">
      <c r="A7" s="9" t="s">
        <v>3</v>
      </c>
      <c r="B7" s="9"/>
      <c r="C7" s="20">
        <f>SUM(D7:L7)</f>
        <v>788</v>
      </c>
      <c r="D7" s="19">
        <f t="shared" ref="D7:L7" si="2">D23+D26+D32+D35+D43</f>
        <v>0</v>
      </c>
      <c r="E7" s="19">
        <f t="shared" si="2"/>
        <v>2</v>
      </c>
      <c r="F7" s="19">
        <f t="shared" si="2"/>
        <v>67</v>
      </c>
      <c r="G7" s="19">
        <f>G23+G26+G32+G35+G43</f>
        <v>213</v>
      </c>
      <c r="H7" s="19">
        <f t="shared" si="2"/>
        <v>289</v>
      </c>
      <c r="I7" s="19">
        <f t="shared" si="2"/>
        <v>170</v>
      </c>
      <c r="J7" s="19">
        <f t="shared" si="2"/>
        <v>43</v>
      </c>
      <c r="K7" s="19">
        <f t="shared" si="2"/>
        <v>4</v>
      </c>
      <c r="L7" s="19">
        <f t="shared" si="2"/>
        <v>0</v>
      </c>
    </row>
    <row r="8" spans="1:15" s="15" customFormat="1" ht="13.2" x14ac:dyDescent="0.2">
      <c r="A8" s="9"/>
      <c r="B8" s="9"/>
      <c r="C8" s="20"/>
      <c r="D8" s="19"/>
      <c r="E8" s="19"/>
      <c r="F8" s="19"/>
      <c r="G8" s="19"/>
      <c r="H8" s="19"/>
      <c r="I8" s="19"/>
      <c r="J8" s="19"/>
      <c r="K8" s="19"/>
      <c r="L8" s="19"/>
    </row>
    <row r="9" spans="1:15" s="15" customFormat="1" ht="13.2" x14ac:dyDescent="0.2">
      <c r="A9" s="9" t="s">
        <v>4</v>
      </c>
      <c r="B9" s="9"/>
      <c r="C9" s="20">
        <v>1267</v>
      </c>
      <c r="D9" s="19">
        <v>0</v>
      </c>
      <c r="E9" s="21">
        <v>13</v>
      </c>
      <c r="F9" s="21">
        <v>97</v>
      </c>
      <c r="G9" s="21">
        <v>315</v>
      </c>
      <c r="H9" s="21">
        <v>483</v>
      </c>
      <c r="I9" s="21">
        <v>288</v>
      </c>
      <c r="J9" s="21">
        <v>70</v>
      </c>
      <c r="K9" s="21">
        <v>1</v>
      </c>
      <c r="L9" s="19">
        <v>0</v>
      </c>
    </row>
    <row r="10" spans="1:15" s="15" customFormat="1" ht="13.2" x14ac:dyDescent="0.2">
      <c r="A10" s="9" t="s">
        <v>5</v>
      </c>
      <c r="B10" s="9"/>
      <c r="C10" s="20">
        <v>310</v>
      </c>
      <c r="D10" s="19">
        <v>0</v>
      </c>
      <c r="E10" s="21">
        <v>1</v>
      </c>
      <c r="F10" s="21">
        <v>21</v>
      </c>
      <c r="G10" s="21">
        <v>99</v>
      </c>
      <c r="H10" s="21">
        <v>119</v>
      </c>
      <c r="I10" s="21">
        <v>60</v>
      </c>
      <c r="J10" s="21">
        <v>10</v>
      </c>
      <c r="K10" s="19">
        <v>0</v>
      </c>
      <c r="L10" s="19">
        <v>0</v>
      </c>
    </row>
    <row r="11" spans="1:15" s="15" customFormat="1" ht="13.2" x14ac:dyDescent="0.2">
      <c r="A11" s="9" t="s">
        <v>6</v>
      </c>
      <c r="B11" s="9"/>
      <c r="C11" s="20">
        <v>183</v>
      </c>
      <c r="D11" s="19">
        <v>0</v>
      </c>
      <c r="E11" s="21">
        <v>7</v>
      </c>
      <c r="F11" s="21">
        <v>12</v>
      </c>
      <c r="G11" s="21">
        <v>54</v>
      </c>
      <c r="H11" s="21">
        <v>57</v>
      </c>
      <c r="I11" s="21">
        <v>40</v>
      </c>
      <c r="J11" s="21">
        <v>12</v>
      </c>
      <c r="K11" s="19">
        <v>1</v>
      </c>
      <c r="L11" s="19">
        <v>0</v>
      </c>
    </row>
    <row r="12" spans="1:15" s="15" customFormat="1" ht="14.25" customHeight="1" x14ac:dyDescent="0.2">
      <c r="A12" s="9" t="s">
        <v>7</v>
      </c>
      <c r="B12" s="9"/>
      <c r="C12" s="20">
        <v>187</v>
      </c>
      <c r="D12" s="19">
        <v>0</v>
      </c>
      <c r="E12" s="21">
        <v>3</v>
      </c>
      <c r="F12" s="21">
        <v>10</v>
      </c>
      <c r="G12" s="21">
        <v>58</v>
      </c>
      <c r="H12" s="21">
        <v>57</v>
      </c>
      <c r="I12" s="21">
        <v>46</v>
      </c>
      <c r="J12" s="21">
        <v>13</v>
      </c>
      <c r="K12" s="19">
        <v>0</v>
      </c>
      <c r="L12" s="19">
        <v>0</v>
      </c>
    </row>
    <row r="13" spans="1:15" s="15" customFormat="1" ht="13.2" x14ac:dyDescent="0.2">
      <c r="A13" s="9" t="s">
        <v>8</v>
      </c>
      <c r="B13" s="9"/>
      <c r="C13" s="20">
        <v>76</v>
      </c>
      <c r="D13" s="19">
        <v>0</v>
      </c>
      <c r="E13" s="19">
        <v>0</v>
      </c>
      <c r="F13" s="21">
        <v>13</v>
      </c>
      <c r="G13" s="21">
        <v>21</v>
      </c>
      <c r="H13" s="21">
        <v>20</v>
      </c>
      <c r="I13" s="21">
        <v>19</v>
      </c>
      <c r="J13" s="21">
        <v>3</v>
      </c>
      <c r="K13" s="19">
        <v>0</v>
      </c>
      <c r="L13" s="19">
        <v>0</v>
      </c>
    </row>
    <row r="14" spans="1:15" s="15" customFormat="1" ht="13.2" x14ac:dyDescent="0.2">
      <c r="A14" s="9" t="s">
        <v>9</v>
      </c>
      <c r="B14" s="9"/>
      <c r="C14" s="20">
        <v>152</v>
      </c>
      <c r="D14" s="19">
        <v>0</v>
      </c>
      <c r="E14" s="21">
        <v>1</v>
      </c>
      <c r="F14" s="21">
        <v>13</v>
      </c>
      <c r="G14" s="21">
        <v>37</v>
      </c>
      <c r="H14" s="21">
        <v>61</v>
      </c>
      <c r="I14" s="21">
        <v>31</v>
      </c>
      <c r="J14" s="21">
        <v>8</v>
      </c>
      <c r="K14" s="19">
        <v>1</v>
      </c>
      <c r="L14" s="19">
        <v>0</v>
      </c>
    </row>
    <row r="15" spans="1:15" s="15" customFormat="1" ht="13.2" x14ac:dyDescent="0.2">
      <c r="A15" s="9" t="s">
        <v>28</v>
      </c>
      <c r="B15" s="9"/>
      <c r="C15" s="20">
        <v>489</v>
      </c>
      <c r="D15" s="19">
        <v>0</v>
      </c>
      <c r="E15" s="21">
        <v>7</v>
      </c>
      <c r="F15" s="21">
        <v>43</v>
      </c>
      <c r="G15" s="21">
        <v>118</v>
      </c>
      <c r="H15" s="21">
        <v>174</v>
      </c>
      <c r="I15" s="21">
        <v>125</v>
      </c>
      <c r="J15" s="21">
        <v>22</v>
      </c>
      <c r="K15" s="19">
        <v>0</v>
      </c>
      <c r="L15" s="19">
        <v>0</v>
      </c>
    </row>
    <row r="16" spans="1:15" s="15" customFormat="1" ht="13.2" x14ac:dyDescent="0.2">
      <c r="A16" s="10" t="s">
        <v>31</v>
      </c>
      <c r="B16" s="9"/>
      <c r="C16" s="20">
        <v>208</v>
      </c>
      <c r="D16" s="19">
        <v>0</v>
      </c>
      <c r="E16" s="22">
        <v>1</v>
      </c>
      <c r="F16" s="21">
        <v>15</v>
      </c>
      <c r="G16" s="21">
        <v>49</v>
      </c>
      <c r="H16" s="21">
        <v>66</v>
      </c>
      <c r="I16" s="21">
        <v>56</v>
      </c>
      <c r="J16" s="21">
        <v>20</v>
      </c>
      <c r="K16" s="19">
        <v>1</v>
      </c>
      <c r="L16" s="19">
        <v>0</v>
      </c>
    </row>
    <row r="17" spans="1:13" s="15" customFormat="1" ht="13.2" x14ac:dyDescent="0.2">
      <c r="A17" s="10" t="s">
        <v>32</v>
      </c>
      <c r="B17" s="9"/>
      <c r="C17" s="20">
        <v>670</v>
      </c>
      <c r="D17" s="19">
        <v>0</v>
      </c>
      <c r="E17" s="21">
        <v>5</v>
      </c>
      <c r="F17" s="21">
        <v>48</v>
      </c>
      <c r="G17" s="21">
        <v>195</v>
      </c>
      <c r="H17" s="21">
        <v>239</v>
      </c>
      <c r="I17" s="21">
        <v>148</v>
      </c>
      <c r="J17" s="21">
        <v>34</v>
      </c>
      <c r="K17" s="19">
        <v>1</v>
      </c>
      <c r="L17" s="19">
        <v>0</v>
      </c>
    </row>
    <row r="18" spans="1:13" s="15" customFormat="1" ht="14.25" customHeight="1" x14ac:dyDescent="0.2">
      <c r="A18" s="10" t="s">
        <v>33</v>
      </c>
      <c r="B18" s="9"/>
      <c r="C18" s="20">
        <v>460</v>
      </c>
      <c r="D18" s="19">
        <v>0</v>
      </c>
      <c r="E18" s="21">
        <v>3</v>
      </c>
      <c r="F18" s="21">
        <v>44</v>
      </c>
      <c r="G18" s="21">
        <v>128</v>
      </c>
      <c r="H18" s="21">
        <v>154</v>
      </c>
      <c r="I18" s="21">
        <v>108</v>
      </c>
      <c r="J18" s="21">
        <v>23</v>
      </c>
      <c r="K18" s="19">
        <v>0</v>
      </c>
      <c r="L18" s="19">
        <v>0</v>
      </c>
    </row>
    <row r="19" spans="1:13" s="15" customFormat="1" ht="13.2" x14ac:dyDescent="0.2">
      <c r="A19" s="10" t="s">
        <v>34</v>
      </c>
      <c r="B19" s="9"/>
      <c r="C19" s="20">
        <v>81</v>
      </c>
      <c r="D19" s="19">
        <v>0</v>
      </c>
      <c r="E19" s="21">
        <v>1</v>
      </c>
      <c r="F19" s="21">
        <v>8</v>
      </c>
      <c r="G19" s="21">
        <v>22</v>
      </c>
      <c r="H19" s="21">
        <v>27</v>
      </c>
      <c r="I19" s="21">
        <v>20</v>
      </c>
      <c r="J19" s="21">
        <v>3</v>
      </c>
      <c r="K19" s="19">
        <v>0</v>
      </c>
      <c r="L19" s="19">
        <v>0</v>
      </c>
    </row>
    <row r="20" spans="1:13" s="15" customFormat="1" ht="13.2" x14ac:dyDescent="0.2">
      <c r="A20" s="10" t="s">
        <v>35</v>
      </c>
      <c r="B20" s="9"/>
      <c r="C20" s="20">
        <v>125</v>
      </c>
      <c r="D20" s="19">
        <v>0</v>
      </c>
      <c r="E20" s="22">
        <v>0</v>
      </c>
      <c r="F20" s="21">
        <v>10</v>
      </c>
      <c r="G20" s="21">
        <v>41</v>
      </c>
      <c r="H20" s="21">
        <v>35</v>
      </c>
      <c r="I20" s="21">
        <v>33</v>
      </c>
      <c r="J20" s="21">
        <v>6</v>
      </c>
      <c r="K20" s="19">
        <v>0</v>
      </c>
      <c r="L20" s="19">
        <v>0</v>
      </c>
    </row>
    <row r="21" spans="1:13" s="15" customFormat="1" ht="13.2" x14ac:dyDescent="0.2">
      <c r="A21" s="10" t="s">
        <v>53</v>
      </c>
      <c r="B21" s="9"/>
      <c r="C21" s="20">
        <v>188</v>
      </c>
      <c r="D21" s="19">
        <v>0</v>
      </c>
      <c r="E21" s="21">
        <v>2</v>
      </c>
      <c r="F21" s="21">
        <v>21</v>
      </c>
      <c r="G21" s="21">
        <v>47</v>
      </c>
      <c r="H21" s="21">
        <v>58</v>
      </c>
      <c r="I21" s="21">
        <v>45</v>
      </c>
      <c r="J21" s="21">
        <v>15</v>
      </c>
      <c r="K21" s="21">
        <v>0</v>
      </c>
      <c r="L21" s="19">
        <v>0</v>
      </c>
    </row>
    <row r="22" spans="1:13" s="15" customFormat="1" ht="13.2" x14ac:dyDescent="0.2">
      <c r="A22" s="10"/>
      <c r="B22" s="9"/>
      <c r="C22" s="20"/>
      <c r="D22" s="19"/>
      <c r="E22" s="19"/>
      <c r="F22" s="19"/>
      <c r="G22" s="19"/>
      <c r="H22" s="19"/>
      <c r="I22" s="19"/>
      <c r="J22" s="19"/>
      <c r="K22" s="19"/>
      <c r="L22" s="19"/>
    </row>
    <row r="23" spans="1:13" s="15" customFormat="1" ht="13.2" x14ac:dyDescent="0.2">
      <c r="A23" s="10" t="s">
        <v>10</v>
      </c>
      <c r="B23" s="9"/>
      <c r="C23" s="20">
        <f>C24</f>
        <v>78</v>
      </c>
      <c r="D23" s="19">
        <f t="shared" ref="D23:L23" si="3">D24</f>
        <v>0</v>
      </c>
      <c r="E23" s="19">
        <f t="shared" si="3"/>
        <v>1</v>
      </c>
      <c r="F23" s="19">
        <f t="shared" si="3"/>
        <v>7</v>
      </c>
      <c r="G23" s="19">
        <f t="shared" si="3"/>
        <v>19</v>
      </c>
      <c r="H23" s="19">
        <f t="shared" si="3"/>
        <v>25</v>
      </c>
      <c r="I23" s="19">
        <f t="shared" si="3"/>
        <v>23</v>
      </c>
      <c r="J23" s="19">
        <f t="shared" si="3"/>
        <v>3</v>
      </c>
      <c r="K23" s="19">
        <f t="shared" si="3"/>
        <v>0</v>
      </c>
      <c r="L23" s="19">
        <f t="shared" si="3"/>
        <v>0</v>
      </c>
    </row>
    <row r="24" spans="1:13" s="15" customFormat="1" ht="13.2" x14ac:dyDescent="0.2">
      <c r="A24" s="10"/>
      <c r="B24" s="9" t="s">
        <v>36</v>
      </c>
      <c r="C24" s="20">
        <v>78</v>
      </c>
      <c r="D24" s="19">
        <v>0</v>
      </c>
      <c r="E24" s="19">
        <v>1</v>
      </c>
      <c r="F24" s="23">
        <v>7</v>
      </c>
      <c r="G24" s="21">
        <v>19</v>
      </c>
      <c r="H24" s="21">
        <v>25</v>
      </c>
      <c r="I24" s="21">
        <v>23</v>
      </c>
      <c r="J24" s="21">
        <v>3</v>
      </c>
      <c r="K24" s="19">
        <v>0</v>
      </c>
      <c r="L24" s="19">
        <v>0</v>
      </c>
    </row>
    <row r="25" spans="1:13" s="15" customFormat="1" ht="13.2" x14ac:dyDescent="0.2">
      <c r="A25" s="10"/>
      <c r="B25" s="9"/>
      <c r="C25" s="20"/>
      <c r="D25" s="19"/>
      <c r="E25" s="19"/>
      <c r="F25" s="19"/>
      <c r="G25" s="19"/>
      <c r="H25" s="19"/>
      <c r="I25" s="19"/>
      <c r="J25" s="19"/>
      <c r="K25" s="19"/>
      <c r="L25" s="19"/>
    </row>
    <row r="26" spans="1:13" s="15" customFormat="1" ht="13.2" x14ac:dyDescent="0.2">
      <c r="A26" s="10" t="s">
        <v>11</v>
      </c>
      <c r="B26" s="9"/>
      <c r="C26" s="20">
        <f>SUM(C27:C30)</f>
        <v>141</v>
      </c>
      <c r="D26" s="19">
        <f t="shared" ref="D26:L26" si="4">SUM(D27:D30)</f>
        <v>0</v>
      </c>
      <c r="E26" s="19">
        <f t="shared" si="4"/>
        <v>0</v>
      </c>
      <c r="F26" s="19">
        <f t="shared" si="4"/>
        <v>14</v>
      </c>
      <c r="G26" s="19">
        <f t="shared" si="4"/>
        <v>42</v>
      </c>
      <c r="H26" s="19">
        <f t="shared" si="4"/>
        <v>48</v>
      </c>
      <c r="I26" s="19">
        <f t="shared" si="4"/>
        <v>23</v>
      </c>
      <c r="J26" s="19">
        <f t="shared" si="4"/>
        <v>13</v>
      </c>
      <c r="K26" s="19">
        <f t="shared" si="4"/>
        <v>1</v>
      </c>
      <c r="L26" s="19">
        <f t="shared" si="4"/>
        <v>0</v>
      </c>
      <c r="M26" s="24"/>
    </row>
    <row r="27" spans="1:13" s="15" customFormat="1" ht="13.2" x14ac:dyDescent="0.2">
      <c r="A27" s="10"/>
      <c r="B27" s="9" t="s">
        <v>12</v>
      </c>
      <c r="C27" s="20">
        <v>2</v>
      </c>
      <c r="D27" s="19">
        <v>0</v>
      </c>
      <c r="E27" s="19">
        <v>0</v>
      </c>
      <c r="F27" s="19">
        <v>0</v>
      </c>
      <c r="G27" s="19">
        <v>1</v>
      </c>
      <c r="H27" s="19">
        <v>0</v>
      </c>
      <c r="I27" s="19">
        <v>1</v>
      </c>
      <c r="J27" s="19">
        <v>0</v>
      </c>
      <c r="K27" s="19">
        <v>0</v>
      </c>
      <c r="L27" s="19">
        <v>0</v>
      </c>
    </row>
    <row r="28" spans="1:13" s="15" customFormat="1" ht="13.2" x14ac:dyDescent="0.2">
      <c r="A28" s="10"/>
      <c r="B28" s="9" t="s">
        <v>13</v>
      </c>
      <c r="C28" s="20">
        <v>31</v>
      </c>
      <c r="D28" s="19">
        <v>0</v>
      </c>
      <c r="E28" s="22">
        <v>0</v>
      </c>
      <c r="F28" s="21">
        <v>4</v>
      </c>
      <c r="G28" s="21">
        <v>12</v>
      </c>
      <c r="H28" s="21">
        <v>6</v>
      </c>
      <c r="I28" s="21">
        <v>5</v>
      </c>
      <c r="J28" s="21">
        <v>4</v>
      </c>
      <c r="K28" s="19">
        <v>0</v>
      </c>
      <c r="L28" s="19">
        <v>0</v>
      </c>
    </row>
    <row r="29" spans="1:13" s="15" customFormat="1" ht="13.2" x14ac:dyDescent="0.2">
      <c r="A29" s="9"/>
      <c r="B29" s="9" t="s">
        <v>14</v>
      </c>
      <c r="C29" s="20">
        <v>23</v>
      </c>
      <c r="D29" s="19">
        <v>0</v>
      </c>
      <c r="E29" s="19">
        <v>0</v>
      </c>
      <c r="F29" s="21">
        <v>4</v>
      </c>
      <c r="G29" s="21">
        <v>4</v>
      </c>
      <c r="H29" s="21">
        <v>10</v>
      </c>
      <c r="I29" s="21">
        <v>2</v>
      </c>
      <c r="J29" s="21">
        <v>3</v>
      </c>
      <c r="K29" s="19">
        <v>0</v>
      </c>
      <c r="L29" s="19">
        <v>0</v>
      </c>
    </row>
    <row r="30" spans="1:13" s="15" customFormat="1" ht="13.2" x14ac:dyDescent="0.2">
      <c r="A30" s="9"/>
      <c r="B30" s="9" t="s">
        <v>58</v>
      </c>
      <c r="C30" s="20">
        <v>85</v>
      </c>
      <c r="D30" s="19">
        <v>0</v>
      </c>
      <c r="E30" s="19">
        <v>0</v>
      </c>
      <c r="F30" s="21">
        <v>6</v>
      </c>
      <c r="G30" s="21">
        <v>25</v>
      </c>
      <c r="H30" s="21">
        <v>32</v>
      </c>
      <c r="I30" s="21">
        <v>15</v>
      </c>
      <c r="J30" s="21">
        <v>6</v>
      </c>
      <c r="K30" s="19">
        <v>1</v>
      </c>
      <c r="L30" s="19">
        <v>0</v>
      </c>
    </row>
    <row r="31" spans="1:13" s="15" customFormat="1" ht="13.2" x14ac:dyDescent="0.2">
      <c r="A31" s="10"/>
      <c r="B31" s="9"/>
      <c r="C31" s="20"/>
      <c r="D31" s="19"/>
      <c r="E31" s="19"/>
      <c r="F31" s="19"/>
      <c r="G31" s="19"/>
      <c r="H31" s="19"/>
      <c r="I31" s="19"/>
      <c r="J31" s="19"/>
      <c r="K31" s="19"/>
      <c r="L31" s="19"/>
    </row>
    <row r="32" spans="1:13" s="15" customFormat="1" ht="13.2" x14ac:dyDescent="0.2">
      <c r="A32" s="10" t="s">
        <v>15</v>
      </c>
      <c r="B32" s="9"/>
      <c r="C32" s="20">
        <f>C33</f>
        <v>194</v>
      </c>
      <c r="D32" s="19">
        <f t="shared" ref="D32:L32" si="5">D33</f>
        <v>0</v>
      </c>
      <c r="E32" s="19">
        <f t="shared" si="5"/>
        <v>1</v>
      </c>
      <c r="F32" s="19">
        <f t="shared" si="5"/>
        <v>17</v>
      </c>
      <c r="G32" s="19">
        <f t="shared" si="5"/>
        <v>54</v>
      </c>
      <c r="H32" s="19">
        <f t="shared" si="5"/>
        <v>71</v>
      </c>
      <c r="I32" s="19">
        <f t="shared" si="5"/>
        <v>38</v>
      </c>
      <c r="J32" s="19">
        <f t="shared" si="5"/>
        <v>12</v>
      </c>
      <c r="K32" s="19">
        <f t="shared" si="5"/>
        <v>1</v>
      </c>
      <c r="L32" s="19">
        <f t="shared" si="5"/>
        <v>0</v>
      </c>
    </row>
    <row r="33" spans="1:13" s="15" customFormat="1" ht="13.2" x14ac:dyDescent="0.2">
      <c r="A33" s="10"/>
      <c r="B33" s="9" t="s">
        <v>16</v>
      </c>
      <c r="C33" s="20">
        <v>194</v>
      </c>
      <c r="D33" s="19">
        <v>0</v>
      </c>
      <c r="E33" s="19">
        <v>1</v>
      </c>
      <c r="F33" s="21">
        <v>17</v>
      </c>
      <c r="G33" s="21">
        <v>54</v>
      </c>
      <c r="H33" s="21">
        <v>71</v>
      </c>
      <c r="I33" s="21">
        <v>38</v>
      </c>
      <c r="J33" s="21">
        <v>12</v>
      </c>
      <c r="K33" s="19">
        <v>1</v>
      </c>
      <c r="L33" s="19">
        <v>0</v>
      </c>
    </row>
    <row r="34" spans="1:13" s="15" customFormat="1" ht="13.2" x14ac:dyDescent="0.2">
      <c r="A34" s="10"/>
      <c r="B34" s="10"/>
      <c r="C34" s="20"/>
      <c r="D34" s="19"/>
      <c r="E34" s="19"/>
      <c r="F34" s="19"/>
      <c r="G34" s="19"/>
      <c r="H34" s="19"/>
      <c r="I34" s="19"/>
      <c r="J34" s="19"/>
      <c r="K34" s="19"/>
      <c r="L34" s="19"/>
    </row>
    <row r="35" spans="1:13" s="15" customFormat="1" ht="13.2" x14ac:dyDescent="0.2">
      <c r="A35" s="10" t="s">
        <v>17</v>
      </c>
      <c r="B35" s="9"/>
      <c r="C35" s="20">
        <f>SUM(C36:C41)</f>
        <v>371</v>
      </c>
      <c r="D35" s="19">
        <f t="shared" ref="D35:L35" si="6">SUM(D36:D41)</f>
        <v>0</v>
      </c>
      <c r="E35" s="19">
        <f t="shared" si="6"/>
        <v>0</v>
      </c>
      <c r="F35" s="19">
        <f t="shared" si="6"/>
        <v>29</v>
      </c>
      <c r="G35" s="19">
        <f t="shared" si="6"/>
        <v>98</v>
      </c>
      <c r="H35" s="19">
        <f t="shared" si="6"/>
        <v>141</v>
      </c>
      <c r="I35" s="19">
        <f t="shared" si="6"/>
        <v>86</v>
      </c>
      <c r="J35" s="19">
        <f t="shared" si="6"/>
        <v>15</v>
      </c>
      <c r="K35" s="19">
        <f t="shared" si="6"/>
        <v>2</v>
      </c>
      <c r="L35" s="19">
        <f t="shared" si="6"/>
        <v>0</v>
      </c>
      <c r="M35" s="24"/>
    </row>
    <row r="36" spans="1:13" s="15" customFormat="1" ht="13.2" x14ac:dyDescent="0.2">
      <c r="A36" s="10"/>
      <c r="B36" s="9" t="s">
        <v>18</v>
      </c>
      <c r="C36" s="20">
        <v>6</v>
      </c>
      <c r="D36" s="19">
        <v>0</v>
      </c>
      <c r="E36" s="19">
        <v>0</v>
      </c>
      <c r="F36" s="22">
        <v>0</v>
      </c>
      <c r="G36" s="21">
        <v>2</v>
      </c>
      <c r="H36" s="21">
        <v>4</v>
      </c>
      <c r="I36" s="21">
        <v>0</v>
      </c>
      <c r="J36" s="22">
        <v>0</v>
      </c>
      <c r="K36" s="19">
        <v>0</v>
      </c>
      <c r="L36" s="19">
        <v>0</v>
      </c>
    </row>
    <row r="37" spans="1:13" s="15" customFormat="1" ht="13.2" x14ac:dyDescent="0.2">
      <c r="A37" s="10"/>
      <c r="B37" s="9" t="s">
        <v>19</v>
      </c>
      <c r="C37" s="20">
        <v>26</v>
      </c>
      <c r="D37" s="19">
        <v>0</v>
      </c>
      <c r="E37" s="19">
        <v>0</v>
      </c>
      <c r="F37" s="21">
        <v>5</v>
      </c>
      <c r="G37" s="21">
        <v>7</v>
      </c>
      <c r="H37" s="21">
        <v>9</v>
      </c>
      <c r="I37" s="21">
        <v>5</v>
      </c>
      <c r="J37" s="22">
        <v>0</v>
      </c>
      <c r="K37" s="19">
        <v>0</v>
      </c>
      <c r="L37" s="19">
        <v>0</v>
      </c>
    </row>
    <row r="38" spans="1:13" s="15" customFormat="1" ht="13.2" x14ac:dyDescent="0.2">
      <c r="A38" s="9"/>
      <c r="B38" s="9" t="s">
        <v>20</v>
      </c>
      <c r="C38" s="20">
        <v>96</v>
      </c>
      <c r="D38" s="19">
        <v>0</v>
      </c>
      <c r="E38" s="19">
        <v>0</v>
      </c>
      <c r="F38" s="21">
        <v>5</v>
      </c>
      <c r="G38" s="21">
        <v>23</v>
      </c>
      <c r="H38" s="21">
        <v>36</v>
      </c>
      <c r="I38" s="21">
        <v>30</v>
      </c>
      <c r="J38" s="21">
        <v>2</v>
      </c>
      <c r="K38" s="19">
        <v>0</v>
      </c>
      <c r="L38" s="19">
        <v>0</v>
      </c>
    </row>
    <row r="39" spans="1:13" s="15" customFormat="1" ht="13.2" x14ac:dyDescent="0.2">
      <c r="A39" s="10"/>
      <c r="B39" s="9" t="s">
        <v>21</v>
      </c>
      <c r="C39" s="20">
        <v>32</v>
      </c>
      <c r="D39" s="19">
        <v>0</v>
      </c>
      <c r="E39" s="22">
        <v>0</v>
      </c>
      <c r="F39" s="21">
        <v>3</v>
      </c>
      <c r="G39" s="21">
        <v>10</v>
      </c>
      <c r="H39" s="21">
        <v>7</v>
      </c>
      <c r="I39" s="21">
        <v>8</v>
      </c>
      <c r="J39" s="21">
        <v>2</v>
      </c>
      <c r="K39" s="19">
        <v>2</v>
      </c>
      <c r="L39" s="19">
        <v>0</v>
      </c>
    </row>
    <row r="40" spans="1:13" s="15" customFormat="1" ht="13.2" x14ac:dyDescent="0.2">
      <c r="A40" s="10"/>
      <c r="B40" s="9" t="s">
        <v>22</v>
      </c>
      <c r="C40" s="20">
        <v>13</v>
      </c>
      <c r="D40" s="19">
        <v>0</v>
      </c>
      <c r="E40" s="19">
        <v>0</v>
      </c>
      <c r="F40" s="21">
        <v>1</v>
      </c>
      <c r="G40" s="21">
        <v>3</v>
      </c>
      <c r="H40" s="21">
        <v>5</v>
      </c>
      <c r="I40" s="21">
        <v>2</v>
      </c>
      <c r="J40" s="19">
        <v>2</v>
      </c>
      <c r="K40" s="19">
        <v>0</v>
      </c>
      <c r="L40" s="19">
        <v>0</v>
      </c>
    </row>
    <row r="41" spans="1:13" s="15" customFormat="1" ht="13.2" x14ac:dyDescent="0.2">
      <c r="A41" s="10"/>
      <c r="B41" s="9" t="s">
        <v>29</v>
      </c>
      <c r="C41" s="20">
        <v>198</v>
      </c>
      <c r="D41" s="19">
        <v>0</v>
      </c>
      <c r="E41" s="22">
        <v>0</v>
      </c>
      <c r="F41" s="21">
        <v>15</v>
      </c>
      <c r="G41" s="21">
        <v>53</v>
      </c>
      <c r="H41" s="21">
        <v>80</v>
      </c>
      <c r="I41" s="21">
        <v>41</v>
      </c>
      <c r="J41" s="21">
        <v>9</v>
      </c>
      <c r="K41" s="19">
        <v>0</v>
      </c>
      <c r="L41" s="19">
        <v>0</v>
      </c>
    </row>
    <row r="42" spans="1:13" s="15" customFormat="1" ht="13.2" x14ac:dyDescent="0.2">
      <c r="A42" s="10"/>
      <c r="B42" s="9"/>
      <c r="C42" s="20"/>
      <c r="D42" s="19"/>
      <c r="E42" s="19"/>
      <c r="F42" s="19"/>
      <c r="G42" s="19"/>
      <c r="H42" s="19"/>
      <c r="I42" s="19"/>
      <c r="J42" s="19"/>
      <c r="K42" s="19"/>
      <c r="L42" s="19"/>
    </row>
    <row r="43" spans="1:13" s="15" customFormat="1" ht="13.2" x14ac:dyDescent="0.2">
      <c r="A43" s="10" t="s">
        <v>23</v>
      </c>
      <c r="B43" s="9"/>
      <c r="C43" s="20">
        <f>SUM(C44:C45)</f>
        <v>4</v>
      </c>
      <c r="D43" s="19">
        <f t="shared" ref="D43:L43" si="7">SUM(D44:D45)</f>
        <v>0</v>
      </c>
      <c r="E43" s="19">
        <f t="shared" si="7"/>
        <v>0</v>
      </c>
      <c r="F43" s="19">
        <f t="shared" si="7"/>
        <v>0</v>
      </c>
      <c r="G43" s="19">
        <f t="shared" si="7"/>
        <v>0</v>
      </c>
      <c r="H43" s="19">
        <f t="shared" si="7"/>
        <v>4</v>
      </c>
      <c r="I43" s="19">
        <f t="shared" si="7"/>
        <v>0</v>
      </c>
      <c r="J43" s="19">
        <f t="shared" si="7"/>
        <v>0</v>
      </c>
      <c r="K43" s="19">
        <f t="shared" si="7"/>
        <v>0</v>
      </c>
      <c r="L43" s="19">
        <f t="shared" si="7"/>
        <v>0</v>
      </c>
    </row>
    <row r="44" spans="1:13" s="15" customFormat="1" ht="13.2" x14ac:dyDescent="0.2">
      <c r="A44" s="10"/>
      <c r="B44" s="9" t="s">
        <v>24</v>
      </c>
      <c r="C44" s="20">
        <v>3</v>
      </c>
      <c r="D44" s="19">
        <v>0</v>
      </c>
      <c r="E44" s="19">
        <v>0</v>
      </c>
      <c r="F44" s="19">
        <v>0</v>
      </c>
      <c r="G44" s="19">
        <v>0</v>
      </c>
      <c r="H44" s="22">
        <v>3</v>
      </c>
      <c r="I44" s="22">
        <v>0</v>
      </c>
      <c r="J44" s="19">
        <v>0</v>
      </c>
      <c r="K44" s="19">
        <v>0</v>
      </c>
      <c r="L44" s="19">
        <v>0</v>
      </c>
    </row>
    <row r="45" spans="1:13" s="15" customFormat="1" ht="13.2" x14ac:dyDescent="0.2">
      <c r="A45" s="9"/>
      <c r="B45" s="9" t="s">
        <v>25</v>
      </c>
      <c r="C45" s="20">
        <v>1</v>
      </c>
      <c r="D45" s="19">
        <v>0</v>
      </c>
      <c r="E45" s="19">
        <v>0</v>
      </c>
      <c r="F45" s="19">
        <v>0</v>
      </c>
      <c r="G45" s="19">
        <v>0</v>
      </c>
      <c r="H45" s="21">
        <v>1</v>
      </c>
      <c r="I45" s="19">
        <v>0</v>
      </c>
      <c r="J45" s="19">
        <v>0</v>
      </c>
      <c r="K45" s="19">
        <v>0</v>
      </c>
      <c r="L45" s="19">
        <v>0</v>
      </c>
    </row>
    <row r="46" spans="1:13" s="15" customFormat="1" ht="13.2" x14ac:dyDescent="0.2">
      <c r="A46" s="9"/>
      <c r="B46" s="9"/>
      <c r="C46" s="20"/>
      <c r="D46" s="19"/>
      <c r="E46" s="19"/>
      <c r="F46" s="19"/>
      <c r="G46" s="19"/>
      <c r="H46" s="19"/>
      <c r="I46" s="19"/>
      <c r="J46" s="19"/>
      <c r="K46" s="19"/>
      <c r="L46" s="19"/>
    </row>
    <row r="47" spans="1:13" s="15" customFormat="1" ht="13.2" x14ac:dyDescent="0.2">
      <c r="A47" s="10" t="s">
        <v>59</v>
      </c>
      <c r="B47" s="9"/>
      <c r="C47" s="20">
        <v>1267</v>
      </c>
      <c r="D47" s="19">
        <v>0</v>
      </c>
      <c r="E47" s="19">
        <v>13</v>
      </c>
      <c r="F47" s="19">
        <v>97</v>
      </c>
      <c r="G47" s="19">
        <v>315</v>
      </c>
      <c r="H47" s="19">
        <v>483</v>
      </c>
      <c r="I47" s="19">
        <v>288</v>
      </c>
      <c r="J47" s="19">
        <v>70</v>
      </c>
      <c r="K47" s="19">
        <v>1</v>
      </c>
      <c r="L47" s="19">
        <v>0</v>
      </c>
    </row>
    <row r="48" spans="1:13" s="15" customFormat="1" ht="13.2" x14ac:dyDescent="0.2">
      <c r="A48" s="10" t="s">
        <v>54</v>
      </c>
      <c r="B48" s="9"/>
      <c r="C48" s="20">
        <v>1901</v>
      </c>
      <c r="D48" s="19">
        <v>0</v>
      </c>
      <c r="E48" s="19">
        <v>17</v>
      </c>
      <c r="F48" s="19">
        <v>157</v>
      </c>
      <c r="G48" s="19">
        <v>500</v>
      </c>
      <c r="H48" s="19">
        <v>669</v>
      </c>
      <c r="I48" s="19">
        <v>443</v>
      </c>
      <c r="J48" s="19">
        <v>111</v>
      </c>
      <c r="K48" s="19">
        <v>4</v>
      </c>
      <c r="L48" s="19">
        <v>0</v>
      </c>
    </row>
    <row r="49" spans="1:12" s="15" customFormat="1" ht="13.2" x14ac:dyDescent="0.2">
      <c r="A49" s="10" t="s">
        <v>55</v>
      </c>
      <c r="B49" s="9"/>
      <c r="C49" s="20">
        <v>772</v>
      </c>
      <c r="D49" s="19">
        <v>0</v>
      </c>
      <c r="E49" s="19">
        <v>6</v>
      </c>
      <c r="F49" s="19">
        <v>64</v>
      </c>
      <c r="G49" s="19">
        <v>227</v>
      </c>
      <c r="H49" s="19">
        <v>246</v>
      </c>
      <c r="I49" s="19">
        <v>187</v>
      </c>
      <c r="J49" s="19">
        <v>42</v>
      </c>
      <c r="K49" s="19">
        <v>0</v>
      </c>
      <c r="L49" s="19">
        <v>0</v>
      </c>
    </row>
    <row r="50" spans="1:12" s="15" customFormat="1" ht="13.2" x14ac:dyDescent="0.2">
      <c r="A50" s="10" t="s">
        <v>56</v>
      </c>
      <c r="B50" s="9"/>
      <c r="C50" s="20">
        <v>219</v>
      </c>
      <c r="D50" s="19">
        <v>0</v>
      </c>
      <c r="E50" s="19">
        <v>1</v>
      </c>
      <c r="F50" s="19">
        <v>21</v>
      </c>
      <c r="G50" s="19">
        <v>61</v>
      </c>
      <c r="H50" s="19">
        <v>73</v>
      </c>
      <c r="I50" s="19">
        <v>46</v>
      </c>
      <c r="J50" s="19">
        <v>16</v>
      </c>
      <c r="K50" s="19">
        <v>1</v>
      </c>
      <c r="L50" s="19">
        <v>0</v>
      </c>
    </row>
    <row r="51" spans="1:12" s="15" customFormat="1" ht="13.8" thickBot="1" x14ac:dyDescent="0.25">
      <c r="A51" s="11" t="s">
        <v>57</v>
      </c>
      <c r="B51" s="12"/>
      <c r="C51" s="25">
        <v>1025</v>
      </c>
      <c r="D51" s="26">
        <v>0</v>
      </c>
      <c r="E51" s="26">
        <v>9</v>
      </c>
      <c r="F51" s="26">
        <v>83</v>
      </c>
      <c r="G51" s="26">
        <v>294</v>
      </c>
      <c r="H51" s="26">
        <v>368</v>
      </c>
      <c r="I51" s="26">
        <v>225</v>
      </c>
      <c r="J51" s="26">
        <v>43</v>
      </c>
      <c r="K51" s="26">
        <v>3</v>
      </c>
      <c r="L51" s="19">
        <v>0</v>
      </c>
    </row>
    <row r="52" spans="1:12" ht="13.2" x14ac:dyDescent="0.2">
      <c r="C52" s="16"/>
      <c r="D52" s="16"/>
      <c r="E52" s="16"/>
      <c r="F52" s="16"/>
      <c r="G52" s="16"/>
      <c r="H52" s="16"/>
      <c r="I52" s="16"/>
      <c r="J52" s="16"/>
      <c r="K52" s="16"/>
      <c r="L52" s="8" t="s">
        <v>26</v>
      </c>
    </row>
    <row r="53" spans="1:12" ht="13.2" x14ac:dyDescent="0.2">
      <c r="A53" s="28"/>
      <c r="B53" s="27"/>
      <c r="C53" s="17"/>
      <c r="D53" s="17"/>
      <c r="E53" s="17"/>
      <c r="F53" s="17"/>
      <c r="G53" s="17"/>
      <c r="H53" s="17"/>
      <c r="I53" s="17"/>
      <c r="J53" s="17"/>
      <c r="K53" s="17"/>
      <c r="L53" s="17"/>
    </row>
    <row r="54" spans="1:12" ht="13.2" x14ac:dyDescent="0.2">
      <c r="B54" s="27"/>
      <c r="C54" s="17"/>
      <c r="D54" s="17"/>
      <c r="E54" s="17"/>
      <c r="F54" s="17"/>
      <c r="G54" s="17"/>
      <c r="H54" s="17"/>
      <c r="I54" s="17"/>
      <c r="J54" s="17"/>
      <c r="K54" s="17"/>
      <c r="L54" s="17"/>
    </row>
    <row r="55" spans="1:12" x14ac:dyDescent="0.15">
      <c r="C55" s="17"/>
      <c r="D55" s="17"/>
      <c r="E55" s="17"/>
      <c r="F55" s="17"/>
      <c r="G55" s="17"/>
      <c r="H55" s="17"/>
      <c r="I55" s="17"/>
      <c r="J55" s="17"/>
      <c r="K55" s="17"/>
      <c r="L55" s="17"/>
    </row>
    <row r="56" spans="1:12" x14ac:dyDescent="0.15">
      <c r="C56" s="17"/>
      <c r="D56" s="17"/>
      <c r="E56" s="17"/>
      <c r="F56" s="17"/>
      <c r="G56" s="17"/>
      <c r="H56" s="17"/>
      <c r="I56" s="17"/>
      <c r="J56" s="17"/>
      <c r="K56" s="17"/>
      <c r="L56" s="17"/>
    </row>
    <row r="57" spans="1:12" x14ac:dyDescent="0.15">
      <c r="C57" s="17"/>
      <c r="D57" s="17"/>
      <c r="E57" s="17"/>
      <c r="F57" s="17"/>
      <c r="G57" s="17"/>
      <c r="H57" s="17"/>
      <c r="I57" s="17"/>
      <c r="J57" s="17"/>
      <c r="K57" s="17"/>
      <c r="L57" s="17"/>
    </row>
    <row r="58" spans="1:12" x14ac:dyDescent="0.15">
      <c r="C58" s="17"/>
      <c r="D58" s="17"/>
      <c r="E58" s="17"/>
      <c r="F58" s="17"/>
      <c r="G58" s="17"/>
      <c r="H58" s="17"/>
      <c r="I58" s="17"/>
      <c r="J58" s="17"/>
      <c r="K58" s="17"/>
      <c r="L58" s="17"/>
    </row>
    <row r="59" spans="1:12" x14ac:dyDescent="0.15">
      <c r="C59" s="17"/>
      <c r="D59" s="17"/>
      <c r="E59" s="17"/>
      <c r="F59" s="17"/>
      <c r="G59" s="17"/>
      <c r="H59" s="17"/>
      <c r="I59" s="17"/>
      <c r="J59" s="17"/>
      <c r="K59" s="17"/>
      <c r="L59" s="17"/>
    </row>
    <row r="60" spans="1:12" x14ac:dyDescent="0.15">
      <c r="C60" s="17"/>
      <c r="D60" s="17"/>
      <c r="E60" s="17"/>
      <c r="F60" s="17"/>
      <c r="G60" s="17"/>
      <c r="H60" s="17"/>
      <c r="I60" s="17"/>
      <c r="J60" s="17"/>
      <c r="K60" s="17"/>
      <c r="L60" s="17"/>
    </row>
    <row r="61" spans="1:12" x14ac:dyDescent="0.15">
      <c r="C61" s="17"/>
      <c r="D61" s="17"/>
      <c r="E61" s="17"/>
      <c r="F61" s="17"/>
      <c r="G61" s="17"/>
      <c r="H61" s="17"/>
      <c r="I61" s="17"/>
      <c r="J61" s="17"/>
      <c r="K61" s="17"/>
      <c r="L61" s="17"/>
    </row>
    <row r="62" spans="1:12" x14ac:dyDescent="0.15">
      <c r="C62" s="17"/>
      <c r="D62" s="17"/>
      <c r="E62" s="17"/>
      <c r="F62" s="17"/>
      <c r="G62" s="17"/>
      <c r="H62" s="17"/>
      <c r="I62" s="17"/>
      <c r="J62" s="17"/>
      <c r="K62" s="17"/>
      <c r="L62" s="17"/>
    </row>
  </sheetData>
  <mergeCells count="2">
    <mergeCell ref="C2:C3"/>
    <mergeCell ref="L2:L3"/>
  </mergeCells>
  <phoneticPr fontId="4"/>
  <printOptions horizontalCentered="1"/>
  <pageMargins left="0.78740157480314965" right="0.70866141732283472" top="0.59055118110236227" bottom="0.47244094488188981" header="0.39370078740157483" footer="0.27559055118110237"/>
  <pageSetup paperSize="9" scale="9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Sheet1!第１３表_母の年齢階層別出生児数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羽田栞</dc:creator>
  <cp:lastModifiedBy>山梨県</cp:lastModifiedBy>
  <cp:lastPrinted>2021-01-15T05:56:03Z</cp:lastPrinted>
  <dcterms:created xsi:type="dcterms:W3CDTF">2005-02-07T06:59:15Z</dcterms:created>
  <dcterms:modified xsi:type="dcterms:W3CDTF">2022-01-11T08:34:56Z</dcterms:modified>
</cp:coreProperties>
</file>