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7845" windowHeight="84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'1'!$A$2:$D$63</definedName>
    <definedName name="_xlnm.Print_Area" localSheetId="9">'10'!$A$1:$H$22</definedName>
    <definedName name="_xlnm.Print_Area" localSheetId="10">'11'!$A$2:$D$30</definedName>
    <definedName name="_xlnm.Print_Area" localSheetId="1">'2'!$A$2:$D$150</definedName>
    <definedName name="_xlnm.Print_Area" localSheetId="2">'3'!$A$2:$G$27</definedName>
    <definedName name="_xlnm.Print_Area" localSheetId="3">'4'!$A$2:$J$42</definedName>
    <definedName name="_xlnm.Print_Area" localSheetId="4">'5'!$A$2:$G$50</definedName>
    <definedName name="_xlnm.Print_Area" localSheetId="5">'6'!$A$2:$I$51</definedName>
    <definedName name="_xlnm.Print_Area" localSheetId="6">'7'!$A$2:$Y$50</definedName>
    <definedName name="_xlnm.Print_Area" localSheetId="7">'8'!$A$2:$P$50</definedName>
    <definedName name="_xlnm.Print_Area" localSheetId="8">'9'!$A$2:$O$50</definedName>
  </definedNames>
  <calcPr fullCalcOnLoad="1"/>
</workbook>
</file>

<file path=xl/sharedStrings.xml><?xml version="1.0" encoding="utf-8"?>
<sst xmlns="http://schemas.openxmlformats.org/spreadsheetml/2006/main" count="1115" uniqueCount="478">
  <si>
    <t>甲  府  市</t>
  </si>
  <si>
    <t>富士吉田市</t>
  </si>
  <si>
    <t>都  留  市</t>
  </si>
  <si>
    <t>山  梨  市</t>
  </si>
  <si>
    <t>大  月  市</t>
  </si>
  <si>
    <t>韮  崎  市</t>
  </si>
  <si>
    <t>芦  川  村</t>
  </si>
  <si>
    <t>増  穂  町</t>
  </si>
  <si>
    <t>鰍  沢  町</t>
  </si>
  <si>
    <t>早  川  町</t>
  </si>
  <si>
    <t>身  延  町</t>
  </si>
  <si>
    <t>南  部  町</t>
  </si>
  <si>
    <t>昭  和  町</t>
  </si>
  <si>
    <t>道  志  村</t>
  </si>
  <si>
    <t>西  桂  町</t>
  </si>
  <si>
    <t>忍  野  村</t>
  </si>
  <si>
    <t>鳴  沢  村</t>
  </si>
  <si>
    <t>小  菅  村</t>
  </si>
  <si>
    <t>一般公共事業債</t>
  </si>
  <si>
    <t>一般単独事業債</t>
  </si>
  <si>
    <t>公営住宅建設事業債</t>
  </si>
  <si>
    <t>義務教育施設整備事業債</t>
  </si>
  <si>
    <t>災害復旧事業債</t>
  </si>
  <si>
    <t>新産業都市等建設事業債</t>
  </si>
  <si>
    <t>厚生福祉施設整備事業債</t>
  </si>
  <si>
    <t>地域財政特例対策債</t>
  </si>
  <si>
    <t>転貸債</t>
  </si>
  <si>
    <t>減収補てん債</t>
  </si>
  <si>
    <t>財源対策債</t>
  </si>
  <si>
    <t>臨時財政特例債</t>
  </si>
  <si>
    <t>その他</t>
  </si>
  <si>
    <t>歳入合計</t>
  </si>
  <si>
    <t>地方税</t>
  </si>
  <si>
    <t>分担金及び負担金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</si>
  <si>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</si>
  <si>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</si>
  <si>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</si>
  <si>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</si>
  <si>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</si>
  <si>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</si>
  <si>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</si>
  <si>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市計</t>
  </si>
  <si>
    <t>町村計</t>
  </si>
  <si>
    <t>甲府市</t>
  </si>
  <si>
    <t>都留市</t>
  </si>
  <si>
    <t>山梨市</t>
  </si>
  <si>
    <t>大月市</t>
  </si>
  <si>
    <t>韮崎市</t>
  </si>
  <si>
    <t>東八代郡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</si>
  <si>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</si>
  <si>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</si>
  <si>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</si>
  <si>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</si>
  <si>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</si>
  <si>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</si>
  <si>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</si>
  <si>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</si>
  <si>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</si>
  <si>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</si>
  <si>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</si>
  <si>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</si>
  <si>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</si>
  <si>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</si>
  <si>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</si>
  <si>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</si>
  <si>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</si>
  <si>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</si>
  <si>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歳出合計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</si>
  <si>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</si>
  <si>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</si>
  <si>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</si>
  <si>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</si>
  <si>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</si>
  <si>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</si>
  <si>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</si>
  <si>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</si>
  <si>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</si>
  <si>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</si>
  <si>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</si>
  <si>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市町村名</t>
  </si>
  <si>
    <t>県計</t>
  </si>
  <si>
    <t>人件費</t>
  </si>
  <si>
    <t>物件費</t>
  </si>
  <si>
    <t>扶助費</t>
  </si>
  <si>
    <t>補助費等</t>
  </si>
  <si>
    <t>積立金</t>
  </si>
  <si>
    <t>貸付金</t>
  </si>
  <si>
    <t>１　一般会計</t>
  </si>
  <si>
    <t>公共用地先行取得等事業債</t>
  </si>
  <si>
    <t>公共事業等臨時特例債</t>
  </si>
  <si>
    <t>減税補てん債</t>
  </si>
  <si>
    <t>調整債</t>
  </si>
  <si>
    <t>２　特別会計</t>
  </si>
  <si>
    <t>恩賜県有財産</t>
  </si>
  <si>
    <t>母子寡婦福祉資金</t>
  </si>
  <si>
    <t>中小企業近代化資金</t>
  </si>
  <si>
    <t>林業改善資金</t>
  </si>
  <si>
    <t>災害救助基金</t>
  </si>
  <si>
    <t>農業改良資金</t>
  </si>
  <si>
    <t>流域下水道事業</t>
  </si>
  <si>
    <t>３　企業会計</t>
  </si>
  <si>
    <t>電気事業</t>
  </si>
  <si>
    <t>地域振興事業</t>
  </si>
  <si>
    <t>病院事業</t>
  </si>
  <si>
    <t>第７項　環境保全基金積立金</t>
  </si>
  <si>
    <t>％</t>
  </si>
  <si>
    <t>国庫支出金</t>
  </si>
  <si>
    <t>県計</t>
  </si>
  <si>
    <t>繰入金</t>
  </si>
  <si>
    <t>（単位：千円）</t>
  </si>
  <si>
    <t>区分</t>
  </si>
  <si>
    <t>徴収決定額</t>
  </si>
  <si>
    <t>収納済額</t>
  </si>
  <si>
    <t>総数</t>
  </si>
  <si>
    <t>所得税</t>
  </si>
  <si>
    <t>源泉所得税</t>
  </si>
  <si>
    <t>申告所得税</t>
  </si>
  <si>
    <t>計</t>
  </si>
  <si>
    <t>法人税</t>
  </si>
  <si>
    <t>相続税</t>
  </si>
  <si>
    <t>地価税</t>
  </si>
  <si>
    <t>消費税</t>
  </si>
  <si>
    <t>消費税及び地方消費税</t>
  </si>
  <si>
    <t>酒税</t>
  </si>
  <si>
    <t>その他</t>
  </si>
  <si>
    <t>(注）繰越分を含む。</t>
  </si>
  <si>
    <t>（単位：百万円）</t>
  </si>
  <si>
    <t>営業等所得者</t>
  </si>
  <si>
    <t>１１　申告所得税所得金額</t>
  </si>
  <si>
    <t>人員</t>
  </si>
  <si>
    <t>総所得金額等</t>
  </si>
  <si>
    <t>申告納税額等</t>
  </si>
  <si>
    <t>人</t>
  </si>
  <si>
    <t>農業所得者</t>
  </si>
  <si>
    <t>その他所得者</t>
  </si>
  <si>
    <t>合計</t>
  </si>
  <si>
    <t>（単位：人）</t>
  </si>
  <si>
    <t>700万円以下</t>
  </si>
  <si>
    <t>800万円以下</t>
  </si>
  <si>
    <t>1000万円以下</t>
  </si>
  <si>
    <t>1200万円以下</t>
  </si>
  <si>
    <t>1500万円以下</t>
  </si>
  <si>
    <t>2000万円以下</t>
  </si>
  <si>
    <t>3000万円以下</t>
  </si>
  <si>
    <t>5000万円以下</t>
  </si>
  <si>
    <t>5000万円超</t>
  </si>
  <si>
    <t>資料　総務部財政課　「山梨県一般会計・特別会計歳入歳出決算報告書」</t>
  </si>
  <si>
    <t>資料　総務部市町村課　「決算統計」</t>
  </si>
  <si>
    <t>資料　東京国税局　「東京国税局統計書」</t>
  </si>
  <si>
    <t>第１款 県税</t>
  </si>
  <si>
    <t>第１項 県民税</t>
  </si>
  <si>
    <t>第２項 事業税</t>
  </si>
  <si>
    <t>第３項 地方消費税</t>
  </si>
  <si>
    <t>第４項 不動産取得税</t>
  </si>
  <si>
    <t>第５項 県たばこ税</t>
  </si>
  <si>
    <t>第６項 ゴルフ場利用税</t>
  </si>
  <si>
    <t>第２款 地方消費税清算金</t>
  </si>
  <si>
    <t>第１項 地方消費税清算金</t>
  </si>
  <si>
    <t>第３款 地方譲与税</t>
  </si>
  <si>
    <t>第４款 地方特例交付金</t>
  </si>
  <si>
    <t>第１項 地方特例交付金</t>
  </si>
  <si>
    <t>第５款 地方交付税</t>
  </si>
  <si>
    <t>第１項 地方交付税</t>
  </si>
  <si>
    <t>第１項 交通安全対策特別交付金</t>
  </si>
  <si>
    <t>第７款 分担金および負担金</t>
  </si>
  <si>
    <t>第１項 負担金</t>
  </si>
  <si>
    <t>第８款 使用料および手数料</t>
  </si>
  <si>
    <t>第１項 使用料</t>
  </si>
  <si>
    <t>第２項 手数料</t>
  </si>
  <si>
    <t>第９款 国庫支出金</t>
  </si>
  <si>
    <t>第１項 国庫負担金</t>
  </si>
  <si>
    <t>第２項 国庫補助金</t>
  </si>
  <si>
    <t>第３項 国庫委託金</t>
  </si>
  <si>
    <t>第１０款 財産収入</t>
  </si>
  <si>
    <t>第１項 財産運用収入</t>
  </si>
  <si>
    <t>第２項 財産売払収入</t>
  </si>
  <si>
    <t>第１１款 寄附金</t>
  </si>
  <si>
    <t>第１項 寄附金</t>
  </si>
  <si>
    <t>第１２款 繰入金</t>
  </si>
  <si>
    <t>第１項 特別会計繰入金</t>
  </si>
  <si>
    <t>第２項 基金繰入金</t>
  </si>
  <si>
    <t>第１３款 繰越金</t>
  </si>
  <si>
    <t>第１項 繰越金</t>
  </si>
  <si>
    <t>第１４款 諸収入</t>
  </si>
  <si>
    <t>第１項 延滞金、加算金及び過料</t>
  </si>
  <si>
    <t>第２項 県預金及び貸付金等利子収入</t>
  </si>
  <si>
    <t>第３項 貸付金等償還金</t>
  </si>
  <si>
    <t>第４項 受託事業収入</t>
  </si>
  <si>
    <t>第５項 収益事業収入</t>
  </si>
  <si>
    <t>第６項 利子割清算金収入</t>
  </si>
  <si>
    <t>第７項 雑入</t>
  </si>
  <si>
    <t>第１５款 県債</t>
  </si>
  <si>
    <t>第１項 県債</t>
  </si>
  <si>
    <t>歳    入    合    計</t>
  </si>
  <si>
    <t>資料　山梨県一般会計・特別会計歳入歳出決算報告書</t>
  </si>
  <si>
    <t>南アルプス市</t>
  </si>
  <si>
    <t>富士河口湖町</t>
  </si>
  <si>
    <t>財政</t>
  </si>
  <si>
    <t>（１）歳入</t>
  </si>
  <si>
    <t>（単位：円）</t>
  </si>
  <si>
    <t>款</t>
  </si>
  <si>
    <t>項</t>
  </si>
  <si>
    <t>決算額</t>
  </si>
  <si>
    <t>（２）歳出</t>
  </si>
  <si>
    <t>第１款　議会費</t>
  </si>
  <si>
    <t>第１項　議会費</t>
  </si>
  <si>
    <t>第２款　総務費</t>
  </si>
  <si>
    <t>第１項　総務管理費</t>
  </si>
  <si>
    <t>第２項　企画費</t>
  </si>
  <si>
    <t>第３項　徴税費</t>
  </si>
  <si>
    <t>第４項　市町村振興費</t>
  </si>
  <si>
    <t>第５項　選挙費</t>
  </si>
  <si>
    <t>第６項　防災費</t>
  </si>
  <si>
    <t>第７項　統計調査費</t>
  </si>
  <si>
    <t>第８項　人事委員会費</t>
  </si>
  <si>
    <t>第９項　監査委員費</t>
  </si>
  <si>
    <t>第３款　民生費</t>
  </si>
  <si>
    <t>第１項　社会福祉費</t>
  </si>
  <si>
    <t>第２項　児童福祉費</t>
  </si>
  <si>
    <t>第３項　生活保護費</t>
  </si>
  <si>
    <t>第４項　災害救助費</t>
  </si>
  <si>
    <t>第４款　衛生費</t>
  </si>
  <si>
    <t>第１項　公衆衛生費</t>
  </si>
  <si>
    <t>第２項　環境衛生費</t>
  </si>
  <si>
    <t>第３項　保健所費</t>
  </si>
  <si>
    <t>第４項　医薬費</t>
  </si>
  <si>
    <t>第５款　労働費</t>
  </si>
  <si>
    <t>第１項　労政費</t>
  </si>
  <si>
    <t>第２項　職業訓練費</t>
  </si>
  <si>
    <t>第３項　労働力対策費</t>
  </si>
  <si>
    <t>第４項　労働委員会費</t>
  </si>
  <si>
    <t>第６款　農林水産業費</t>
  </si>
  <si>
    <t>第２項　畜産業費</t>
  </si>
  <si>
    <t>第３項　農地費</t>
  </si>
  <si>
    <t>第４項　林業費</t>
  </si>
  <si>
    <t>第７款　商工費</t>
  </si>
  <si>
    <t>第１項　商工費</t>
  </si>
  <si>
    <t>第２項　観光費</t>
  </si>
  <si>
    <t>第８款　土木費</t>
  </si>
  <si>
    <t>第１項　土木管理費</t>
  </si>
  <si>
    <t>第２項　道路橋りょう費</t>
  </si>
  <si>
    <t>第３項　河川砂防費</t>
  </si>
  <si>
    <t>第４項　都市計画費</t>
  </si>
  <si>
    <t>第５項　住宅費</t>
  </si>
  <si>
    <t>第９款　警察費</t>
  </si>
  <si>
    <t>第１項　警察管理費</t>
  </si>
  <si>
    <t>第２項　警察活動費</t>
  </si>
  <si>
    <t>第10款　教育費</t>
  </si>
  <si>
    <t>第１項　教育総務費</t>
  </si>
  <si>
    <t>第２項　小学校費</t>
  </si>
  <si>
    <t>第３項　中学校費</t>
  </si>
  <si>
    <t>第４項　高等学校費</t>
  </si>
  <si>
    <t>第５項　特殊学校費</t>
  </si>
  <si>
    <t>第６項　社会教育費</t>
  </si>
  <si>
    <t>第７項　保健体育費</t>
  </si>
  <si>
    <t>第８項　大学費</t>
  </si>
  <si>
    <t>第９項　私学振興費</t>
  </si>
  <si>
    <t>第11款　災害復旧費</t>
  </si>
  <si>
    <t>第１項　農林水産施設災害復旧費</t>
  </si>
  <si>
    <t>第２項　土木施設災害復旧費</t>
  </si>
  <si>
    <t>第12款　公債費</t>
  </si>
  <si>
    <t>第１項　公債費</t>
  </si>
  <si>
    <t>第13款　諸支出金</t>
  </si>
  <si>
    <t>第１項　財政調整基金積立金</t>
  </si>
  <si>
    <t>第２項　県債管理基金積立金</t>
  </si>
  <si>
    <t>第３項　自然保護基金積立金</t>
  </si>
  <si>
    <t>第４項　公共施設整備等事業基金積立金</t>
  </si>
  <si>
    <t>第５項　諸費</t>
  </si>
  <si>
    <t>第６項　土地開発基金積立金</t>
  </si>
  <si>
    <t>第14款　予備費</t>
  </si>
  <si>
    <t>歳   出   合   計</t>
  </si>
  <si>
    <t>歳入歳出差引残高</t>
  </si>
  <si>
    <t>２　特別会計歳入歳出決算額</t>
  </si>
  <si>
    <t>科目</t>
  </si>
  <si>
    <t>（イ）恩賜県有財産</t>
  </si>
  <si>
    <t>歳入合計</t>
  </si>
  <si>
    <t>使用料及び手数料</t>
  </si>
  <si>
    <t>県支出金</t>
  </si>
  <si>
    <t>財産収入</t>
  </si>
  <si>
    <t>繰越金</t>
  </si>
  <si>
    <t>諸収入</t>
  </si>
  <si>
    <t>県債</t>
  </si>
  <si>
    <t>歳出合計</t>
  </si>
  <si>
    <t>管理費</t>
  </si>
  <si>
    <t>事業費</t>
  </si>
  <si>
    <t>交付金</t>
  </si>
  <si>
    <t>公債費</t>
  </si>
  <si>
    <t>予備費</t>
  </si>
  <si>
    <t>歳入歳出差引残高</t>
  </si>
  <si>
    <t>（ロ）教育奨励資金</t>
  </si>
  <si>
    <t>教育費</t>
  </si>
  <si>
    <t>（ハ）災害救助基金</t>
  </si>
  <si>
    <t>災害救助費</t>
  </si>
  <si>
    <t>（ニ）母子寡婦福祉資金</t>
  </si>
  <si>
    <t>母子寡婦福祉費</t>
  </si>
  <si>
    <t>（ホ）中小企業近代化資金</t>
  </si>
  <si>
    <t>中小企業近代化資金貸付金</t>
  </si>
  <si>
    <t>（ヘ）農業改良資金</t>
  </si>
  <si>
    <t>農業改良資金貸付金</t>
  </si>
  <si>
    <t>（ト）市町村振興資金</t>
  </si>
  <si>
    <t>市町村振興資金貸付金</t>
  </si>
  <si>
    <t>（チ）流域下水道事業</t>
  </si>
  <si>
    <t>分担金及び負担金</t>
  </si>
  <si>
    <t>流域下水道費</t>
  </si>
  <si>
    <t>（リ）県税証紙</t>
  </si>
  <si>
    <t>県税証紙収入</t>
  </si>
  <si>
    <t>繰出金</t>
  </si>
  <si>
    <t>（ヌ）集中管理</t>
  </si>
  <si>
    <t>自動車管理費</t>
  </si>
  <si>
    <t>給与管理費</t>
  </si>
  <si>
    <t>通信管理費</t>
  </si>
  <si>
    <t>車両燃料管理費</t>
  </si>
  <si>
    <t>（ル）商工業振興資金</t>
  </si>
  <si>
    <t>商工業振興資金貸付金</t>
  </si>
  <si>
    <t>木材産業等高度化推進資金貸付金</t>
  </si>
  <si>
    <t>調定額</t>
  </si>
  <si>
    <t>収入済額</t>
  </si>
  <si>
    <t>収入歩合</t>
  </si>
  <si>
    <t>県民税</t>
  </si>
  <si>
    <t>個人</t>
  </si>
  <si>
    <t>法人</t>
  </si>
  <si>
    <t>利子割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</si>
  <si>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</si>
  <si>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</si>
  <si>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</si>
  <si>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</si>
  <si>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</si>
  <si>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</si>
  <si>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</si>
  <si>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</si>
  <si>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軽油取引税</t>
  </si>
  <si>
    <t>旧法による税</t>
  </si>
  <si>
    <t>借入先内訳</t>
  </si>
  <si>
    <t>政府資金</t>
  </si>
  <si>
    <t>臨時財政対策債</t>
  </si>
  <si>
    <t>資料　総務部財政課</t>
  </si>
  <si>
    <t>歳入総額</t>
  </si>
  <si>
    <t>歳出総額</t>
  </si>
  <si>
    <t>歳入歳出         差引額</t>
  </si>
  <si>
    <t>市町村名</t>
  </si>
  <si>
    <t>総数</t>
  </si>
  <si>
    <t>市町村税</t>
  </si>
  <si>
    <t>市町村債</t>
  </si>
  <si>
    <t>調定済額</t>
  </si>
  <si>
    <t>収入済額</t>
  </si>
  <si>
    <t>徴収率</t>
  </si>
  <si>
    <t>使用料・　　　　　　　　　　　　手数料</t>
  </si>
  <si>
    <t>繰出金</t>
  </si>
  <si>
    <t>（単位：百万円）</t>
  </si>
  <si>
    <t xml:space="preserve">- </t>
  </si>
  <si>
    <t>X</t>
  </si>
  <si>
    <t>地方特例
交付金</t>
  </si>
  <si>
    <t>平成１６年度</t>
  </si>
  <si>
    <t>平成１６年度末</t>
  </si>
  <si>
    <t>甲斐市</t>
  </si>
  <si>
    <t>笛吹市</t>
  </si>
  <si>
    <t>北杜市</t>
  </si>
  <si>
    <t>上野原市</t>
  </si>
  <si>
    <t>甲斐市</t>
  </si>
  <si>
    <t>山 中 湖 村</t>
  </si>
  <si>
    <t>丹 波 山 村</t>
  </si>
  <si>
    <t>第７項 自動車税</t>
  </si>
  <si>
    <t>第８項 鉱区税</t>
  </si>
  <si>
    <t>第１０項 自動車取得税</t>
  </si>
  <si>
    <t>第１１項 軽油取引税</t>
  </si>
  <si>
    <t>第１２項 狩猟税</t>
  </si>
  <si>
    <t>第１３項 旧法による税</t>
  </si>
  <si>
    <t>第１項 所得譲与税</t>
  </si>
  <si>
    <t>第２項 地方道路譲与税</t>
  </si>
  <si>
    <t>第３項 石油ガス譲与税</t>
  </si>
  <si>
    <t>繰出金</t>
  </si>
  <si>
    <t>（ヲ）林業・木材産業改善資金</t>
  </si>
  <si>
    <t>林業・木材産業改善資金貸付金</t>
  </si>
  <si>
    <t>狩猟税</t>
  </si>
  <si>
    <t>第１項　農業水産業費</t>
  </si>
  <si>
    <t>第９項 県固定資産税</t>
  </si>
  <si>
    <t>県固定資産税</t>
  </si>
  <si>
    <t>平成１７年度</t>
  </si>
  <si>
    <t>平成１７年度末</t>
  </si>
  <si>
    <t>市川三郷町</t>
  </si>
  <si>
    <t>甲州市</t>
  </si>
  <si>
    <t>中央市</t>
  </si>
  <si>
    <t>市川三郷町</t>
  </si>
  <si>
    <t>（注）　国民健康保険料は除く。</t>
  </si>
  <si>
    <t>中央市</t>
  </si>
  <si>
    <t>資料　総務部市町村課　「平成17年度決算統計」</t>
  </si>
  <si>
    <t>甲州市</t>
  </si>
  <si>
    <t>-</t>
  </si>
  <si>
    <t>％</t>
  </si>
  <si>
    <t>市川三郷町</t>
  </si>
  <si>
    <t>…</t>
  </si>
  <si>
    <t>-</t>
  </si>
  <si>
    <t>-</t>
  </si>
  <si>
    <t xml:space="preserve">                      -</t>
  </si>
  <si>
    <t>-</t>
  </si>
  <si>
    <t>東八代郡</t>
  </si>
  <si>
    <t>西八代郡</t>
  </si>
  <si>
    <t>南巨摩郡</t>
  </si>
  <si>
    <t>中巨摩郡</t>
  </si>
  <si>
    <t>南都留郡</t>
  </si>
  <si>
    <t>山 中 湖 村</t>
  </si>
  <si>
    <t>北都留郡</t>
  </si>
  <si>
    <t>丹 波 山 村</t>
  </si>
  <si>
    <t>％</t>
  </si>
  <si>
    <t>地方
消費税</t>
  </si>
  <si>
    <t>地方
譲与税</t>
  </si>
  <si>
    <t>交通安全
対策特別
交付金</t>
  </si>
  <si>
    <t>ゴルフ
利用税
交付金</t>
  </si>
  <si>
    <t>揮発油及び
地方道路税</t>
  </si>
  <si>
    <t>たばこ税及び
たばこ特別税</t>
  </si>
  <si>
    <r>
      <t xml:space="preserve">第６款 </t>
    </r>
    <r>
      <rPr>
        <sz val="10"/>
        <rFont val="ＭＳ Ｐ明朝"/>
        <family val="1"/>
      </rPr>
      <t>交通安全対策特別交付金</t>
    </r>
  </si>
  <si>
    <t>　「山梨県一般会計・特別会計歳入歳出決算報告書」</t>
  </si>
  <si>
    <t>資料　総務部財政課</t>
  </si>
  <si>
    <t>国庫
支出金</t>
  </si>
  <si>
    <t>地方
交付税</t>
  </si>
  <si>
    <t>災害
復旧費</t>
  </si>
  <si>
    <t>農林水産業費</t>
  </si>
  <si>
    <t>維持　　　　　　　　　　　　　補修費</t>
  </si>
  <si>
    <t>普通建設　　　　　　　　　　事業費</t>
  </si>
  <si>
    <t>災害復旧　　　　　　　　　　　　事業費</t>
  </si>
  <si>
    <t>投資及び　　　　　　　　　　　　　　　出資金</t>
  </si>
  <si>
    <t>南巨摩郡</t>
  </si>
  <si>
    <t>増 穂 町</t>
  </si>
  <si>
    <t>鰍 沢 町</t>
  </si>
  <si>
    <t>早 川 町</t>
  </si>
  <si>
    <t>身 延 町</t>
  </si>
  <si>
    <t>南 部 町</t>
  </si>
  <si>
    <t>昭 和 町</t>
  </si>
  <si>
    <t>道 志 村</t>
  </si>
  <si>
    <t>西 桂 町</t>
  </si>
  <si>
    <t>忍 野 村</t>
  </si>
  <si>
    <t>山中湖村</t>
  </si>
  <si>
    <t>鳴 沢 村</t>
  </si>
  <si>
    <t>小 菅 村</t>
  </si>
  <si>
    <t>配当割
交付金</t>
  </si>
  <si>
    <t>利子割
交付金</t>
  </si>
  <si>
    <t>株式等譲渡 
所得割交付金</t>
  </si>
  <si>
    <t>国有提供施設等
所在市町村
助成交付金</t>
  </si>
  <si>
    <t>特別地方
消費税交付金</t>
  </si>
  <si>
    <t>軽油・自動車
取得税
交付金</t>
  </si>
  <si>
    <t>70万円以下</t>
  </si>
  <si>
    <t>百万円</t>
  </si>
  <si>
    <t>100万円以下</t>
  </si>
  <si>
    <t>150万円以下</t>
  </si>
  <si>
    <t>200万円以下</t>
  </si>
  <si>
    <t>250万円以下</t>
  </si>
  <si>
    <t>300万円以下</t>
  </si>
  <si>
    <t>400万円以下</t>
  </si>
  <si>
    <t>500万円以下</t>
  </si>
  <si>
    <t>600万円以下</t>
  </si>
  <si>
    <t>-</t>
  </si>
  <si>
    <t>-</t>
  </si>
  <si>
    <t>前年度繰上
充用金</t>
  </si>
  <si>
    <t>平成１８年度</t>
  </si>
  <si>
    <t>-</t>
  </si>
  <si>
    <r>
      <t>１　一般会計歳入歳出決算額</t>
    </r>
    <r>
      <rPr>
        <sz val="14"/>
        <rFont val="ＭＳ Ｐ明朝"/>
        <family val="1"/>
      </rPr>
      <t>（平成１７・１８年度）</t>
    </r>
  </si>
  <si>
    <r>
      <t>３　県税収入実績</t>
    </r>
    <r>
      <rPr>
        <sz val="14"/>
        <rFont val="ＭＳ Ｐ明朝"/>
        <family val="1"/>
      </rPr>
      <t>（平成１７・１８年度）</t>
    </r>
  </si>
  <si>
    <r>
      <t>４　県債現在高</t>
    </r>
    <r>
      <rPr>
        <sz val="16"/>
        <rFont val="ＭＳ Ｐ明朝"/>
        <family val="1"/>
      </rPr>
      <t>（平成１６～１８年度末）</t>
    </r>
  </si>
  <si>
    <t>平成１８年度末</t>
  </si>
  <si>
    <t>-</t>
  </si>
  <si>
    <r>
      <t>５　市町村普通会計歳入歳出決算額</t>
    </r>
    <r>
      <rPr>
        <sz val="16"/>
        <rFont val="ＭＳ Ｐ明朝"/>
        <family val="1"/>
      </rPr>
      <t>（平成１７・１８年度）</t>
    </r>
  </si>
  <si>
    <r>
      <t>７　市町村別歳入決算状況</t>
    </r>
    <r>
      <rPr>
        <sz val="18"/>
        <rFont val="ＭＳ Ｐ明朝"/>
        <family val="1"/>
      </rPr>
      <t>（平成１8年度）</t>
    </r>
  </si>
  <si>
    <r>
      <t>６　市町村税および市町村債の状況</t>
    </r>
    <r>
      <rPr>
        <sz val="16"/>
        <rFont val="ＭＳ Ｐ明朝"/>
        <family val="1"/>
      </rPr>
      <t>（平成１７・１８年度）</t>
    </r>
  </si>
  <si>
    <t>-</t>
  </si>
  <si>
    <t>-</t>
  </si>
  <si>
    <t>-</t>
  </si>
  <si>
    <t>-</t>
  </si>
  <si>
    <t>-</t>
  </si>
  <si>
    <t>-</t>
  </si>
  <si>
    <r>
      <t>８　市町村別目的別歳出決算状況</t>
    </r>
    <r>
      <rPr>
        <sz val="16"/>
        <rFont val="ＭＳ Ｐ明朝"/>
        <family val="1"/>
      </rPr>
      <t>（平成１8年度）</t>
    </r>
  </si>
  <si>
    <t>資料　総務部市町村課　「平成18年度決算統計」</t>
  </si>
  <si>
    <r>
      <t>９　市町村別性質別歳出決算状況</t>
    </r>
    <r>
      <rPr>
        <sz val="16"/>
        <rFont val="ＭＳ Ｐ明朝"/>
        <family val="1"/>
      </rPr>
      <t>（平成１8年度）</t>
    </r>
  </si>
  <si>
    <t>前年度
繰上充用金</t>
  </si>
  <si>
    <t>-</t>
  </si>
  <si>
    <r>
      <t>１０　国税徴収額</t>
    </r>
    <r>
      <rPr>
        <sz val="16"/>
        <rFont val="ＭＳ Ｐ明朝"/>
        <family val="1"/>
      </rPr>
      <t>（平成１６～１８年度）</t>
    </r>
  </si>
  <si>
    <t>（１）課税状況（平成１8年度）</t>
  </si>
  <si>
    <t>（２）所得階級別人員（平成１8年度）</t>
  </si>
  <si>
    <t>山梨県統計年鑑・目次&lt;&lt;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</si>
</sst>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&lt;=999]000;000\-00"/>
    <numFmt numFmtId="178" formatCode="0.0"/>
    <numFmt numFmtId="179" formatCode="#,##0_ "/>
    <numFmt numFmtId="180" formatCode="#,##0_);[Red]\(#,##0\)"/>
    <numFmt numFmtId="181" formatCode="#,##0.0_);[Red]\(#,##0.0\)"/>
    <numFmt numFmtId="182" formatCode="0.0_);[Red]\(0.0\)"/>
    <numFmt numFmtId="183" formatCode="#,##0;&quot;△ &quot;#,##0"/>
    <numFmt numFmtId="184" formatCode="###,###.0&quot;%&quot;"/>
    <numFmt numFmtId="185" formatCode="#,##0.00_);[Red]\(#,##0.00\)"/>
    <numFmt numFmtId="186" formatCode="0.00_);[Red]\(0.00\)"/>
    <numFmt numFmtId="187" formatCode="0_);[Red]\(0\)"/>
    <numFmt numFmtId="188" formatCode="#,##0.00_ "/>
    <numFmt numFmtId="189" formatCode="#,##0_);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 ;[Red]\-#,##0\ "/>
    <numFmt numFmtId="195" formatCode="#,##0;[Red]#,##0"/>
    <numFmt numFmtId="196" formatCode="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24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2"/>
      <name val="ＭＳ 明朝"/>
      <family val="1"/>
    </font>
    <font>
      <sz val="8"/>
      <name val="ＭＳ Ｐ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6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sz val="10"/>
      <color indexed="8"/>
      <name val="ＭＳ Ｐ明朝"/>
      <family val="1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29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38" fontId="9" fillId="0" borderId="0" xfId="17" applyFont="1" applyFill="1" applyBorder="1" applyAlignment="1">
      <alignment horizontal="right"/>
    </xf>
    <xf numFmtId="38" fontId="5" fillId="0" borderId="0" xfId="17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shrinkToFit="1"/>
    </xf>
    <xf numFmtId="38" fontId="17" fillId="0" borderId="0" xfId="17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38" fontId="16" fillId="0" borderId="0" xfId="17" applyFont="1" applyFill="1" applyBorder="1" applyAlignment="1">
      <alignment horizontal="right" vertical="center"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11" fillId="0" borderId="0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 shrinkToFit="1"/>
    </xf>
    <xf numFmtId="0" fontId="4" fillId="0" borderId="3" xfId="0" applyFont="1" applyFill="1" applyBorder="1" applyAlignment="1">
      <alignment horizontal="distributed" vertical="center" wrapText="1"/>
    </xf>
    <xf numFmtId="3" fontId="8" fillId="0" borderId="0" xfId="0" applyNumberFormat="1" applyFont="1" applyFill="1" applyBorder="1" applyAlignment="1">
      <alignment horizontal="right" vertical="center" shrinkToFit="1"/>
    </xf>
    <xf numFmtId="38" fontId="3" fillId="0" borderId="0" xfId="0" applyNumberFormat="1" applyFont="1" applyFill="1" applyAlignment="1">
      <alignment/>
    </xf>
    <xf numFmtId="38" fontId="3" fillId="0" borderId="0" xfId="17" applyFont="1" applyFill="1" applyBorder="1" applyAlignment="1">
      <alignment horizontal="right" vertical="center" shrinkToFit="1"/>
    </xf>
    <xf numFmtId="38" fontId="8" fillId="0" borderId="0" xfId="17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 shrinkToFit="1"/>
    </xf>
    <xf numFmtId="38" fontId="3" fillId="0" borderId="5" xfId="17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8" fontId="16" fillId="0" borderId="0" xfId="17" applyFont="1" applyFill="1" applyBorder="1" applyAlignment="1">
      <alignment horizontal="right" vertical="center" shrinkToFit="1"/>
    </xf>
    <xf numFmtId="38" fontId="3" fillId="0" borderId="2" xfId="17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/>
    </xf>
    <xf numFmtId="38" fontId="17" fillId="0" borderId="6" xfId="17" applyFont="1" applyFill="1" applyBorder="1" applyAlignment="1">
      <alignment horizontal="right" vertical="center" wrapText="1"/>
    </xf>
    <xf numFmtId="38" fontId="17" fillId="0" borderId="6" xfId="17" applyFont="1" applyFill="1" applyBorder="1" applyAlignment="1" quotePrefix="1">
      <alignment horizontal="right" vertical="center" wrapText="1"/>
    </xf>
    <xf numFmtId="38" fontId="3" fillId="0" borderId="6" xfId="17" applyFont="1" applyFill="1" applyBorder="1" applyAlignment="1">
      <alignment horizontal="left" vertical="center" indent="1" shrinkToFit="1"/>
    </xf>
    <xf numFmtId="38" fontId="5" fillId="0" borderId="6" xfId="17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 horizontal="right"/>
    </xf>
    <xf numFmtId="38" fontId="3" fillId="0" borderId="0" xfId="17" applyFont="1" applyFill="1" applyBorder="1" applyAlignment="1">
      <alignment horizontal="left" vertical="center" indent="1" shrinkToFit="1"/>
    </xf>
    <xf numFmtId="38" fontId="5" fillId="0" borderId="0" xfId="17" applyFont="1" applyFill="1" applyBorder="1" applyAlignment="1">
      <alignment/>
    </xf>
    <xf numFmtId="38" fontId="5" fillId="0" borderId="0" xfId="17" applyFont="1" applyFill="1" applyBorder="1" applyAlignment="1">
      <alignment horizontal="right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9" fillId="0" borderId="4" xfId="17" applyFont="1" applyFill="1" applyBorder="1" applyAlignment="1">
      <alignment horizontal="right" vertical="center"/>
    </xf>
    <xf numFmtId="38" fontId="3" fillId="0" borderId="5" xfId="17" applyFont="1" applyFill="1" applyBorder="1" applyAlignment="1">
      <alignment horizontal="distributed" vertical="center" wrapText="1"/>
    </xf>
    <xf numFmtId="38" fontId="3" fillId="0" borderId="5" xfId="17" applyFont="1" applyFill="1" applyBorder="1" applyAlignment="1" quotePrefix="1">
      <alignment horizontal="distributed" vertical="center" wrapText="1"/>
    </xf>
    <xf numFmtId="38" fontId="3" fillId="0" borderId="7" xfId="17" applyFont="1" applyFill="1" applyBorder="1" applyAlignment="1" quotePrefix="1">
      <alignment horizontal="distributed" vertical="center" wrapText="1"/>
    </xf>
    <xf numFmtId="38" fontId="5" fillId="0" borderId="6" xfId="17" applyFont="1" applyFill="1" applyBorder="1" applyAlignment="1">
      <alignment horizontal="right" vertical="center" wrapText="1"/>
    </xf>
    <xf numFmtId="38" fontId="5" fillId="0" borderId="6" xfId="17" applyFont="1" applyFill="1" applyBorder="1" applyAlignment="1" quotePrefix="1">
      <alignment horizontal="right" vertical="center" wrapText="1"/>
    </xf>
    <xf numFmtId="38" fontId="15" fillId="0" borderId="0" xfId="17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8" fontId="15" fillId="0" borderId="8" xfId="17" applyFont="1" applyFill="1" applyBorder="1" applyAlignment="1">
      <alignment horizontal="distributed" vertical="center" wrapText="1"/>
    </xf>
    <xf numFmtId="38" fontId="3" fillId="0" borderId="7" xfId="17" applyFont="1" applyFill="1" applyBorder="1" applyAlignment="1">
      <alignment horizontal="distributed" vertical="center" wrapText="1"/>
    </xf>
    <xf numFmtId="38" fontId="14" fillId="0" borderId="0" xfId="17" applyFont="1" applyFill="1" applyBorder="1" applyAlignment="1">
      <alignment vertical="center" shrinkToFit="1"/>
    </xf>
    <xf numFmtId="38" fontId="15" fillId="0" borderId="0" xfId="17" applyFont="1" applyFill="1" applyBorder="1" applyAlignment="1">
      <alignment horizontal="left" vertical="center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38" fontId="15" fillId="0" borderId="6" xfId="17" applyFont="1" applyFill="1" applyBorder="1" applyAlignment="1">
      <alignment vertical="center"/>
    </xf>
    <xf numFmtId="38" fontId="13" fillId="0" borderId="9" xfId="17" applyFont="1" applyFill="1" applyBorder="1" applyAlignment="1">
      <alignment vertical="center"/>
    </xf>
    <xf numFmtId="38" fontId="13" fillId="0" borderId="6" xfId="17" applyFont="1" applyFill="1" applyBorder="1" applyAlignment="1">
      <alignment vertical="center"/>
    </xf>
    <xf numFmtId="38" fontId="13" fillId="0" borderId="6" xfId="17" applyFont="1" applyFill="1" applyBorder="1" applyAlignment="1" quotePrefix="1">
      <alignment vertical="center"/>
    </xf>
    <xf numFmtId="38" fontId="15" fillId="0" borderId="10" xfId="17" applyFont="1" applyFill="1" applyBorder="1" applyAlignment="1">
      <alignment vertical="center"/>
    </xf>
    <xf numFmtId="38" fontId="18" fillId="0" borderId="6" xfId="17" applyFont="1" applyFill="1" applyBorder="1" applyAlignment="1">
      <alignment vertical="center" wrapText="1"/>
    </xf>
    <xf numFmtId="38" fontId="14" fillId="0" borderId="0" xfId="17" applyFont="1" applyFill="1" applyBorder="1" applyAlignment="1">
      <alignment horizontal="distributed" vertical="center" shrinkToFit="1"/>
    </xf>
    <xf numFmtId="38" fontId="14" fillId="0" borderId="2" xfId="17" applyFont="1" applyFill="1" applyBorder="1" applyAlignment="1">
      <alignment horizontal="distributed" vertical="center" shrinkToFit="1"/>
    </xf>
    <xf numFmtId="0" fontId="15" fillId="0" borderId="6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3" fillId="0" borderId="9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180" fontId="9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indent="1"/>
    </xf>
    <xf numFmtId="0" fontId="3" fillId="0" borderId="6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distributed" vertical="center" shrinkToFit="1"/>
    </xf>
    <xf numFmtId="0" fontId="4" fillId="0" borderId="6" xfId="0" applyFont="1" applyFill="1" applyBorder="1" applyAlignment="1">
      <alignment horizontal="distributed" vertical="center" shrinkToFit="1"/>
    </xf>
    <xf numFmtId="18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38" fontId="3" fillId="0" borderId="0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38" fontId="3" fillId="0" borderId="4" xfId="17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distributed" vertical="center" wrapText="1"/>
    </xf>
    <xf numFmtId="0" fontId="14" fillId="0" borderId="1" xfId="0" applyFont="1" applyFill="1" applyBorder="1" applyAlignment="1">
      <alignment horizontal="distributed" vertical="center" wrapText="1"/>
    </xf>
    <xf numFmtId="38" fontId="15" fillId="0" borderId="0" xfId="17" applyFont="1" applyFill="1" applyBorder="1" applyAlignment="1">
      <alignment horizontal="right" vertical="center"/>
    </xf>
    <xf numFmtId="38" fontId="20" fillId="0" borderId="4" xfId="17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180" fontId="3" fillId="0" borderId="4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left" vertical="center" indent="1" shrinkToFit="1"/>
    </xf>
    <xf numFmtId="0" fontId="15" fillId="0" borderId="13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distributed" vertical="center" shrinkToFit="1"/>
    </xf>
    <xf numFmtId="0" fontId="14" fillId="0" borderId="1" xfId="0" applyFont="1" applyFill="1" applyBorder="1" applyAlignment="1">
      <alignment horizontal="distributed" vertical="center" shrinkToFit="1"/>
    </xf>
    <xf numFmtId="0" fontId="15" fillId="0" borderId="15" xfId="0" applyFont="1" applyFill="1" applyBorder="1" applyAlignment="1">
      <alignment horizontal="distributed" vertical="center" shrinkToFit="1"/>
    </xf>
    <xf numFmtId="0" fontId="14" fillId="0" borderId="15" xfId="0" applyFont="1" applyFill="1" applyBorder="1" applyAlignment="1">
      <alignment horizontal="distributed" vertical="center" shrinkToFit="1"/>
    </xf>
    <xf numFmtId="0" fontId="15" fillId="0" borderId="3" xfId="0" applyFont="1" applyFill="1" applyBorder="1" applyAlignment="1">
      <alignment horizontal="distributed" vertical="center" shrinkToFit="1"/>
    </xf>
    <xf numFmtId="0" fontId="14" fillId="0" borderId="3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vertical="center" shrinkToFit="1"/>
    </xf>
    <xf numFmtId="38" fontId="8" fillId="0" borderId="0" xfId="17" applyFont="1" applyFill="1" applyBorder="1" applyAlignment="1">
      <alignment vertical="center" shrinkToFit="1"/>
    </xf>
    <xf numFmtId="38" fontId="0" fillId="0" borderId="0" xfId="17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/>
    </xf>
    <xf numFmtId="38" fontId="3" fillId="0" borderId="0" xfId="17" applyFont="1" applyFill="1" applyAlignment="1">
      <alignment vertical="center"/>
    </xf>
    <xf numFmtId="38" fontId="8" fillId="0" borderId="0" xfId="17" applyFont="1" applyFill="1" applyAlignment="1">
      <alignment vertical="center"/>
    </xf>
    <xf numFmtId="38" fontId="3" fillId="0" borderId="0" xfId="17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vertical="center" shrinkToFit="1"/>
    </xf>
    <xf numFmtId="38" fontId="3" fillId="0" borderId="6" xfId="17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distributed" vertical="center"/>
    </xf>
    <xf numFmtId="180" fontId="3" fillId="0" borderId="0" xfId="23" applyNumberFormat="1" applyFont="1" applyFill="1" applyAlignment="1">
      <alignment horizontal="right" vertical="center" wrapText="1"/>
      <protection/>
    </xf>
    <xf numFmtId="181" fontId="3" fillId="0" borderId="0" xfId="23" applyNumberFormat="1" applyFont="1" applyFill="1" applyAlignment="1">
      <alignment horizontal="right" vertical="center" wrapText="1"/>
      <protection/>
    </xf>
    <xf numFmtId="38" fontId="3" fillId="0" borderId="0" xfId="17" applyFont="1" applyFill="1" applyBorder="1" applyAlignment="1" applyProtection="1">
      <alignment horizontal="right" vertical="center" shrinkToFit="1"/>
      <protection locked="0"/>
    </xf>
    <xf numFmtId="181" fontId="8" fillId="0" borderId="0" xfId="23" applyNumberFormat="1" applyFont="1" applyFill="1" applyAlignment="1">
      <alignment horizontal="right" vertical="center" wrapText="1"/>
      <protection/>
    </xf>
    <xf numFmtId="38" fontId="8" fillId="0" borderId="0" xfId="17" applyFont="1" applyFill="1" applyBorder="1" applyAlignment="1" applyProtection="1">
      <alignment horizontal="right" vertical="center" shrinkToFit="1"/>
      <protection locked="0"/>
    </xf>
    <xf numFmtId="180" fontId="3" fillId="0" borderId="0" xfId="17" applyNumberFormat="1" applyFont="1" applyFill="1" applyBorder="1" applyAlignment="1">
      <alignment horizontal="right" vertical="center" wrapText="1" shrinkToFit="1"/>
    </xf>
    <xf numFmtId="180" fontId="8" fillId="0" borderId="0" xfId="17" applyNumberFormat="1" applyFont="1" applyFill="1" applyBorder="1" applyAlignment="1">
      <alignment horizontal="right" vertical="center" wrapText="1" shrinkToFit="1"/>
    </xf>
    <xf numFmtId="38" fontId="8" fillId="0" borderId="0" xfId="17" applyFont="1" applyFill="1" applyAlignment="1">
      <alignment horizontal="right" vertical="center" wrapText="1"/>
    </xf>
    <xf numFmtId="180" fontId="3" fillId="0" borderId="0" xfId="0" applyNumberFormat="1" applyFont="1" applyFill="1" applyAlignment="1">
      <alignment horizontal="right" vertical="center" wrapText="1" shrinkToFit="1"/>
    </xf>
    <xf numFmtId="181" fontId="3" fillId="0" borderId="0" xfId="0" applyNumberFormat="1" applyFont="1" applyFill="1" applyAlignment="1">
      <alignment horizontal="right" vertical="center" wrapText="1" shrinkToFit="1"/>
    </xf>
    <xf numFmtId="0" fontId="3" fillId="0" borderId="0" xfId="0" applyFont="1" applyFill="1" applyAlignment="1">
      <alignment horizontal="right" vertical="center" shrinkToFit="1"/>
    </xf>
    <xf numFmtId="180" fontId="8" fillId="0" borderId="0" xfId="0" applyNumberFormat="1" applyFont="1" applyFill="1" applyAlignment="1">
      <alignment horizontal="right" vertical="center" wrapText="1" shrinkToFit="1"/>
    </xf>
    <xf numFmtId="181" fontId="8" fillId="0" borderId="0" xfId="0" applyNumberFormat="1" applyFont="1" applyFill="1" applyAlignment="1">
      <alignment horizontal="right" vertical="center" wrapText="1" shrinkToFit="1"/>
    </xf>
    <xf numFmtId="0" fontId="8" fillId="0" borderId="0" xfId="0" applyFont="1" applyFill="1" applyAlignment="1">
      <alignment horizontal="right" vertical="center" shrinkToFit="1"/>
    </xf>
    <xf numFmtId="181" fontId="3" fillId="0" borderId="0" xfId="23" applyNumberFormat="1" applyFont="1" applyFill="1" applyAlignment="1">
      <alignment vertical="center" wrapText="1"/>
      <protection/>
    </xf>
    <xf numFmtId="180" fontId="3" fillId="0" borderId="0" xfId="17" applyNumberFormat="1" applyFont="1" applyFill="1" applyAlignment="1">
      <alignment horizontal="right" vertical="center" wrapText="1"/>
    </xf>
    <xf numFmtId="181" fontId="8" fillId="0" borderId="0" xfId="23" applyNumberFormat="1" applyFont="1" applyFill="1" applyAlignment="1">
      <alignment vertical="center" wrapText="1"/>
      <protection/>
    </xf>
    <xf numFmtId="38" fontId="3" fillId="0" borderId="0" xfId="17" applyFont="1" applyFill="1" applyAlignment="1">
      <alignment horizontal="right" vertical="center" wrapText="1"/>
    </xf>
    <xf numFmtId="180" fontId="3" fillId="0" borderId="4" xfId="17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38" fontId="15" fillId="0" borderId="0" xfId="17" applyFont="1" applyFill="1" applyBorder="1" applyAlignment="1">
      <alignment horizontal="right" vertical="center" shrinkToFit="1"/>
    </xf>
    <xf numFmtId="38" fontId="20" fillId="0" borderId="0" xfId="17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 horizontal="distributed" vertical="center" wrapText="1"/>
    </xf>
    <xf numFmtId="180" fontId="3" fillId="0" borderId="0" xfId="17" applyNumberFormat="1" applyFont="1" applyFill="1" applyBorder="1" applyAlignment="1">
      <alignment horizontal="right" vertical="center" wrapText="1"/>
    </xf>
    <xf numFmtId="180" fontId="8" fillId="0" borderId="0" xfId="17" applyNumberFormat="1" applyFont="1" applyFill="1" applyBorder="1" applyAlignment="1">
      <alignment horizontal="right" vertical="center" wrapText="1"/>
    </xf>
    <xf numFmtId="181" fontId="3" fillId="0" borderId="0" xfId="23" applyNumberFormat="1" applyFont="1" applyFill="1" applyBorder="1" applyAlignment="1">
      <alignment horizontal="right" vertical="center" wrapText="1"/>
      <protection/>
    </xf>
    <xf numFmtId="181" fontId="8" fillId="0" borderId="0" xfId="23" applyNumberFormat="1" applyFont="1" applyFill="1" applyBorder="1" applyAlignment="1">
      <alignment horizontal="right" vertical="center" wrapText="1"/>
      <protection/>
    </xf>
    <xf numFmtId="38" fontId="3" fillId="0" borderId="4" xfId="17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Fill="1" applyAlignment="1">
      <alignment shrinkToFit="1"/>
    </xf>
    <xf numFmtId="0" fontId="15" fillId="0" borderId="16" xfId="0" applyFont="1" applyFill="1" applyBorder="1" applyAlignment="1">
      <alignment/>
    </xf>
    <xf numFmtId="38" fontId="15" fillId="0" borderId="5" xfId="17" applyFont="1" applyFill="1" applyBorder="1" applyAlignment="1">
      <alignment horizontal="distributed" vertical="center" wrapText="1"/>
    </xf>
    <xf numFmtId="38" fontId="15" fillId="0" borderId="5" xfId="17" applyFont="1" applyFill="1" applyBorder="1" applyAlignment="1" quotePrefix="1">
      <alignment horizontal="distributed" vertical="center" wrapText="1"/>
    </xf>
    <xf numFmtId="38" fontId="15" fillId="0" borderId="7" xfId="17" applyFont="1" applyFill="1" applyBorder="1" applyAlignment="1" quotePrefix="1">
      <alignment horizontal="distributed" vertical="center" wrapText="1"/>
    </xf>
    <xf numFmtId="38" fontId="15" fillId="0" borderId="7" xfId="17" applyFont="1" applyFill="1" applyBorder="1" applyAlignment="1">
      <alignment horizontal="distributed" vertical="center" wrapText="1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8" fontId="15" fillId="0" borderId="0" xfId="17" applyFont="1" applyFill="1" applyBorder="1" applyAlignment="1">
      <alignment horizontal="center" vertical="center"/>
    </xf>
    <xf numFmtId="38" fontId="15" fillId="0" borderId="4" xfId="17" applyFont="1" applyFill="1" applyBorder="1" applyAlignment="1">
      <alignment horizontal="center" vertical="center"/>
    </xf>
    <xf numFmtId="0" fontId="14" fillId="0" borderId="2" xfId="0" applyFont="1" applyFill="1" applyBorder="1" applyAlignment="1" quotePrefix="1">
      <alignment horizontal="distributed" vertical="center" shrinkToFit="1"/>
    </xf>
    <xf numFmtId="0" fontId="14" fillId="0" borderId="0" xfId="0" applyFont="1" applyFill="1" applyBorder="1" applyAlignment="1" quotePrefix="1">
      <alignment horizontal="left" vertical="center" shrinkToFit="1"/>
    </xf>
    <xf numFmtId="0" fontId="14" fillId="0" borderId="2" xfId="0" applyFont="1" applyFill="1" applyBorder="1" applyAlignment="1" quotePrefix="1">
      <alignment horizontal="left" vertical="center" shrinkToFit="1"/>
    </xf>
    <xf numFmtId="38" fontId="14" fillId="0" borderId="2" xfId="17" applyFont="1" applyFill="1" applyBorder="1" applyAlignment="1">
      <alignment vertical="center"/>
    </xf>
    <xf numFmtId="38" fontId="14" fillId="0" borderId="2" xfId="17" applyFont="1" applyFill="1" applyBorder="1" applyAlignment="1">
      <alignment vertical="center" shrinkToFit="1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distributed" vertical="distributed" indent="1" shrinkToFit="1"/>
    </xf>
    <xf numFmtId="0" fontId="14" fillId="0" borderId="3" xfId="0" applyFont="1" applyFill="1" applyBorder="1" applyAlignment="1">
      <alignment horizontal="distributed" vertical="distributed" indent="1" shrinkToFi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38" fontId="15" fillId="0" borderId="17" xfId="17" applyFont="1" applyFill="1" applyBorder="1" applyAlignment="1">
      <alignment horizontal="distributed" vertical="center" wrapText="1"/>
    </xf>
    <xf numFmtId="38" fontId="15" fillId="0" borderId="18" xfId="17" applyFont="1" applyFill="1" applyBorder="1" applyAlignment="1">
      <alignment horizontal="distributed" vertical="center" wrapText="1"/>
    </xf>
    <xf numFmtId="38" fontId="15" fillId="0" borderId="17" xfId="17" applyFont="1" applyFill="1" applyBorder="1" applyAlignment="1" quotePrefix="1">
      <alignment horizontal="distributed" vertical="center" wrapText="1"/>
    </xf>
    <xf numFmtId="38" fontId="15" fillId="0" borderId="19" xfId="17" applyFont="1" applyFill="1" applyBorder="1" applyAlignment="1" quotePrefix="1">
      <alignment horizontal="distributed" vertical="center" wrapText="1"/>
    </xf>
    <xf numFmtId="0" fontId="15" fillId="0" borderId="0" xfId="0" applyFont="1" applyFill="1" applyAlignment="1">
      <alignment horizontal="distributed" vertical="center"/>
    </xf>
    <xf numFmtId="38" fontId="15" fillId="0" borderId="8" xfId="17" applyFont="1" applyFill="1" applyBorder="1" applyAlignment="1">
      <alignment horizontal="distributed" vertical="center" wrapText="1"/>
    </xf>
    <xf numFmtId="38" fontId="14" fillId="0" borderId="2" xfId="17" applyFont="1" applyFill="1" applyBorder="1" applyAlignment="1">
      <alignment horizontal="distributed" vertical="center" shrinkToFit="1"/>
    </xf>
    <xf numFmtId="0" fontId="14" fillId="0" borderId="2" xfId="0" applyFont="1" applyFill="1" applyBorder="1" applyAlignment="1" quotePrefix="1">
      <alignment horizontal="distributed" vertical="center" shrinkToFit="1"/>
    </xf>
    <xf numFmtId="38" fontId="15" fillId="0" borderId="2" xfId="17" applyFont="1" applyFill="1" applyBorder="1" applyAlignment="1">
      <alignment horizontal="left" vertical="center" indent="1"/>
    </xf>
    <xf numFmtId="38" fontId="15" fillId="0" borderId="2" xfId="17" applyFont="1" applyFill="1" applyBorder="1" applyAlignment="1">
      <alignment horizontal="left" vertical="center" indent="1" shrinkToFit="1"/>
    </xf>
    <xf numFmtId="3" fontId="4" fillId="0" borderId="0" xfId="0" applyNumberFormat="1" applyFont="1" applyFill="1" applyBorder="1" applyAlignment="1">
      <alignment horizontal="right" vertical="center"/>
    </xf>
    <xf numFmtId="38" fontId="15" fillId="0" borderId="13" xfId="17" applyFont="1" applyFill="1" applyBorder="1" applyAlignment="1">
      <alignment horizontal="left" vertical="center" indent="1"/>
    </xf>
    <xf numFmtId="3" fontId="15" fillId="0" borderId="0" xfId="0" applyNumberFormat="1" applyFont="1" applyFill="1" applyBorder="1" applyAlignment="1">
      <alignment horizontal="right" vertical="center" shrinkToFit="1"/>
    </xf>
    <xf numFmtId="3" fontId="15" fillId="0" borderId="0" xfId="22" applyNumberFormat="1" applyFont="1" applyFill="1" applyBorder="1" applyAlignment="1">
      <alignment horizontal="right" vertical="center"/>
      <protection/>
    </xf>
    <xf numFmtId="3" fontId="20" fillId="0" borderId="0" xfId="0" applyNumberFormat="1" applyFont="1" applyFill="1" applyBorder="1" applyAlignment="1">
      <alignment horizontal="right" vertical="center" shrinkToFit="1"/>
    </xf>
    <xf numFmtId="3" fontId="15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8" fontId="15" fillId="0" borderId="4" xfId="17" applyFont="1" applyFill="1" applyBorder="1" applyAlignment="1">
      <alignment horizontal="right" vertical="center" shrinkToFit="1"/>
    </xf>
    <xf numFmtId="38" fontId="20" fillId="0" borderId="4" xfId="17" applyFont="1" applyFill="1" applyBorder="1" applyAlignment="1">
      <alignment horizontal="right" vertical="center" shrinkToFit="1"/>
    </xf>
    <xf numFmtId="0" fontId="15" fillId="0" borderId="6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/>
    </xf>
    <xf numFmtId="0" fontId="15" fillId="0" borderId="2" xfId="0" applyFont="1" applyFill="1" applyBorder="1" applyAlignment="1">
      <alignment horizontal="distributed" vertical="center" wrapText="1"/>
    </xf>
    <xf numFmtId="0" fontId="15" fillId="0" borderId="6" xfId="0" applyFont="1" applyFill="1" applyBorder="1" applyAlignment="1">
      <alignment/>
    </xf>
    <xf numFmtId="0" fontId="15" fillId="0" borderId="6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distributed" vertical="center" wrapText="1"/>
    </xf>
    <xf numFmtId="0" fontId="15" fillId="0" borderId="10" xfId="0" applyFont="1" applyFill="1" applyBorder="1" applyAlignment="1">
      <alignment horizontal="distributed" vertical="center" wrapText="1"/>
    </xf>
    <xf numFmtId="0" fontId="15" fillId="0" borderId="20" xfId="0" applyFont="1" applyFill="1" applyBorder="1" applyAlignment="1">
      <alignment horizontal="distributed" vertical="center" wrapText="1"/>
    </xf>
    <xf numFmtId="3" fontId="3" fillId="0" borderId="9" xfId="21" applyNumberFormat="1" applyFont="1" applyFill="1" applyBorder="1" applyAlignment="1">
      <alignment horizontal="right" vertical="center"/>
      <protection/>
    </xf>
    <xf numFmtId="3" fontId="3" fillId="0" borderId="6" xfId="21" applyNumberFormat="1" applyFont="1" applyFill="1" applyBorder="1" applyAlignment="1">
      <alignment horizontal="right" vertical="center"/>
      <protection/>
    </xf>
    <xf numFmtId="3" fontId="3" fillId="0" borderId="6" xfId="21" applyNumberFormat="1" applyFont="1" applyFill="1" applyBorder="1" applyAlignment="1">
      <alignment horizontal="right" vertical="center"/>
      <protection/>
    </xf>
    <xf numFmtId="3" fontId="3" fillId="0" borderId="11" xfId="21" applyNumberFormat="1" applyFont="1" applyFill="1" applyBorder="1" applyAlignment="1">
      <alignment horizontal="right" vertical="center"/>
      <protection/>
    </xf>
    <xf numFmtId="3" fontId="3" fillId="0" borderId="0" xfId="21" applyNumberFormat="1" applyFont="1" applyFill="1" applyBorder="1" applyAlignment="1">
      <alignment horizontal="right" vertical="center"/>
      <protection/>
    </xf>
    <xf numFmtId="3" fontId="3" fillId="0" borderId="0" xfId="21" applyNumberFormat="1" applyFont="1" applyFill="1" applyBorder="1" applyAlignment="1">
      <alignment horizontal="right" vertical="center"/>
      <protection/>
    </xf>
    <xf numFmtId="3" fontId="8" fillId="0" borderId="21" xfId="21" applyNumberFormat="1" applyFont="1" applyFill="1" applyBorder="1" applyAlignment="1">
      <alignment horizontal="right" vertical="center"/>
      <protection/>
    </xf>
    <xf numFmtId="3" fontId="8" fillId="0" borderId="4" xfId="21" applyNumberFormat="1" applyFont="1" applyFill="1" applyBorder="1" applyAlignment="1">
      <alignment horizontal="right" vertical="center"/>
      <protection/>
    </xf>
    <xf numFmtId="3" fontId="8" fillId="0" borderId="4" xfId="21" applyNumberFormat="1" applyFont="1" applyFill="1" applyBorder="1" applyAlignment="1">
      <alignment horizontal="right" vertical="center"/>
      <protection/>
    </xf>
    <xf numFmtId="0" fontId="15" fillId="0" borderId="5" xfId="0" applyFont="1" applyFill="1" applyBorder="1" applyAlignment="1">
      <alignment horizontal="distributed" vertical="center" wrapText="1"/>
    </xf>
    <xf numFmtId="0" fontId="15" fillId="0" borderId="7" xfId="0" applyFont="1" applyFill="1" applyBorder="1" applyAlignment="1">
      <alignment horizontal="distributed" vertical="center" wrapText="1"/>
    </xf>
    <xf numFmtId="0" fontId="15" fillId="0" borderId="2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 inden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distributed" vertical="center"/>
    </xf>
    <xf numFmtId="38" fontId="22" fillId="0" borderId="0" xfId="17" applyFont="1" applyFill="1" applyAlignment="1">
      <alignment horizontal="left"/>
    </xf>
    <xf numFmtId="0" fontId="13" fillId="0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38" fontId="23" fillId="0" borderId="0" xfId="17" applyFont="1" applyFill="1" applyAlignment="1">
      <alignment/>
    </xf>
    <xf numFmtId="38" fontId="24" fillId="0" borderId="0" xfId="17" applyFont="1" applyFill="1" applyAlignment="1">
      <alignment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8" fontId="5" fillId="0" borderId="6" xfId="17" applyFont="1" applyFill="1" applyBorder="1" applyAlignment="1">
      <alignment vertical="center" shrinkToFit="1"/>
    </xf>
    <xf numFmtId="38" fontId="3" fillId="0" borderId="19" xfId="17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distributed" vertical="center" shrinkToFit="1"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181" fontId="3" fillId="0" borderId="0" xfId="23" applyNumberFormat="1" applyFont="1" applyFill="1" applyBorder="1" applyAlignment="1">
      <alignment vertical="center" wrapText="1"/>
      <protection/>
    </xf>
    <xf numFmtId="181" fontId="8" fillId="0" borderId="0" xfId="23" applyNumberFormat="1" applyFont="1" applyFill="1" applyBorder="1" applyAlignment="1">
      <alignment vertical="center" wrapText="1"/>
      <protection/>
    </xf>
    <xf numFmtId="38" fontId="20" fillId="0" borderId="0" xfId="17" applyFont="1" applyFill="1" applyBorder="1" applyAlignment="1">
      <alignment vertical="center"/>
    </xf>
    <xf numFmtId="38" fontId="20" fillId="0" borderId="0" xfId="17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vertical="center"/>
    </xf>
    <xf numFmtId="38" fontId="15" fillId="0" borderId="11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right" vertical="center"/>
    </xf>
    <xf numFmtId="38" fontId="20" fillId="0" borderId="11" xfId="17" applyFont="1" applyFill="1" applyBorder="1" applyAlignment="1">
      <alignment horizontal="right" vertical="center" shrinkToFit="1"/>
    </xf>
    <xf numFmtId="38" fontId="14" fillId="0" borderId="4" xfId="17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38" fontId="13" fillId="0" borderId="5" xfId="17" applyFont="1" applyFill="1" applyBorder="1" applyAlignment="1">
      <alignment horizontal="distributed" vertical="center" wrapText="1"/>
    </xf>
    <xf numFmtId="38" fontId="4" fillId="0" borderId="2" xfId="17" applyFont="1" applyFill="1" applyBorder="1" applyAlignment="1">
      <alignment horizontal="distributed" vertical="center" shrinkToFit="1"/>
    </xf>
    <xf numFmtId="38" fontId="15" fillId="0" borderId="2" xfId="17" applyFont="1" applyFill="1" applyBorder="1" applyAlignment="1">
      <alignment horizontal="distributed" vertical="center" wrapText="1"/>
    </xf>
    <xf numFmtId="38" fontId="5" fillId="0" borderId="0" xfId="17" applyFont="1" applyFill="1" applyBorder="1" applyAlignment="1">
      <alignment horizontal="distributed" vertical="center" wrapText="1"/>
    </xf>
    <xf numFmtId="38" fontId="5" fillId="0" borderId="0" xfId="17" applyFont="1" applyFill="1" applyBorder="1" applyAlignment="1" quotePrefix="1">
      <alignment horizontal="distributed" vertical="center" wrapText="1"/>
    </xf>
    <xf numFmtId="0" fontId="3" fillId="0" borderId="6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38" fontId="3" fillId="0" borderId="6" xfId="17" applyFont="1" applyFill="1" applyBorder="1" applyAlignment="1">
      <alignment horizontal="right" vertical="center" shrinkToFit="1"/>
    </xf>
    <xf numFmtId="38" fontId="4" fillId="0" borderId="0" xfId="17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vertical="center"/>
    </xf>
    <xf numFmtId="38" fontId="8" fillId="0" borderId="0" xfId="17" applyFont="1" applyBorder="1" applyAlignment="1">
      <alignment horizontal="right" vertical="center"/>
    </xf>
    <xf numFmtId="38" fontId="8" fillId="0" borderId="4" xfId="17" applyFont="1" applyBorder="1" applyAlignment="1">
      <alignment horizontal="right" vertical="center"/>
    </xf>
    <xf numFmtId="180" fontId="8" fillId="0" borderId="4" xfId="0" applyNumberFormat="1" applyFont="1" applyBorder="1" applyAlignment="1">
      <alignment vertical="center" wrapText="1"/>
    </xf>
    <xf numFmtId="38" fontId="8" fillId="0" borderId="22" xfId="17" applyFont="1" applyBorder="1" applyAlignment="1">
      <alignment horizontal="right" vertical="center" shrinkToFit="1"/>
    </xf>
    <xf numFmtId="38" fontId="8" fillId="0" borderId="23" xfId="17" applyFont="1" applyBorder="1" applyAlignment="1">
      <alignment horizontal="right" vertical="center" shrinkToFit="1"/>
    </xf>
    <xf numFmtId="38" fontId="8" fillId="0" borderId="24" xfId="17" applyFont="1" applyBorder="1" applyAlignment="1">
      <alignment horizontal="right" vertical="center" shrinkToFit="1"/>
    </xf>
    <xf numFmtId="38" fontId="8" fillId="0" borderId="6" xfId="17" applyFont="1" applyBorder="1" applyAlignment="1">
      <alignment horizontal="right" vertical="center" shrinkToFit="1"/>
    </xf>
    <xf numFmtId="38" fontId="8" fillId="0" borderId="0" xfId="17" applyFont="1" applyBorder="1" applyAlignment="1">
      <alignment horizontal="right" vertical="center" shrinkToFit="1"/>
    </xf>
    <xf numFmtId="38" fontId="8" fillId="0" borderId="4" xfId="17" applyFont="1" applyBorder="1" applyAlignment="1">
      <alignment horizontal="right" vertical="center" shrinkToFit="1"/>
    </xf>
    <xf numFmtId="38" fontId="4" fillId="0" borderId="6" xfId="17" applyFont="1" applyBorder="1" applyAlignment="1">
      <alignment horizontal="right" vertical="center" shrinkToFit="1"/>
    </xf>
    <xf numFmtId="38" fontId="4" fillId="0" borderId="0" xfId="17" applyFont="1" applyBorder="1" applyAlignment="1">
      <alignment horizontal="right" vertical="center" shrinkToFit="1"/>
    </xf>
    <xf numFmtId="38" fontId="4" fillId="0" borderId="4" xfId="17" applyFont="1" applyFill="1" applyBorder="1" applyAlignment="1">
      <alignment horizontal="right" vertical="center"/>
    </xf>
    <xf numFmtId="38" fontId="16" fillId="0" borderId="0" xfId="17" applyFont="1" applyBorder="1" applyAlignment="1">
      <alignment horizontal="right" vertical="center" shrinkToFit="1"/>
    </xf>
    <xf numFmtId="0" fontId="3" fillId="0" borderId="10" xfId="0" applyFont="1" applyFill="1" applyBorder="1" applyAlignment="1">
      <alignment vertical="center"/>
    </xf>
    <xf numFmtId="38" fontId="8" fillId="0" borderId="6" xfId="17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180" fontId="15" fillId="0" borderId="0" xfId="0" applyNumberFormat="1" applyFont="1" applyFill="1" applyAlignment="1">
      <alignment horizontal="right" vertical="center"/>
    </xf>
    <xf numFmtId="180" fontId="20" fillId="0" borderId="0" xfId="0" applyNumberFormat="1" applyFont="1" applyAlignment="1">
      <alignment horizontal="right" vertical="center"/>
    </xf>
    <xf numFmtId="182" fontId="15" fillId="0" borderId="0" xfId="0" applyNumberFormat="1" applyFont="1" applyFill="1" applyBorder="1" applyAlignment="1">
      <alignment horizontal="right" vertical="center"/>
    </xf>
    <xf numFmtId="182" fontId="20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Fill="1" applyAlignment="1">
      <alignment horizontal="right" vertical="center" indent="1"/>
    </xf>
    <xf numFmtId="180" fontId="25" fillId="0" borderId="0" xfId="0" applyNumberFormat="1" applyFont="1" applyAlignment="1">
      <alignment horizontal="right" vertical="center"/>
    </xf>
    <xf numFmtId="0" fontId="15" fillId="0" borderId="13" xfId="0" applyFont="1" applyFill="1" applyBorder="1" applyAlignment="1">
      <alignment vertical="center"/>
    </xf>
    <xf numFmtId="180" fontId="15" fillId="0" borderId="4" xfId="0" applyNumberFormat="1" applyFont="1" applyFill="1" applyBorder="1" applyAlignment="1">
      <alignment horizontal="right" vertical="center"/>
    </xf>
    <xf numFmtId="180" fontId="20" fillId="0" borderId="4" xfId="0" applyNumberFormat="1" applyFont="1" applyBorder="1" applyAlignment="1">
      <alignment horizontal="right" vertical="center"/>
    </xf>
    <xf numFmtId="180" fontId="15" fillId="0" borderId="6" xfId="17" applyNumberFormat="1" applyFont="1" applyFill="1" applyBorder="1" applyAlignment="1">
      <alignment horizontal="right" vertical="center" shrinkToFit="1"/>
    </xf>
    <xf numFmtId="180" fontId="20" fillId="0" borderId="6" xfId="17" applyNumberFormat="1" applyFont="1" applyFill="1" applyBorder="1" applyAlignment="1">
      <alignment horizontal="right" vertical="center" shrinkToFit="1"/>
    </xf>
    <xf numFmtId="180" fontId="15" fillId="0" borderId="0" xfId="17" applyNumberFormat="1" applyFont="1" applyFill="1" applyBorder="1" applyAlignment="1">
      <alignment horizontal="right" vertical="center" shrinkToFit="1"/>
    </xf>
    <xf numFmtId="180" fontId="20" fillId="0" borderId="0" xfId="17" applyNumberFormat="1" applyFont="1" applyFill="1" applyBorder="1" applyAlignment="1">
      <alignment horizontal="right" vertical="center" shrinkToFit="1"/>
    </xf>
    <xf numFmtId="195" fontId="25" fillId="0" borderId="0" xfId="17" applyNumberFormat="1" applyFont="1" applyBorder="1" applyAlignment="1">
      <alignment horizontal="right" vertical="center" indent="1"/>
    </xf>
    <xf numFmtId="195" fontId="15" fillId="0" borderId="0" xfId="17" applyNumberFormat="1" applyFont="1" applyFill="1" applyBorder="1" applyAlignment="1">
      <alignment horizontal="right" vertical="center" indent="1"/>
    </xf>
    <xf numFmtId="180" fontId="15" fillId="0" borderId="0" xfId="17" applyNumberFormat="1" applyFont="1" applyFill="1" applyBorder="1" applyAlignment="1">
      <alignment horizontal="right" vertical="center"/>
    </xf>
    <xf numFmtId="180" fontId="20" fillId="0" borderId="0" xfId="17" applyNumberFormat="1" applyFont="1" applyFill="1" applyBorder="1" applyAlignment="1">
      <alignment horizontal="right" vertical="center"/>
    </xf>
    <xf numFmtId="180" fontId="15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15" fillId="0" borderId="0" xfId="0" applyNumberFormat="1" applyFont="1" applyFill="1" applyBorder="1" applyAlignment="1">
      <alignment horizontal="right" vertical="center" shrinkToFit="1"/>
    </xf>
    <xf numFmtId="180" fontId="20" fillId="0" borderId="0" xfId="0" applyNumberFormat="1" applyFont="1" applyFill="1" applyBorder="1" applyAlignment="1">
      <alignment horizontal="right" vertical="center" shrinkToFit="1"/>
    </xf>
    <xf numFmtId="38" fontId="25" fillId="0" borderId="0" xfId="17" applyFont="1" applyFill="1" applyBorder="1" applyAlignment="1">
      <alignment horizontal="right" vertical="center" indent="1"/>
    </xf>
    <xf numFmtId="38" fontId="25" fillId="0" borderId="0" xfId="17" applyFont="1" applyFill="1" applyBorder="1" applyAlignment="1">
      <alignment horizontal="left" vertical="center"/>
    </xf>
    <xf numFmtId="180" fontId="15" fillId="0" borderId="4" xfId="17" applyNumberFormat="1" applyFont="1" applyFill="1" applyBorder="1" applyAlignment="1">
      <alignment horizontal="right" vertical="center" shrinkToFit="1"/>
    </xf>
    <xf numFmtId="180" fontId="20" fillId="0" borderId="4" xfId="17" applyNumberFormat="1" applyFont="1" applyFill="1" applyBorder="1" applyAlignment="1">
      <alignment horizontal="right" vertical="center" shrinkToFit="1"/>
    </xf>
    <xf numFmtId="38" fontId="3" fillId="0" borderId="11" xfId="17" applyFont="1" applyFill="1" applyBorder="1" applyAlignment="1">
      <alignment vertical="center" shrinkToFit="1"/>
    </xf>
    <xf numFmtId="38" fontId="8" fillId="0" borderId="0" xfId="17" applyFont="1" applyAlignment="1">
      <alignment horizontal="right" vertical="center"/>
    </xf>
    <xf numFmtId="180" fontId="8" fillId="0" borderId="0" xfId="23" applyNumberFormat="1" applyFont="1" applyAlignment="1">
      <alignment horizontal="right" vertical="center" wrapText="1"/>
      <protection/>
    </xf>
    <xf numFmtId="38" fontId="8" fillId="0" borderId="0" xfId="17" applyFont="1" applyBorder="1" applyAlignment="1" applyProtection="1">
      <alignment horizontal="right" vertical="center" shrinkToFit="1"/>
      <protection locked="0"/>
    </xf>
    <xf numFmtId="180" fontId="8" fillId="0" borderId="0" xfId="17" applyNumberFormat="1" applyFont="1" applyBorder="1" applyAlignment="1">
      <alignment horizontal="right" vertical="center" wrapText="1" shrinkToFit="1"/>
    </xf>
    <xf numFmtId="38" fontId="8" fillId="0" borderId="0" xfId="17" applyFont="1" applyAlignment="1">
      <alignment horizontal="right" vertical="center" wrapText="1"/>
    </xf>
    <xf numFmtId="180" fontId="3" fillId="0" borderId="11" xfId="17" applyNumberFormat="1" applyFont="1" applyFill="1" applyBorder="1" applyAlignment="1">
      <alignment horizontal="right" vertical="center" wrapText="1"/>
    </xf>
    <xf numFmtId="180" fontId="8" fillId="0" borderId="0" xfId="17" applyNumberFormat="1" applyFont="1" applyBorder="1" applyAlignment="1">
      <alignment horizontal="right" vertical="center" wrapText="1"/>
    </xf>
    <xf numFmtId="180" fontId="8" fillId="0" borderId="0" xfId="17" applyNumberFormat="1" applyFont="1" applyAlignment="1">
      <alignment horizontal="right" vertical="center" wrapText="1"/>
    </xf>
    <xf numFmtId="180" fontId="8" fillId="0" borderId="4" xfId="17" applyNumberFormat="1" applyFont="1" applyBorder="1" applyAlignment="1">
      <alignment horizontal="right" vertical="center" wrapText="1"/>
    </xf>
    <xf numFmtId="38" fontId="8" fillId="0" borderId="4" xfId="17" applyFont="1" applyBorder="1" applyAlignment="1" applyProtection="1">
      <alignment horizontal="right" vertical="center" shrinkToFit="1"/>
      <protection locked="0"/>
    </xf>
    <xf numFmtId="179" fontId="20" fillId="0" borderId="11" xfId="17" applyNumberFormat="1" applyFont="1" applyFill="1" applyBorder="1" applyAlignment="1">
      <alignment horizontal="right" vertical="center"/>
    </xf>
    <xf numFmtId="179" fontId="20" fillId="0" borderId="0" xfId="17" applyNumberFormat="1" applyFont="1" applyFill="1" applyBorder="1" applyAlignment="1">
      <alignment horizontal="right" vertical="center"/>
    </xf>
    <xf numFmtId="179" fontId="20" fillId="0" borderId="0" xfId="17" applyNumberFormat="1" applyFont="1" applyBorder="1" applyAlignment="1">
      <alignment horizontal="right" vertical="center"/>
    </xf>
    <xf numFmtId="179" fontId="20" fillId="0" borderId="11" xfId="17" applyNumberFormat="1" applyFont="1" applyBorder="1" applyAlignment="1">
      <alignment horizontal="right" vertical="center"/>
    </xf>
    <xf numFmtId="179" fontId="25" fillId="0" borderId="11" xfId="17" applyNumberFormat="1" applyFont="1" applyFill="1" applyBorder="1" applyAlignment="1">
      <alignment horizontal="right" vertical="center"/>
    </xf>
    <xf numFmtId="179" fontId="25" fillId="0" borderId="0" xfId="17" applyNumberFormat="1" applyFont="1" applyFill="1" applyBorder="1" applyAlignment="1">
      <alignment horizontal="right" vertical="center"/>
    </xf>
    <xf numFmtId="179" fontId="15" fillId="0" borderId="11" xfId="17" applyNumberFormat="1" applyFont="1" applyFill="1" applyBorder="1" applyAlignment="1">
      <alignment horizontal="right" vertical="center"/>
    </xf>
    <xf numFmtId="179" fontId="15" fillId="0" borderId="0" xfId="17" applyNumberFormat="1" applyFont="1" applyFill="1" applyBorder="1" applyAlignment="1">
      <alignment horizontal="right" vertical="center"/>
    </xf>
    <xf numFmtId="179" fontId="14" fillId="0" borderId="0" xfId="17" applyNumberFormat="1" applyFont="1" applyFill="1" applyBorder="1" applyAlignment="1">
      <alignment horizontal="right" vertical="center"/>
    </xf>
    <xf numFmtId="179" fontId="20" fillId="0" borderId="0" xfId="17" applyNumberFormat="1" applyFont="1" applyBorder="1" applyAlignment="1">
      <alignment horizontal="right" vertical="center" shrinkToFit="1"/>
    </xf>
    <xf numFmtId="38" fontId="20" fillId="0" borderId="11" xfId="17" applyFont="1" applyBorder="1" applyAlignment="1">
      <alignment horizontal="right" vertical="center" shrinkToFit="1"/>
    </xf>
    <xf numFmtId="38" fontId="20" fillId="0" borderId="0" xfId="17" applyFont="1" applyBorder="1" applyAlignment="1">
      <alignment horizontal="right" vertical="center" shrinkToFit="1"/>
    </xf>
    <xf numFmtId="38" fontId="15" fillId="0" borderId="11" xfId="17" applyFont="1" applyFill="1" applyBorder="1" applyAlignment="1">
      <alignment horizontal="right" vertical="center"/>
    </xf>
    <xf numFmtId="38" fontId="15" fillId="0" borderId="21" xfId="17" applyFont="1" applyFill="1" applyBorder="1" applyAlignment="1">
      <alignment horizontal="right" vertical="center"/>
    </xf>
    <xf numFmtId="38" fontId="15" fillId="0" borderId="4" xfId="17" applyFont="1" applyFill="1" applyBorder="1" applyAlignment="1">
      <alignment horizontal="right" vertical="center"/>
    </xf>
    <xf numFmtId="38" fontId="16" fillId="0" borderId="11" xfId="17" applyFont="1" applyBorder="1" applyAlignment="1">
      <alignment horizontal="right" vertical="center"/>
    </xf>
    <xf numFmtId="38" fontId="16" fillId="0" borderId="0" xfId="17" applyFont="1" applyBorder="1" applyAlignment="1">
      <alignment horizontal="right" vertical="center"/>
    </xf>
    <xf numFmtId="38" fontId="17" fillId="0" borderId="11" xfId="17" applyFont="1" applyBorder="1" applyAlignment="1">
      <alignment horizontal="right" vertical="center"/>
    </xf>
    <xf numFmtId="38" fontId="17" fillId="0" borderId="0" xfId="17" applyFont="1" applyBorder="1" applyAlignment="1">
      <alignment horizontal="right" vertical="center"/>
    </xf>
    <xf numFmtId="38" fontId="5" fillId="0" borderId="21" xfId="17" applyFont="1" applyBorder="1" applyAlignment="1">
      <alignment horizontal="right" vertical="center"/>
    </xf>
    <xf numFmtId="38" fontId="5" fillId="0" borderId="4" xfId="17" applyFont="1" applyBorder="1" applyAlignment="1">
      <alignment horizontal="right" vertical="center"/>
    </xf>
    <xf numFmtId="38" fontId="16" fillId="0" borderId="11" xfId="17" applyFont="1" applyFill="1" applyBorder="1" applyAlignment="1">
      <alignment horizontal="right" vertical="center"/>
    </xf>
    <xf numFmtId="38" fontId="16" fillId="0" borderId="11" xfId="17" applyFont="1" applyBorder="1" applyAlignment="1">
      <alignment horizontal="right" vertical="center" shrinkToFit="1"/>
    </xf>
    <xf numFmtId="38" fontId="5" fillId="0" borderId="11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183" fontId="26" fillId="0" borderId="0" xfId="0" applyNumberFormat="1" applyFont="1" applyFill="1" applyBorder="1" applyAlignment="1">
      <alignment horizontal="right" vertical="center"/>
    </xf>
    <xf numFmtId="183" fontId="26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83" fontId="27" fillId="2" borderId="11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8" fontId="8" fillId="0" borderId="11" xfId="17" applyFont="1" applyBorder="1" applyAlignment="1">
      <alignment horizontal="right" vertical="center" shrinkToFit="1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center"/>
    </xf>
    <xf numFmtId="180" fontId="3" fillId="0" borderId="7" xfId="0" applyNumberFormat="1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28" fillId="0" borderId="0" xfId="16" applyBorder="1" applyAlignment="1">
      <alignment vertical="top"/>
    </xf>
    <xf numFmtId="0" fontId="15" fillId="0" borderId="20" xfId="0" applyFont="1" applyFill="1" applyBorder="1" applyAlignment="1">
      <alignment horizontal="distributed" vertical="center"/>
    </xf>
    <xf numFmtId="0" fontId="15" fillId="0" borderId="25" xfId="0" applyFont="1" applyFill="1" applyBorder="1" applyAlignment="1">
      <alignment horizontal="distributed" vertical="center"/>
    </xf>
    <xf numFmtId="0" fontId="15" fillId="0" borderId="5" xfId="0" applyFont="1" applyFill="1" applyBorder="1" applyAlignment="1">
      <alignment horizontal="distributed" vertical="center"/>
    </xf>
    <xf numFmtId="0" fontId="15" fillId="0" borderId="3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15" fillId="0" borderId="8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 shrinkToFit="1"/>
    </xf>
    <xf numFmtId="0" fontId="15" fillId="0" borderId="27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distributed" vertical="center" indent="1" shrinkToFit="1"/>
    </xf>
    <xf numFmtId="0" fontId="3" fillId="0" borderId="3" xfId="0" applyFont="1" applyFill="1" applyBorder="1" applyAlignment="1">
      <alignment horizontal="distributed" vertical="center" indent="1" shrinkToFit="1"/>
    </xf>
    <xf numFmtId="0" fontId="3" fillId="0" borderId="1" xfId="0" applyFont="1" applyFill="1" applyBorder="1" applyAlignment="1">
      <alignment horizontal="distributed" vertical="center" indent="1" shrinkToFit="1"/>
    </xf>
    <xf numFmtId="0" fontId="15" fillId="0" borderId="1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distributed" vertical="center"/>
    </xf>
    <xf numFmtId="0" fontId="15" fillId="0" borderId="5" xfId="0" applyFont="1" applyFill="1" applyBorder="1" applyAlignment="1">
      <alignment horizontal="distributed" vertical="center"/>
    </xf>
    <xf numFmtId="0" fontId="14" fillId="0" borderId="5" xfId="0" applyFont="1" applyFill="1" applyBorder="1" applyAlignment="1">
      <alignment horizontal="distributed" vertical="center" indent="3" shrinkToFit="1"/>
    </xf>
    <xf numFmtId="0" fontId="14" fillId="0" borderId="7" xfId="0" applyFont="1" applyFill="1" applyBorder="1" applyAlignment="1">
      <alignment horizontal="distributed" vertical="center" indent="3" shrinkToFit="1"/>
    </xf>
    <xf numFmtId="0" fontId="14" fillId="0" borderId="3" xfId="0" applyFont="1" applyFill="1" applyBorder="1" applyAlignment="1">
      <alignment horizontal="distributed" vertical="center" indent="1" shrinkToFit="1"/>
    </xf>
    <xf numFmtId="0" fontId="14" fillId="0" borderId="1" xfId="0" applyFont="1" applyFill="1" applyBorder="1" applyAlignment="1">
      <alignment horizontal="distributed" vertical="center" shrinkToFit="1"/>
    </xf>
    <xf numFmtId="0" fontId="15" fillId="0" borderId="5" xfId="0" applyFont="1" applyFill="1" applyBorder="1" applyAlignment="1">
      <alignment horizontal="distributed" vertical="center" indent="3" shrinkToFit="1"/>
    </xf>
    <xf numFmtId="0" fontId="15" fillId="0" borderId="7" xfId="0" applyFont="1" applyFill="1" applyBorder="1" applyAlignment="1">
      <alignment horizontal="distributed" vertical="center" indent="3" shrinkToFit="1"/>
    </xf>
    <xf numFmtId="0" fontId="15" fillId="0" borderId="3" xfId="0" applyFont="1" applyFill="1" applyBorder="1" applyAlignment="1">
      <alignment horizontal="distributed" vertical="center" indent="1" shrinkToFit="1"/>
    </xf>
    <xf numFmtId="0" fontId="15" fillId="0" borderId="1" xfId="0" applyFont="1" applyFill="1" applyBorder="1" applyAlignment="1">
      <alignment horizontal="distributed" vertical="center" shrinkToFit="1"/>
    </xf>
    <xf numFmtId="0" fontId="15" fillId="0" borderId="20" xfId="0" applyFont="1" applyFill="1" applyBorder="1" applyAlignment="1">
      <alignment horizontal="distributed" vertical="center" indent="3" shrinkToFit="1"/>
    </xf>
    <xf numFmtId="0" fontId="15" fillId="0" borderId="7" xfId="0" applyFont="1" applyFill="1" applyBorder="1" applyAlignment="1">
      <alignment horizontal="distributed" vertical="center" shrinkToFit="1"/>
    </xf>
    <xf numFmtId="0" fontId="15" fillId="0" borderId="8" xfId="0" applyFont="1" applyFill="1" applyBorder="1" applyAlignment="1">
      <alignment horizontal="distributed" vertical="center" shrinkToFit="1"/>
    </xf>
    <xf numFmtId="0" fontId="14" fillId="0" borderId="7" xfId="0" applyFont="1" applyFill="1" applyBorder="1" applyAlignment="1">
      <alignment horizontal="distributed" vertical="center" shrinkToFit="1"/>
    </xf>
    <xf numFmtId="0" fontId="14" fillId="0" borderId="8" xfId="0" applyFont="1" applyFill="1" applyBorder="1" applyAlignment="1">
      <alignment horizontal="distributed" vertical="center" shrinkToFit="1"/>
    </xf>
    <xf numFmtId="0" fontId="14" fillId="0" borderId="1" xfId="0" applyFont="1" applyFill="1" applyBorder="1" applyAlignment="1">
      <alignment horizontal="distributed" vertical="center" indent="2" shrinkToFit="1"/>
    </xf>
    <xf numFmtId="0" fontId="14" fillId="0" borderId="26" xfId="0" applyFont="1" applyFill="1" applyBorder="1" applyAlignment="1">
      <alignment horizontal="distributed" vertical="center" indent="2" shrinkToFit="1"/>
    </xf>
    <xf numFmtId="0" fontId="14" fillId="0" borderId="25" xfId="0" applyFont="1" applyFill="1" applyBorder="1" applyAlignment="1">
      <alignment horizontal="distributed" vertical="center" indent="2" shrinkToFit="1"/>
    </xf>
    <xf numFmtId="0" fontId="14" fillId="0" borderId="9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horizontal="distributed" vertical="center" shrinkToFit="1"/>
    </xf>
    <xf numFmtId="0" fontId="15" fillId="0" borderId="27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 indent="2" shrinkToFit="1"/>
    </xf>
    <xf numFmtId="0" fontId="15" fillId="0" borderId="8" xfId="0" applyFont="1" applyFill="1" applyBorder="1" applyAlignment="1">
      <alignment horizontal="distributed" vertical="center" indent="2" shrinkToFit="1"/>
    </xf>
    <xf numFmtId="0" fontId="15" fillId="0" borderId="20" xfId="0" applyFont="1" applyFill="1" applyBorder="1" applyAlignment="1">
      <alignment horizontal="distributed" vertical="center" indent="2" shrinkToFit="1"/>
    </xf>
    <xf numFmtId="0" fontId="15" fillId="0" borderId="1" xfId="0" applyFont="1" applyFill="1" applyBorder="1" applyAlignment="1">
      <alignment horizontal="distributed" vertical="center" indent="2" shrinkToFit="1"/>
    </xf>
    <xf numFmtId="0" fontId="15" fillId="0" borderId="26" xfId="0" applyFont="1" applyFill="1" applyBorder="1" applyAlignment="1">
      <alignment horizontal="distributed" vertical="center" indent="2" shrinkToFit="1"/>
    </xf>
    <xf numFmtId="0" fontId="15" fillId="0" borderId="25" xfId="0" applyFont="1" applyFill="1" applyBorder="1" applyAlignment="1">
      <alignment horizontal="distributed" vertical="center" indent="2" shrinkToFit="1"/>
    </xf>
    <xf numFmtId="0" fontId="15" fillId="0" borderId="9" xfId="0" applyFont="1" applyFill="1" applyBorder="1" applyAlignment="1">
      <alignment horizontal="distributed" vertical="center" shrinkToFit="1"/>
    </xf>
    <xf numFmtId="0" fontId="15" fillId="0" borderId="21" xfId="0" applyFont="1" applyFill="1" applyBorder="1" applyAlignment="1">
      <alignment horizontal="distributed" vertical="center" shrinkToFit="1"/>
    </xf>
    <xf numFmtId="0" fontId="14" fillId="0" borderId="7" xfId="0" applyFont="1" applyFill="1" applyBorder="1" applyAlignment="1">
      <alignment horizontal="distributed" vertical="center" indent="2" shrinkToFit="1"/>
    </xf>
    <xf numFmtId="0" fontId="14" fillId="0" borderId="8" xfId="0" applyFont="1" applyFill="1" applyBorder="1" applyAlignment="1">
      <alignment horizontal="distributed" vertical="center" indent="2" shrinkToFit="1"/>
    </xf>
    <xf numFmtId="0" fontId="15" fillId="0" borderId="20" xfId="0" applyFont="1" applyFill="1" applyBorder="1" applyAlignment="1">
      <alignment horizontal="distributed" vertical="center" shrinkToFit="1"/>
    </xf>
    <xf numFmtId="0" fontId="15" fillId="0" borderId="0" xfId="0" applyFont="1" applyFill="1" applyBorder="1" applyAlignment="1">
      <alignment vertical="distributed" textRotation="255" wrapText="1"/>
    </xf>
    <xf numFmtId="0" fontId="15" fillId="0" borderId="0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申告所得税②060-076" xfId="21"/>
    <cellStyle name="標準_18-20徴収関係各表-18国税徴収224-242" xfId="22"/>
    <cellStyle name="標準_Sheet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9525</xdr:rowOff>
    </xdr:from>
    <xdr:to>
      <xdr:col>1</xdr:col>
      <xdr:colOff>76200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66700" y="2371725"/>
          <a:ext cx="142875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7.00390625" style="3" customWidth="1"/>
    <col min="2" max="2" width="31.625" style="3" customWidth="1"/>
    <col min="3" max="4" width="20.875" style="3" customWidth="1"/>
    <col min="5" max="16384" width="9.00390625" style="3" customWidth="1"/>
  </cols>
  <sheetData>
    <row r="1" ht="18" customHeight="1">
      <c r="A1" s="381" t="s">
        <v>477</v>
      </c>
    </row>
    <row r="2" spans="1:4" ht="28.5">
      <c r="A2" s="12" t="s">
        <v>197</v>
      </c>
      <c r="B2" s="13"/>
      <c r="C2" s="13"/>
      <c r="D2" s="13"/>
    </row>
    <row r="3" spans="1:4" ht="21.75" customHeight="1">
      <c r="A3" s="192" t="s">
        <v>455</v>
      </c>
      <c r="B3" s="13"/>
      <c r="C3" s="13"/>
      <c r="D3" s="13"/>
    </row>
    <row r="4" spans="1:4" s="193" customFormat="1" ht="18.75" customHeight="1" thickBot="1">
      <c r="A4" s="193" t="s">
        <v>198</v>
      </c>
      <c r="D4" s="101" t="s">
        <v>199</v>
      </c>
    </row>
    <row r="5" spans="1:4" ht="21" customHeight="1" thickTop="1">
      <c r="A5" s="382" t="s">
        <v>200</v>
      </c>
      <c r="B5" s="384" t="s">
        <v>201</v>
      </c>
      <c r="C5" s="386" t="s">
        <v>202</v>
      </c>
      <c r="D5" s="387"/>
    </row>
    <row r="6" spans="1:4" ht="21" customHeight="1">
      <c r="A6" s="383"/>
      <c r="B6" s="385"/>
      <c r="C6" s="110" t="s">
        <v>377</v>
      </c>
      <c r="D6" s="111" t="s">
        <v>453</v>
      </c>
    </row>
    <row r="7" spans="1:4" ht="21" customHeight="1">
      <c r="A7" s="102" t="s">
        <v>149</v>
      </c>
      <c r="B7" s="103"/>
      <c r="C7" s="104">
        <v>94883873800</v>
      </c>
      <c r="D7" s="284">
        <v>99852471790</v>
      </c>
    </row>
    <row r="8" spans="1:4" ht="21" customHeight="1">
      <c r="A8" s="102"/>
      <c r="B8" s="103" t="s">
        <v>150</v>
      </c>
      <c r="C8" s="104">
        <v>21637176462</v>
      </c>
      <c r="D8" s="284">
        <v>22848967499</v>
      </c>
    </row>
    <row r="9" spans="1:4" ht="21" customHeight="1">
      <c r="A9" s="102"/>
      <c r="B9" s="103" t="s">
        <v>151</v>
      </c>
      <c r="C9" s="104">
        <v>32703894166</v>
      </c>
      <c r="D9" s="284">
        <v>36453722748</v>
      </c>
    </row>
    <row r="10" spans="1:4" ht="21" customHeight="1">
      <c r="A10" s="102"/>
      <c r="B10" s="103" t="s">
        <v>152</v>
      </c>
      <c r="C10" s="104">
        <v>8466482922</v>
      </c>
      <c r="D10" s="284">
        <v>8935608970</v>
      </c>
    </row>
    <row r="11" spans="1:4" ht="21" customHeight="1">
      <c r="A11" s="102"/>
      <c r="B11" s="103" t="s">
        <v>153</v>
      </c>
      <c r="C11" s="104">
        <v>3034342275</v>
      </c>
      <c r="D11" s="284">
        <v>2775280419</v>
      </c>
    </row>
    <row r="12" spans="1:4" ht="21" customHeight="1">
      <c r="A12" s="102"/>
      <c r="B12" s="103" t="s">
        <v>154</v>
      </c>
      <c r="C12" s="104">
        <v>1920098314</v>
      </c>
      <c r="D12" s="284">
        <v>1948096457</v>
      </c>
    </row>
    <row r="13" spans="1:4" ht="21" customHeight="1">
      <c r="A13" s="102"/>
      <c r="B13" s="103" t="s">
        <v>155</v>
      </c>
      <c r="C13" s="104">
        <v>1025097100</v>
      </c>
      <c r="D13" s="284">
        <v>1020134300</v>
      </c>
    </row>
    <row r="14" spans="1:4" ht="21" customHeight="1">
      <c r="A14" s="102"/>
      <c r="B14" s="103" t="s">
        <v>361</v>
      </c>
      <c r="C14" s="104">
        <v>14825536628</v>
      </c>
      <c r="D14" s="284">
        <v>14540305690</v>
      </c>
    </row>
    <row r="15" spans="1:4" ht="21" customHeight="1">
      <c r="A15" s="102"/>
      <c r="B15" s="103" t="s">
        <v>362</v>
      </c>
      <c r="C15" s="104">
        <v>1168500</v>
      </c>
      <c r="D15" s="284">
        <v>658600</v>
      </c>
    </row>
    <row r="16" spans="1:4" ht="21" customHeight="1">
      <c r="A16" s="102"/>
      <c r="B16" s="103" t="s">
        <v>375</v>
      </c>
      <c r="C16" s="104" t="s">
        <v>392</v>
      </c>
      <c r="D16" s="105">
        <v>318207900</v>
      </c>
    </row>
    <row r="17" spans="1:4" ht="21" customHeight="1">
      <c r="A17" s="102"/>
      <c r="B17" s="103" t="s">
        <v>363</v>
      </c>
      <c r="C17" s="104">
        <v>3109862300</v>
      </c>
      <c r="D17" s="284">
        <v>3122805700</v>
      </c>
    </row>
    <row r="18" spans="1:4" ht="21" customHeight="1">
      <c r="A18" s="102"/>
      <c r="B18" s="103" t="s">
        <v>364</v>
      </c>
      <c r="C18" s="104">
        <v>8094915070</v>
      </c>
      <c r="D18" s="284">
        <v>7823264066</v>
      </c>
    </row>
    <row r="19" spans="1:4" ht="21" customHeight="1">
      <c r="A19" s="102"/>
      <c r="B19" s="103" t="s">
        <v>365</v>
      </c>
      <c r="C19" s="104">
        <v>65128900</v>
      </c>
      <c r="D19" s="284">
        <v>64760300</v>
      </c>
    </row>
    <row r="20" spans="1:4" ht="21" customHeight="1">
      <c r="A20" s="102"/>
      <c r="B20" s="103" t="s">
        <v>366</v>
      </c>
      <c r="C20" s="104">
        <v>171163</v>
      </c>
      <c r="D20" s="284">
        <v>659141</v>
      </c>
    </row>
    <row r="21" spans="1:4" ht="21" customHeight="1">
      <c r="A21" s="102" t="s">
        <v>156</v>
      </c>
      <c r="B21" s="103"/>
      <c r="C21" s="104">
        <v>18239304500</v>
      </c>
      <c r="D21" s="284">
        <v>18238369118</v>
      </c>
    </row>
    <row r="22" spans="1:4" ht="21" customHeight="1">
      <c r="A22" s="102"/>
      <c r="B22" s="103" t="s">
        <v>157</v>
      </c>
      <c r="C22" s="104">
        <v>18239304500</v>
      </c>
      <c r="D22" s="284">
        <v>18238369118</v>
      </c>
    </row>
    <row r="23" spans="1:4" ht="21" customHeight="1">
      <c r="A23" s="102" t="s">
        <v>158</v>
      </c>
      <c r="B23" s="103"/>
      <c r="C23" s="104">
        <v>6576706000</v>
      </c>
      <c r="D23" s="284">
        <v>16676113605</v>
      </c>
    </row>
    <row r="24" spans="1:4" ht="21" customHeight="1">
      <c r="A24" s="102"/>
      <c r="B24" s="103" t="s">
        <v>367</v>
      </c>
      <c r="C24" s="104">
        <v>4685150000</v>
      </c>
      <c r="D24" s="105">
        <v>14988823605</v>
      </c>
    </row>
    <row r="25" spans="1:4" ht="21" customHeight="1">
      <c r="A25" s="102"/>
      <c r="B25" s="103" t="s">
        <v>368</v>
      </c>
      <c r="C25" s="104">
        <v>1728036000</v>
      </c>
      <c r="D25" s="284">
        <v>1540345000</v>
      </c>
    </row>
    <row r="26" spans="1:4" ht="21" customHeight="1">
      <c r="A26" s="102"/>
      <c r="B26" s="103" t="s">
        <v>369</v>
      </c>
      <c r="C26" s="104">
        <v>163520000</v>
      </c>
      <c r="D26" s="284">
        <v>146945000</v>
      </c>
    </row>
    <row r="27" spans="1:4" ht="21" customHeight="1">
      <c r="A27" s="102" t="s">
        <v>159</v>
      </c>
      <c r="B27" s="103"/>
      <c r="C27" s="104">
        <v>5454212000</v>
      </c>
      <c r="D27" s="284">
        <v>269456000</v>
      </c>
    </row>
    <row r="28" spans="1:4" ht="21" customHeight="1">
      <c r="A28" s="102"/>
      <c r="B28" s="103" t="s">
        <v>160</v>
      </c>
      <c r="C28" s="104">
        <v>5454212000</v>
      </c>
      <c r="D28" s="284">
        <v>269456000</v>
      </c>
    </row>
    <row r="29" spans="1:4" ht="21" customHeight="1">
      <c r="A29" s="102" t="s">
        <v>161</v>
      </c>
      <c r="B29" s="103"/>
      <c r="C29" s="104">
        <v>125203892000</v>
      </c>
      <c r="D29" s="284">
        <v>121835083000</v>
      </c>
    </row>
    <row r="30" spans="1:4" ht="21" customHeight="1">
      <c r="A30" s="102"/>
      <c r="B30" s="103" t="s">
        <v>162</v>
      </c>
      <c r="C30" s="104">
        <v>125203892000</v>
      </c>
      <c r="D30" s="284">
        <v>121835083000</v>
      </c>
    </row>
    <row r="31" spans="1:4" ht="21" customHeight="1">
      <c r="A31" s="106" t="s">
        <v>410</v>
      </c>
      <c r="B31" s="103"/>
      <c r="C31" s="104">
        <v>380124000</v>
      </c>
      <c r="D31" s="284">
        <v>396369000</v>
      </c>
    </row>
    <row r="32" spans="1:4" ht="21" customHeight="1">
      <c r="A32" s="102"/>
      <c r="B32" s="103" t="s">
        <v>163</v>
      </c>
      <c r="C32" s="104">
        <v>380124000</v>
      </c>
      <c r="D32" s="284">
        <v>396369000</v>
      </c>
    </row>
    <row r="33" spans="1:4" ht="21" customHeight="1">
      <c r="A33" s="102" t="s">
        <v>164</v>
      </c>
      <c r="B33" s="103"/>
      <c r="C33" s="104">
        <v>4666578461</v>
      </c>
      <c r="D33" s="284">
        <v>4529114042</v>
      </c>
    </row>
    <row r="34" spans="1:4" ht="21" customHeight="1">
      <c r="A34" s="102"/>
      <c r="B34" s="103" t="s">
        <v>165</v>
      </c>
      <c r="C34" s="104">
        <v>4666578461</v>
      </c>
      <c r="D34" s="284">
        <v>4529114042</v>
      </c>
    </row>
    <row r="35" spans="1:4" ht="21" customHeight="1">
      <c r="A35" s="102" t="s">
        <v>166</v>
      </c>
      <c r="B35" s="103"/>
      <c r="C35" s="104">
        <v>9240568444</v>
      </c>
      <c r="D35" s="284">
        <v>8632763996</v>
      </c>
    </row>
    <row r="36" spans="1:4" ht="21" customHeight="1">
      <c r="A36" s="102"/>
      <c r="B36" s="103" t="s">
        <v>167</v>
      </c>
      <c r="C36" s="104">
        <v>7491540340</v>
      </c>
      <c r="D36" s="284">
        <v>6909800775</v>
      </c>
    </row>
    <row r="37" spans="1:4" ht="21" customHeight="1">
      <c r="A37" s="102"/>
      <c r="B37" s="103" t="s">
        <v>168</v>
      </c>
      <c r="C37" s="104">
        <v>1749028104</v>
      </c>
      <c r="D37" s="284">
        <v>1722963221</v>
      </c>
    </row>
    <row r="38" spans="1:4" ht="21" customHeight="1">
      <c r="A38" s="102" t="s">
        <v>169</v>
      </c>
      <c r="B38" s="103"/>
      <c r="C38" s="104">
        <v>76004555934</v>
      </c>
      <c r="D38" s="284">
        <v>59847304359</v>
      </c>
    </row>
    <row r="39" spans="1:4" ht="21" customHeight="1">
      <c r="A39" s="102"/>
      <c r="B39" s="103" t="s">
        <v>170</v>
      </c>
      <c r="C39" s="104">
        <v>19538203494</v>
      </c>
      <c r="D39" s="284">
        <v>15777908132</v>
      </c>
    </row>
    <row r="40" spans="1:4" ht="21" customHeight="1">
      <c r="A40" s="102"/>
      <c r="B40" s="103" t="s">
        <v>171</v>
      </c>
      <c r="C40" s="104">
        <v>54641230278</v>
      </c>
      <c r="D40" s="284">
        <v>43313979714</v>
      </c>
    </row>
    <row r="41" spans="1:4" ht="21" customHeight="1">
      <c r="A41" s="102"/>
      <c r="B41" s="103" t="s">
        <v>172</v>
      </c>
      <c r="C41" s="104">
        <v>1825122162</v>
      </c>
      <c r="D41" s="284">
        <v>755416513</v>
      </c>
    </row>
    <row r="42" spans="1:4" ht="21" customHeight="1">
      <c r="A42" s="102" t="s">
        <v>173</v>
      </c>
      <c r="B42" s="103"/>
      <c r="C42" s="104">
        <v>1491501901</v>
      </c>
      <c r="D42" s="284">
        <v>2583523494</v>
      </c>
    </row>
    <row r="43" spans="1:4" ht="21" customHeight="1">
      <c r="A43" s="102"/>
      <c r="B43" s="103" t="s">
        <v>174</v>
      </c>
      <c r="C43" s="104">
        <v>234639209</v>
      </c>
      <c r="D43" s="284">
        <v>297769187</v>
      </c>
    </row>
    <row r="44" spans="1:4" ht="21" customHeight="1">
      <c r="A44" s="102"/>
      <c r="B44" s="103" t="s">
        <v>175</v>
      </c>
      <c r="C44" s="104">
        <v>1256862692</v>
      </c>
      <c r="D44" s="284">
        <v>2285754307</v>
      </c>
    </row>
    <row r="45" spans="1:4" ht="21" customHeight="1">
      <c r="A45" s="102" t="s">
        <v>176</v>
      </c>
      <c r="B45" s="103"/>
      <c r="C45" s="104">
        <v>77750000</v>
      </c>
      <c r="D45" s="284">
        <v>77900000</v>
      </c>
    </row>
    <row r="46" spans="1:4" ht="21" customHeight="1">
      <c r="A46" s="102"/>
      <c r="B46" s="103" t="s">
        <v>177</v>
      </c>
      <c r="C46" s="104">
        <v>77750000</v>
      </c>
      <c r="D46" s="284">
        <v>77900000</v>
      </c>
    </row>
    <row r="47" spans="1:4" ht="21" customHeight="1">
      <c r="A47" s="102" t="s">
        <v>178</v>
      </c>
      <c r="B47" s="103"/>
      <c r="C47" s="104">
        <v>2643952332</v>
      </c>
      <c r="D47" s="284">
        <v>558087320</v>
      </c>
    </row>
    <row r="48" spans="1:4" ht="21" customHeight="1">
      <c r="A48" s="102"/>
      <c r="B48" s="103" t="s">
        <v>179</v>
      </c>
      <c r="C48" s="104">
        <v>180494530</v>
      </c>
      <c r="D48" s="284">
        <v>188464889</v>
      </c>
    </row>
    <row r="49" spans="1:4" ht="21" customHeight="1">
      <c r="A49" s="102"/>
      <c r="B49" s="103" t="s">
        <v>180</v>
      </c>
      <c r="C49" s="104">
        <v>2463457802</v>
      </c>
      <c r="D49" s="284">
        <v>369622431</v>
      </c>
    </row>
    <row r="50" spans="1:4" ht="21" customHeight="1">
      <c r="A50" s="102" t="s">
        <v>181</v>
      </c>
      <c r="B50" s="103"/>
      <c r="C50" s="104">
        <v>11738425657</v>
      </c>
      <c r="D50" s="284">
        <v>10147088748</v>
      </c>
    </row>
    <row r="51" spans="1:4" ht="21" customHeight="1">
      <c r="A51" s="102"/>
      <c r="B51" s="103" t="s">
        <v>182</v>
      </c>
      <c r="C51" s="104">
        <v>11738425657</v>
      </c>
      <c r="D51" s="284">
        <v>10147088748</v>
      </c>
    </row>
    <row r="52" spans="1:4" ht="21" customHeight="1">
      <c r="A52" s="102" t="s">
        <v>183</v>
      </c>
      <c r="B52" s="103"/>
      <c r="C52" s="104">
        <v>18649464423</v>
      </c>
      <c r="D52" s="284">
        <v>25383521855</v>
      </c>
    </row>
    <row r="53" spans="1:4" ht="21" customHeight="1">
      <c r="A53" s="102"/>
      <c r="B53" s="103" t="s">
        <v>184</v>
      </c>
      <c r="C53" s="104">
        <v>289630772</v>
      </c>
      <c r="D53" s="284">
        <v>239251432</v>
      </c>
    </row>
    <row r="54" spans="1:4" ht="21" customHeight="1">
      <c r="A54" s="102"/>
      <c r="B54" s="247" t="s">
        <v>185</v>
      </c>
      <c r="C54" s="104">
        <v>64068863</v>
      </c>
      <c r="D54" s="284">
        <f>73690228</f>
        <v>73690228</v>
      </c>
    </row>
    <row r="55" spans="1:4" ht="21" customHeight="1">
      <c r="A55" s="102"/>
      <c r="B55" s="103" t="s">
        <v>186</v>
      </c>
      <c r="C55" s="104">
        <v>11628972391</v>
      </c>
      <c r="D55" s="284">
        <v>19712142446</v>
      </c>
    </row>
    <row r="56" spans="1:4" ht="21" customHeight="1">
      <c r="A56" s="102"/>
      <c r="B56" s="103" t="s">
        <v>187</v>
      </c>
      <c r="C56" s="104">
        <v>1980752142</v>
      </c>
      <c r="D56" s="284">
        <v>698369161</v>
      </c>
    </row>
    <row r="57" spans="1:4" ht="21" customHeight="1">
      <c r="A57" s="102"/>
      <c r="B57" s="103" t="s">
        <v>188</v>
      </c>
      <c r="C57" s="104">
        <v>3279080490</v>
      </c>
      <c r="D57" s="284">
        <v>3302216460</v>
      </c>
    </row>
    <row r="58" spans="1:4" ht="21" customHeight="1">
      <c r="A58" s="102"/>
      <c r="B58" s="103" t="s">
        <v>189</v>
      </c>
      <c r="C58" s="104">
        <v>29996334</v>
      </c>
      <c r="D58" s="284">
        <v>49850133</v>
      </c>
    </row>
    <row r="59" spans="1:4" ht="21" customHeight="1">
      <c r="A59" s="102"/>
      <c r="B59" s="103" t="s">
        <v>190</v>
      </c>
      <c r="C59" s="104">
        <v>1376963431</v>
      </c>
      <c r="D59" s="284">
        <v>1308001995</v>
      </c>
    </row>
    <row r="60" spans="1:4" ht="21" customHeight="1">
      <c r="A60" s="102" t="s">
        <v>191</v>
      </c>
      <c r="B60" s="103"/>
      <c r="C60" s="104">
        <v>90367000000</v>
      </c>
      <c r="D60" s="284">
        <v>78335100000</v>
      </c>
    </row>
    <row r="61" spans="1:4" ht="21" customHeight="1">
      <c r="A61" s="102"/>
      <c r="B61" s="103" t="s">
        <v>192</v>
      </c>
      <c r="C61" s="104">
        <v>90367000000</v>
      </c>
      <c r="D61" s="284">
        <v>78335100000</v>
      </c>
    </row>
    <row r="62" spans="1:4" ht="21" customHeight="1">
      <c r="A62" s="107" t="s">
        <v>193</v>
      </c>
      <c r="B62" s="108"/>
      <c r="C62" s="109">
        <v>465617909452</v>
      </c>
      <c r="D62" s="285">
        <v>447362266327</v>
      </c>
    </row>
    <row r="63" spans="1:3" ht="14.25" customHeight="1">
      <c r="A63" s="99"/>
      <c r="B63" s="99"/>
      <c r="C63" s="15" t="s">
        <v>194</v>
      </c>
    </row>
    <row r="64" spans="1:2" ht="13.5">
      <c r="A64" s="278"/>
      <c r="B64" s="278"/>
    </row>
    <row r="65" spans="3:4" s="193" customFormat="1" ht="18.75" customHeight="1">
      <c r="C65" s="194"/>
      <c r="D65" s="194"/>
    </row>
    <row r="66" spans="1:4" s="13" customFormat="1" ht="18" customHeight="1" thickBot="1">
      <c r="A66" s="194" t="s">
        <v>203</v>
      </c>
      <c r="C66" s="53"/>
      <c r="D66" s="114" t="s">
        <v>199</v>
      </c>
    </row>
    <row r="67" spans="1:4" s="13" customFormat="1" ht="21" customHeight="1" thickTop="1">
      <c r="A67" s="380" t="s">
        <v>200</v>
      </c>
      <c r="B67" s="391" t="s">
        <v>201</v>
      </c>
      <c r="C67" s="389" t="s">
        <v>202</v>
      </c>
      <c r="D67" s="379"/>
    </row>
    <row r="68" spans="1:4" s="13" customFormat="1" ht="21" customHeight="1">
      <c r="A68" s="390"/>
      <c r="B68" s="392"/>
      <c r="C68" s="16" t="s">
        <v>377</v>
      </c>
      <c r="D68" s="17" t="s">
        <v>453</v>
      </c>
    </row>
    <row r="69" spans="1:4" s="13" customFormat="1" ht="21" customHeight="1">
      <c r="A69" s="115" t="s">
        <v>204</v>
      </c>
      <c r="B69" s="121"/>
      <c r="C69" s="104">
        <v>970012739</v>
      </c>
      <c r="D69" s="284">
        <v>946519629</v>
      </c>
    </row>
    <row r="70" spans="1:4" s="13" customFormat="1" ht="21" customHeight="1">
      <c r="A70" s="115"/>
      <c r="B70" s="121" t="s">
        <v>205</v>
      </c>
      <c r="C70" s="104">
        <v>970012739</v>
      </c>
      <c r="D70" s="284">
        <v>946519629</v>
      </c>
    </row>
    <row r="71" spans="1:4" s="13" customFormat="1" ht="21" customHeight="1">
      <c r="A71" s="115" t="s">
        <v>206</v>
      </c>
      <c r="B71" s="121"/>
      <c r="C71" s="104">
        <v>29670957226</v>
      </c>
      <c r="D71" s="284">
        <v>37169642319</v>
      </c>
    </row>
    <row r="72" spans="1:4" s="13" customFormat="1" ht="21" customHeight="1">
      <c r="A72" s="115"/>
      <c r="B72" s="121" t="s">
        <v>207</v>
      </c>
      <c r="C72" s="104">
        <v>12764351877</v>
      </c>
      <c r="D72" s="284">
        <v>12610388053</v>
      </c>
    </row>
    <row r="73" spans="1:4" s="13" customFormat="1" ht="21" customHeight="1">
      <c r="A73" s="115"/>
      <c r="B73" s="121" t="s">
        <v>208</v>
      </c>
      <c r="C73" s="104">
        <v>7001580920</v>
      </c>
      <c r="D73" s="284">
        <v>12748870253</v>
      </c>
    </row>
    <row r="74" spans="1:4" s="13" customFormat="1" ht="21" customHeight="1">
      <c r="A74" s="115"/>
      <c r="B74" s="121" t="s">
        <v>209</v>
      </c>
      <c r="C74" s="104">
        <v>3425332108</v>
      </c>
      <c r="D74" s="284">
        <v>3666074085</v>
      </c>
    </row>
    <row r="75" spans="1:4" s="13" customFormat="1" ht="21" customHeight="1">
      <c r="A75" s="115"/>
      <c r="B75" s="121" t="s">
        <v>210</v>
      </c>
      <c r="C75" s="104">
        <v>3930007527</v>
      </c>
      <c r="D75" s="284">
        <v>3704529153</v>
      </c>
    </row>
    <row r="76" spans="1:4" s="13" customFormat="1" ht="21" customHeight="1">
      <c r="A76" s="115"/>
      <c r="B76" s="121" t="s">
        <v>211</v>
      </c>
      <c r="C76" s="104">
        <v>634049348</v>
      </c>
      <c r="D76" s="284">
        <v>569080338</v>
      </c>
    </row>
    <row r="77" spans="1:4" s="13" customFormat="1" ht="21" customHeight="1">
      <c r="A77" s="115"/>
      <c r="B77" s="121" t="s">
        <v>212</v>
      </c>
      <c r="C77" s="104">
        <v>834045494</v>
      </c>
      <c r="D77" s="284">
        <v>1156472151</v>
      </c>
    </row>
    <row r="78" spans="1:4" s="13" customFormat="1" ht="21" customHeight="1">
      <c r="A78" s="115"/>
      <c r="B78" s="121" t="s">
        <v>213</v>
      </c>
      <c r="C78" s="104">
        <v>769875904</v>
      </c>
      <c r="D78" s="284">
        <v>388345062</v>
      </c>
    </row>
    <row r="79" spans="1:4" s="13" customFormat="1" ht="21" customHeight="1">
      <c r="A79" s="115"/>
      <c r="B79" s="121" t="s">
        <v>214</v>
      </c>
      <c r="C79" s="104">
        <v>129156022</v>
      </c>
      <c r="D79" s="284">
        <v>132596209</v>
      </c>
    </row>
    <row r="80" spans="1:4" s="13" customFormat="1" ht="21" customHeight="1">
      <c r="A80" s="115"/>
      <c r="B80" s="121" t="s">
        <v>215</v>
      </c>
      <c r="C80" s="104">
        <v>182558026</v>
      </c>
      <c r="D80" s="284">
        <v>183287015</v>
      </c>
    </row>
    <row r="81" spans="1:4" s="13" customFormat="1" ht="21" customHeight="1">
      <c r="A81" s="115" t="s">
        <v>216</v>
      </c>
      <c r="B81" s="121"/>
      <c r="C81" s="104">
        <v>38766376944</v>
      </c>
      <c r="D81" s="284">
        <v>39225720227</v>
      </c>
    </row>
    <row r="82" spans="1:4" s="13" customFormat="1" ht="21" customHeight="1">
      <c r="A82" s="115"/>
      <c r="B82" s="121" t="s">
        <v>217</v>
      </c>
      <c r="C82" s="104">
        <v>25571392774</v>
      </c>
      <c r="D82" s="284">
        <v>28341684055</v>
      </c>
    </row>
    <row r="83" spans="1:4" s="13" customFormat="1" ht="21" customHeight="1">
      <c r="A83" s="115"/>
      <c r="B83" s="121" t="s">
        <v>218</v>
      </c>
      <c r="C83" s="104">
        <v>12315290187</v>
      </c>
      <c r="D83" s="284">
        <v>10152038180</v>
      </c>
    </row>
    <row r="84" spans="1:4" s="13" customFormat="1" ht="21" customHeight="1">
      <c r="A84" s="115"/>
      <c r="B84" s="121" t="s">
        <v>219</v>
      </c>
      <c r="C84" s="104">
        <v>879235703</v>
      </c>
      <c r="D84" s="284">
        <v>731977992</v>
      </c>
    </row>
    <row r="85" spans="1:4" s="13" customFormat="1" ht="21" customHeight="1">
      <c r="A85" s="115"/>
      <c r="B85" s="121" t="s">
        <v>220</v>
      </c>
      <c r="C85" s="104">
        <v>458280</v>
      </c>
      <c r="D85" s="284">
        <v>20000</v>
      </c>
    </row>
    <row r="86" spans="1:4" s="13" customFormat="1" ht="21" customHeight="1">
      <c r="A86" s="115" t="s">
        <v>221</v>
      </c>
      <c r="B86" s="121"/>
      <c r="C86" s="104">
        <v>12906917753</v>
      </c>
      <c r="D86" s="284">
        <v>12190975768</v>
      </c>
    </row>
    <row r="87" spans="1:4" s="13" customFormat="1" ht="21" customHeight="1">
      <c r="A87" s="115"/>
      <c r="B87" s="121" t="s">
        <v>222</v>
      </c>
      <c r="C87" s="104">
        <v>3516006627</v>
      </c>
      <c r="D87" s="284">
        <v>3574744987</v>
      </c>
    </row>
    <row r="88" spans="1:4" s="13" customFormat="1" ht="21" customHeight="1">
      <c r="A88" s="115"/>
      <c r="B88" s="121" t="s">
        <v>223</v>
      </c>
      <c r="C88" s="104">
        <v>2550320018</v>
      </c>
      <c r="D88" s="284">
        <v>2436518216</v>
      </c>
    </row>
    <row r="89" spans="1:4" s="13" customFormat="1" ht="21" customHeight="1">
      <c r="A89" s="115"/>
      <c r="B89" s="121" t="s">
        <v>224</v>
      </c>
      <c r="C89" s="104">
        <v>1615823406</v>
      </c>
      <c r="D89" s="284">
        <v>1355456629</v>
      </c>
    </row>
    <row r="90" spans="1:4" s="13" customFormat="1" ht="21" customHeight="1">
      <c r="A90" s="115"/>
      <c r="B90" s="121" t="s">
        <v>225</v>
      </c>
      <c r="C90" s="104">
        <v>5224767702</v>
      </c>
      <c r="D90" s="284">
        <v>4824255936</v>
      </c>
    </row>
    <row r="91" spans="1:4" s="13" customFormat="1" ht="21" customHeight="1">
      <c r="A91" s="115" t="s">
        <v>226</v>
      </c>
      <c r="B91" s="121"/>
      <c r="C91" s="104">
        <v>1425928195</v>
      </c>
      <c r="D91" s="284">
        <v>1349459732</v>
      </c>
    </row>
    <row r="92" spans="1:4" s="13" customFormat="1" ht="21" customHeight="1">
      <c r="A92" s="115"/>
      <c r="B92" s="121" t="s">
        <v>227</v>
      </c>
      <c r="C92" s="104">
        <v>177884388</v>
      </c>
      <c r="D92" s="284">
        <v>179969167</v>
      </c>
    </row>
    <row r="93" spans="1:4" s="13" customFormat="1" ht="21" customHeight="1">
      <c r="A93" s="115"/>
      <c r="B93" s="121" t="s">
        <v>228</v>
      </c>
      <c r="C93" s="104">
        <v>1092785730</v>
      </c>
      <c r="D93" s="284">
        <v>1001729608</v>
      </c>
    </row>
    <row r="94" spans="1:4" s="13" customFormat="1" ht="21" customHeight="1">
      <c r="A94" s="115"/>
      <c r="B94" s="121" t="s">
        <v>229</v>
      </c>
      <c r="C94" s="104">
        <v>59739027</v>
      </c>
      <c r="D94" s="284">
        <v>73095195</v>
      </c>
    </row>
    <row r="95" spans="1:4" s="13" customFormat="1" ht="21" customHeight="1">
      <c r="A95" s="115"/>
      <c r="B95" s="121" t="s">
        <v>230</v>
      </c>
      <c r="C95" s="104">
        <v>95519050</v>
      </c>
      <c r="D95" s="284">
        <v>94665762</v>
      </c>
    </row>
    <row r="96" spans="1:4" s="13" customFormat="1" ht="21" customHeight="1">
      <c r="A96" s="115" t="s">
        <v>231</v>
      </c>
      <c r="B96" s="121"/>
      <c r="C96" s="104">
        <v>42521102906</v>
      </c>
      <c r="D96" s="284">
        <v>37645218842</v>
      </c>
    </row>
    <row r="97" spans="1:4" s="13" customFormat="1" ht="21" customHeight="1">
      <c r="A97" s="115"/>
      <c r="B97" s="121" t="s">
        <v>374</v>
      </c>
      <c r="C97" s="104">
        <v>6239082826</v>
      </c>
      <c r="D97" s="284">
        <v>4836840584</v>
      </c>
    </row>
    <row r="98" spans="1:4" s="13" customFormat="1" ht="21" customHeight="1">
      <c r="A98" s="115"/>
      <c r="B98" s="121" t="s">
        <v>232</v>
      </c>
      <c r="C98" s="104">
        <v>1435871242</v>
      </c>
      <c r="D98" s="284">
        <v>1373495176</v>
      </c>
    </row>
    <row r="99" spans="1:4" s="13" customFormat="1" ht="21" customHeight="1">
      <c r="A99" s="115"/>
      <c r="B99" s="121" t="s">
        <v>233</v>
      </c>
      <c r="C99" s="104">
        <v>16302184151</v>
      </c>
      <c r="D99" s="284">
        <v>14922633143</v>
      </c>
    </row>
    <row r="100" spans="1:4" s="13" customFormat="1" ht="21" customHeight="1">
      <c r="A100" s="115"/>
      <c r="B100" s="121" t="s">
        <v>234</v>
      </c>
      <c r="C100" s="104">
        <v>18543964687</v>
      </c>
      <c r="D100" s="284">
        <v>16512249939</v>
      </c>
    </row>
    <row r="101" spans="1:4" s="53" customFormat="1" ht="21" customHeight="1">
      <c r="A101" s="115" t="s">
        <v>235</v>
      </c>
      <c r="B101" s="116"/>
      <c r="C101" s="104">
        <v>7222540703</v>
      </c>
      <c r="D101" s="284">
        <v>7778837439</v>
      </c>
    </row>
    <row r="102" spans="1:4" s="13" customFormat="1" ht="21" customHeight="1">
      <c r="A102" s="115"/>
      <c r="B102" s="116" t="s">
        <v>236</v>
      </c>
      <c r="C102" s="104">
        <v>6638389813</v>
      </c>
      <c r="D102" s="284">
        <v>6952789342</v>
      </c>
    </row>
    <row r="103" spans="1:4" s="13" customFormat="1" ht="21" customHeight="1">
      <c r="A103" s="115"/>
      <c r="B103" s="116" t="s">
        <v>237</v>
      </c>
      <c r="C103" s="104">
        <v>584150890</v>
      </c>
      <c r="D103" s="284">
        <v>826048097</v>
      </c>
    </row>
    <row r="104" spans="1:4" s="13" customFormat="1" ht="21" customHeight="1">
      <c r="A104" s="115" t="s">
        <v>238</v>
      </c>
      <c r="B104" s="116"/>
      <c r="C104" s="104">
        <v>98568725284</v>
      </c>
      <c r="D104" s="284">
        <v>83351515641</v>
      </c>
    </row>
    <row r="105" spans="1:4" s="13" customFormat="1" ht="21" customHeight="1">
      <c r="A105" s="115"/>
      <c r="B105" s="116" t="s">
        <v>239</v>
      </c>
      <c r="C105" s="104">
        <v>7309078418</v>
      </c>
      <c r="D105" s="284">
        <v>5846825916</v>
      </c>
    </row>
    <row r="106" spans="1:4" s="13" customFormat="1" ht="21" customHeight="1">
      <c r="A106" s="115"/>
      <c r="B106" s="116" t="s">
        <v>240</v>
      </c>
      <c r="C106" s="104">
        <v>49129408745</v>
      </c>
      <c r="D106" s="284">
        <v>41841673928</v>
      </c>
    </row>
    <row r="107" spans="1:4" s="13" customFormat="1" ht="21" customHeight="1">
      <c r="A107" s="115"/>
      <c r="B107" s="116" t="s">
        <v>241</v>
      </c>
      <c r="C107" s="104">
        <v>21057214596</v>
      </c>
      <c r="D107" s="284">
        <v>18077233545</v>
      </c>
    </row>
    <row r="108" spans="1:4" s="13" customFormat="1" ht="21" customHeight="1">
      <c r="A108" s="115"/>
      <c r="B108" s="116" t="s">
        <v>242</v>
      </c>
      <c r="C108" s="104">
        <v>15378041466</v>
      </c>
      <c r="D108" s="284">
        <v>12138205994</v>
      </c>
    </row>
    <row r="109" spans="1:4" s="13" customFormat="1" ht="21" customHeight="1">
      <c r="A109" s="115"/>
      <c r="B109" s="116" t="s">
        <v>243</v>
      </c>
      <c r="C109" s="104">
        <v>5694982059</v>
      </c>
      <c r="D109" s="284">
        <v>5447576258</v>
      </c>
    </row>
    <row r="110" spans="1:4" s="13" customFormat="1" ht="21" customHeight="1">
      <c r="A110" s="115" t="s">
        <v>244</v>
      </c>
      <c r="B110" s="116"/>
      <c r="C110" s="104">
        <v>25701590906</v>
      </c>
      <c r="D110" s="284">
        <v>23116148508</v>
      </c>
    </row>
    <row r="111" spans="1:4" s="13" customFormat="1" ht="21" customHeight="1">
      <c r="A111" s="115"/>
      <c r="B111" s="116" t="s">
        <v>245</v>
      </c>
      <c r="C111" s="104">
        <v>23768238151</v>
      </c>
      <c r="D111" s="284">
        <v>21146793139</v>
      </c>
    </row>
    <row r="112" spans="1:4" s="13" customFormat="1" ht="21" customHeight="1">
      <c r="A112" s="115"/>
      <c r="B112" s="116" t="s">
        <v>246</v>
      </c>
      <c r="C112" s="104">
        <v>1933352755</v>
      </c>
      <c r="D112" s="284">
        <v>1969355369</v>
      </c>
    </row>
    <row r="113" spans="1:4" s="13" customFormat="1" ht="21" customHeight="1">
      <c r="A113" s="115" t="s">
        <v>247</v>
      </c>
      <c r="B113" s="116"/>
      <c r="C113" s="104">
        <v>98987573479</v>
      </c>
      <c r="D113" s="284">
        <v>95292572010</v>
      </c>
    </row>
    <row r="114" spans="1:4" s="13" customFormat="1" ht="21" customHeight="1">
      <c r="A114" s="115"/>
      <c r="B114" s="116" t="s">
        <v>248</v>
      </c>
      <c r="C114" s="104">
        <v>9817039398</v>
      </c>
      <c r="D114" s="284">
        <v>10909944603</v>
      </c>
    </row>
    <row r="115" spans="1:4" s="13" customFormat="1" ht="21" customHeight="1">
      <c r="A115" s="115"/>
      <c r="B115" s="116" t="s">
        <v>249</v>
      </c>
      <c r="C115" s="104">
        <v>30745147220</v>
      </c>
      <c r="D115" s="284">
        <v>30867908798</v>
      </c>
    </row>
    <row r="116" spans="1:4" s="13" customFormat="1" ht="21" customHeight="1">
      <c r="A116" s="115"/>
      <c r="B116" s="116" t="s">
        <v>250</v>
      </c>
      <c r="C116" s="104">
        <v>17214522525</v>
      </c>
      <c r="D116" s="284">
        <v>17162316998</v>
      </c>
    </row>
    <row r="117" spans="1:4" s="13" customFormat="1" ht="21" customHeight="1">
      <c r="A117" s="115"/>
      <c r="B117" s="116" t="s">
        <v>251</v>
      </c>
      <c r="C117" s="104">
        <v>21180549669</v>
      </c>
      <c r="D117" s="284">
        <v>18196488322</v>
      </c>
    </row>
    <row r="118" spans="1:4" s="13" customFormat="1" ht="21" customHeight="1">
      <c r="A118" s="115"/>
      <c r="B118" s="116" t="s">
        <v>252</v>
      </c>
      <c r="C118" s="104">
        <v>7489784153</v>
      </c>
      <c r="D118" s="284">
        <v>7780128939</v>
      </c>
    </row>
    <row r="119" spans="1:4" s="13" customFormat="1" ht="21" customHeight="1">
      <c r="A119" s="115"/>
      <c r="B119" s="116" t="s">
        <v>253</v>
      </c>
      <c r="C119" s="104">
        <v>4597431151</v>
      </c>
      <c r="D119" s="284">
        <v>2171437869</v>
      </c>
    </row>
    <row r="120" spans="1:4" s="13" customFormat="1" ht="21" customHeight="1">
      <c r="A120" s="115"/>
      <c r="B120" s="116" t="s">
        <v>254</v>
      </c>
      <c r="C120" s="104">
        <v>773437986</v>
      </c>
      <c r="D120" s="284">
        <v>739407016</v>
      </c>
    </row>
    <row r="121" spans="1:4" s="13" customFormat="1" ht="21" customHeight="1">
      <c r="A121" s="115"/>
      <c r="B121" s="116" t="s">
        <v>255</v>
      </c>
      <c r="C121" s="104">
        <v>3232457217</v>
      </c>
      <c r="D121" s="284">
        <v>3513082201</v>
      </c>
    </row>
    <row r="122" spans="1:4" s="13" customFormat="1" ht="21" customHeight="1">
      <c r="A122" s="115"/>
      <c r="B122" s="116" t="s">
        <v>256</v>
      </c>
      <c r="C122" s="104">
        <v>3937204160</v>
      </c>
      <c r="D122" s="284">
        <v>3951857264</v>
      </c>
    </row>
    <row r="123" spans="1:4" s="13" customFormat="1" ht="21" customHeight="1">
      <c r="A123" s="115" t="s">
        <v>257</v>
      </c>
      <c r="B123" s="116"/>
      <c r="C123" s="104">
        <v>1392869082</v>
      </c>
      <c r="D123" s="284">
        <v>340909845</v>
      </c>
    </row>
    <row r="124" spans="1:4" s="13" customFormat="1" ht="21" customHeight="1">
      <c r="A124" s="115"/>
      <c r="B124" s="116" t="s">
        <v>258</v>
      </c>
      <c r="C124" s="104">
        <v>118936000</v>
      </c>
      <c r="D124" s="284">
        <v>47646000</v>
      </c>
    </row>
    <row r="125" spans="1:4" s="13" customFormat="1" ht="21" customHeight="1">
      <c r="A125" s="115"/>
      <c r="B125" s="116" t="s">
        <v>259</v>
      </c>
      <c r="C125" s="104">
        <v>1273933082</v>
      </c>
      <c r="D125" s="284">
        <v>293263845</v>
      </c>
    </row>
    <row r="126" spans="1:4" s="13" customFormat="1" ht="21" customHeight="1">
      <c r="A126" s="115" t="s">
        <v>260</v>
      </c>
      <c r="B126" s="116"/>
      <c r="C126" s="104">
        <v>75784639422</v>
      </c>
      <c r="D126" s="284">
        <v>77723290921</v>
      </c>
    </row>
    <row r="127" spans="1:4" s="13" customFormat="1" ht="21" customHeight="1">
      <c r="A127" s="115"/>
      <c r="B127" s="116" t="s">
        <v>261</v>
      </c>
      <c r="C127" s="104">
        <v>75784639422</v>
      </c>
      <c r="D127" s="284">
        <v>77723290921</v>
      </c>
    </row>
    <row r="128" spans="1:4" s="13" customFormat="1" ht="21" customHeight="1">
      <c r="A128" s="115" t="s">
        <v>262</v>
      </c>
      <c r="B128" s="116"/>
      <c r="C128" s="104">
        <v>21551586065</v>
      </c>
      <c r="D128" s="284">
        <v>21922996838</v>
      </c>
    </row>
    <row r="129" spans="1:4" s="13" customFormat="1" ht="21" customHeight="1">
      <c r="A129" s="115"/>
      <c r="B129" s="116" t="s">
        <v>263</v>
      </c>
      <c r="C129" s="104">
        <v>3852880</v>
      </c>
      <c r="D129" s="284">
        <v>11239768</v>
      </c>
    </row>
    <row r="130" spans="1:4" s="13" customFormat="1" ht="21" customHeight="1">
      <c r="A130" s="115"/>
      <c r="B130" s="116" t="s">
        <v>264</v>
      </c>
      <c r="C130" s="104">
        <v>7596565</v>
      </c>
      <c r="D130" s="284">
        <v>17094762</v>
      </c>
    </row>
    <row r="131" spans="1:4" s="13" customFormat="1" ht="21" customHeight="1">
      <c r="A131" s="115"/>
      <c r="B131" s="116" t="s">
        <v>265</v>
      </c>
      <c r="C131" s="104">
        <v>48754</v>
      </c>
      <c r="D131" s="284">
        <v>154609</v>
      </c>
    </row>
    <row r="132" spans="1:4" s="13" customFormat="1" ht="21" customHeight="1">
      <c r="A132" s="115"/>
      <c r="B132" s="116" t="s">
        <v>266</v>
      </c>
      <c r="C132" s="104">
        <v>11287465</v>
      </c>
      <c r="D132" s="284">
        <v>20739668</v>
      </c>
    </row>
    <row r="133" spans="1:4" s="13" customFormat="1" ht="21" customHeight="1">
      <c r="A133" s="115"/>
      <c r="B133" s="116" t="s">
        <v>267</v>
      </c>
      <c r="C133" s="104">
        <v>21524328629</v>
      </c>
      <c r="D133" s="284">
        <v>21860600618</v>
      </c>
    </row>
    <row r="134" spans="1:4" s="13" customFormat="1" ht="21" customHeight="1">
      <c r="A134" s="115"/>
      <c r="B134" s="116" t="s">
        <v>268</v>
      </c>
      <c r="C134" s="104">
        <v>3471772</v>
      </c>
      <c r="D134" s="284">
        <v>12167413</v>
      </c>
    </row>
    <row r="135" spans="1:4" s="13" customFormat="1" ht="21" customHeight="1">
      <c r="A135" s="115"/>
      <c r="B135" s="116" t="s">
        <v>104</v>
      </c>
      <c r="C135" s="104">
        <v>1000000</v>
      </c>
      <c r="D135" s="284">
        <v>1000000</v>
      </c>
    </row>
    <row r="136" spans="1:4" s="13" customFormat="1" ht="21" customHeight="1">
      <c r="A136" s="115" t="s">
        <v>269</v>
      </c>
      <c r="B136" s="116"/>
      <c r="C136" s="104" t="s">
        <v>454</v>
      </c>
      <c r="D136" s="105" t="s">
        <v>387</v>
      </c>
    </row>
    <row r="137" spans="1:4" s="13" customFormat="1" ht="21" customHeight="1">
      <c r="A137" s="117" t="s">
        <v>270</v>
      </c>
      <c r="B137" s="116"/>
      <c r="C137" s="104">
        <v>455470820704</v>
      </c>
      <c r="D137" s="284">
        <v>438053807719</v>
      </c>
    </row>
    <row r="138" spans="1:4" s="13" customFormat="1" ht="21" customHeight="1">
      <c r="A138" s="118" t="s">
        <v>271</v>
      </c>
      <c r="B138" s="119"/>
      <c r="C138" s="120">
        <v>10147088748</v>
      </c>
      <c r="D138" s="286">
        <v>9308458608</v>
      </c>
    </row>
    <row r="139" spans="1:4" s="13" customFormat="1" ht="16.5" customHeight="1">
      <c r="A139" s="53"/>
      <c r="B139" s="388" t="s">
        <v>146</v>
      </c>
      <c r="C139" s="388"/>
      <c r="D139" s="388"/>
    </row>
  </sheetData>
  <mergeCells count="7">
    <mergeCell ref="A5:A6"/>
    <mergeCell ref="B5:B6"/>
    <mergeCell ref="C5:D5"/>
    <mergeCell ref="B139:D139"/>
    <mergeCell ref="C67:D67"/>
    <mergeCell ref="A67:A68"/>
    <mergeCell ref="B67:B68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4" useFirstPageNumber="1" horizontalDpi="600" verticalDpi="600" orientation="portrait" paperSize="9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4.375" style="3" customWidth="1"/>
    <col min="2" max="2" width="19.375" style="3" customWidth="1"/>
    <col min="3" max="4" width="15.625" style="3" customWidth="1"/>
    <col min="5" max="5" width="15.625" style="23" customWidth="1"/>
    <col min="6" max="6" width="15.625" style="24" customWidth="1"/>
    <col min="7" max="8" width="15.625" style="4" customWidth="1"/>
    <col min="9" max="16384" width="9.00390625" style="3" customWidth="1"/>
  </cols>
  <sheetData>
    <row r="1" ht="18.75" customHeight="1">
      <c r="A1" s="381" t="s">
        <v>477</v>
      </c>
    </row>
    <row r="2" ht="23.25" customHeight="1">
      <c r="A2" s="199" t="s">
        <v>474</v>
      </c>
    </row>
    <row r="3" spans="5:8" ht="15.75" customHeight="1" thickBot="1">
      <c r="E3" s="447"/>
      <c r="F3" s="447"/>
      <c r="G3" s="446" t="s">
        <v>348</v>
      </c>
      <c r="H3" s="446"/>
    </row>
    <row r="4" spans="1:8" ht="33" customHeight="1" thickTop="1">
      <c r="A4" s="386" t="s">
        <v>110</v>
      </c>
      <c r="B4" s="384"/>
      <c r="C4" s="416" t="s">
        <v>352</v>
      </c>
      <c r="D4" s="438"/>
      <c r="E4" s="416" t="s">
        <v>377</v>
      </c>
      <c r="F4" s="438"/>
      <c r="G4" s="418" t="s">
        <v>453</v>
      </c>
      <c r="H4" s="419"/>
    </row>
    <row r="5" spans="1:8" ht="33" customHeight="1">
      <c r="A5" s="383"/>
      <c r="B5" s="385"/>
      <c r="C5" s="25" t="s">
        <v>111</v>
      </c>
      <c r="D5" s="128" t="s">
        <v>112</v>
      </c>
      <c r="E5" s="25" t="s">
        <v>111</v>
      </c>
      <c r="F5" s="128" t="s">
        <v>112</v>
      </c>
      <c r="G5" s="26" t="s">
        <v>111</v>
      </c>
      <c r="H5" s="111" t="s">
        <v>112</v>
      </c>
    </row>
    <row r="6" spans="1:8" s="21" customFormat="1" ht="15" customHeight="1">
      <c r="A6" s="220"/>
      <c r="B6" s="170"/>
      <c r="C6" s="82"/>
      <c r="D6" s="91"/>
      <c r="E6" s="91"/>
      <c r="F6" s="91"/>
      <c r="G6" s="88"/>
      <c r="H6" s="88"/>
    </row>
    <row r="7" spans="1:9" ht="32.25" customHeight="1">
      <c r="A7" s="440" t="s">
        <v>113</v>
      </c>
      <c r="B7" s="441"/>
      <c r="C7" s="214">
        <v>198793</v>
      </c>
      <c r="D7" s="214">
        <v>186765</v>
      </c>
      <c r="E7" s="213">
        <v>199668</v>
      </c>
      <c r="F7" s="213">
        <v>187956</v>
      </c>
      <c r="G7" s="215">
        <v>213277</v>
      </c>
      <c r="H7" s="215">
        <v>202256</v>
      </c>
      <c r="I7" s="28"/>
    </row>
    <row r="8" spans="1:9" ht="15" customHeight="1">
      <c r="A8" s="63"/>
      <c r="B8" s="221"/>
      <c r="C8" s="168"/>
      <c r="D8" s="168"/>
      <c r="E8" s="168"/>
      <c r="F8" s="168"/>
      <c r="G8" s="169"/>
      <c r="H8" s="169"/>
      <c r="I8" s="28"/>
    </row>
    <row r="9" spans="1:8" ht="32.25" customHeight="1">
      <c r="A9" s="439" t="s">
        <v>114</v>
      </c>
      <c r="B9" s="222" t="s">
        <v>115</v>
      </c>
      <c r="C9" s="214">
        <v>54632</v>
      </c>
      <c r="D9" s="214">
        <v>52935</v>
      </c>
      <c r="E9" s="168">
        <v>57002</v>
      </c>
      <c r="F9" s="168">
        <v>55439</v>
      </c>
      <c r="G9" s="169">
        <v>60554</v>
      </c>
      <c r="H9" s="169">
        <v>59000</v>
      </c>
    </row>
    <row r="10" spans="1:8" ht="32.25" customHeight="1">
      <c r="A10" s="439"/>
      <c r="B10" s="222" t="s">
        <v>116</v>
      </c>
      <c r="C10" s="214">
        <v>17505</v>
      </c>
      <c r="D10" s="214">
        <v>14290</v>
      </c>
      <c r="E10" s="168">
        <v>18160</v>
      </c>
      <c r="F10" s="168">
        <v>15105</v>
      </c>
      <c r="G10" s="169">
        <v>18867</v>
      </c>
      <c r="H10" s="169">
        <v>15813</v>
      </c>
    </row>
    <row r="11" spans="1:8" ht="32.25" customHeight="1">
      <c r="A11" s="439"/>
      <c r="B11" s="222" t="s">
        <v>117</v>
      </c>
      <c r="C11" s="168">
        <v>72137</v>
      </c>
      <c r="D11" s="168">
        <v>67225</v>
      </c>
      <c r="E11" s="168">
        <f>SUM(E9:E10)</f>
        <v>75162</v>
      </c>
      <c r="F11" s="168">
        <f>SUM(F9:F10)</f>
        <v>70544</v>
      </c>
      <c r="G11" s="169">
        <v>79421</v>
      </c>
      <c r="H11" s="169">
        <v>74813</v>
      </c>
    </row>
    <row r="12" spans="1:8" ht="32.25" customHeight="1">
      <c r="A12" s="440" t="s">
        <v>118</v>
      </c>
      <c r="B12" s="441"/>
      <c r="C12" s="214">
        <v>63924</v>
      </c>
      <c r="D12" s="214">
        <v>63276</v>
      </c>
      <c r="E12" s="168">
        <v>58354</v>
      </c>
      <c r="F12" s="168">
        <v>57543</v>
      </c>
      <c r="G12" s="169">
        <v>67489</v>
      </c>
      <c r="H12" s="169">
        <v>67052</v>
      </c>
    </row>
    <row r="13" spans="1:8" ht="32.25" customHeight="1">
      <c r="A13" s="440" t="s">
        <v>119</v>
      </c>
      <c r="B13" s="441"/>
      <c r="C13" s="214">
        <v>6613</v>
      </c>
      <c r="D13" s="214">
        <v>4813</v>
      </c>
      <c r="E13" s="168">
        <v>5914</v>
      </c>
      <c r="F13" s="168">
        <v>4671</v>
      </c>
      <c r="G13" s="169">
        <v>5704</v>
      </c>
      <c r="H13" s="169">
        <v>4472</v>
      </c>
    </row>
    <row r="14" spans="1:8" ht="32.25" customHeight="1">
      <c r="A14" s="440" t="s">
        <v>120</v>
      </c>
      <c r="B14" s="441"/>
      <c r="C14" s="168" t="s">
        <v>391</v>
      </c>
      <c r="D14" s="168" t="s">
        <v>391</v>
      </c>
      <c r="E14" s="168" t="s">
        <v>391</v>
      </c>
      <c r="F14" s="168" t="s">
        <v>391</v>
      </c>
      <c r="G14" s="169" t="s">
        <v>391</v>
      </c>
      <c r="H14" s="169" t="s">
        <v>391</v>
      </c>
    </row>
    <row r="15" spans="1:8" ht="32.25" customHeight="1">
      <c r="A15" s="440" t="s">
        <v>121</v>
      </c>
      <c r="B15" s="441"/>
      <c r="C15" s="214">
        <v>286</v>
      </c>
      <c r="D15" s="214">
        <v>29</v>
      </c>
      <c r="E15" s="168">
        <v>228</v>
      </c>
      <c r="F15" s="168">
        <v>25</v>
      </c>
      <c r="G15" s="169">
        <v>165</v>
      </c>
      <c r="H15" s="169">
        <v>14</v>
      </c>
    </row>
    <row r="16" spans="1:8" ht="32.25" customHeight="1">
      <c r="A16" s="442" t="s">
        <v>122</v>
      </c>
      <c r="B16" s="443"/>
      <c r="C16" s="214">
        <v>51206</v>
      </c>
      <c r="D16" s="214">
        <v>46814</v>
      </c>
      <c r="E16" s="168">
        <v>55317</v>
      </c>
      <c r="F16" s="168">
        <v>50487</v>
      </c>
      <c r="G16" s="169">
        <v>55758</v>
      </c>
      <c r="H16" s="169">
        <v>51175</v>
      </c>
    </row>
    <row r="17" spans="1:8" ht="32.25" customHeight="1">
      <c r="A17" s="440" t="s">
        <v>123</v>
      </c>
      <c r="B17" s="441"/>
      <c r="C17" s="214">
        <v>3819</v>
      </c>
      <c r="D17" s="214">
        <v>3802</v>
      </c>
      <c r="E17" s="168">
        <v>3998</v>
      </c>
      <c r="F17" s="168">
        <v>3993</v>
      </c>
      <c r="G17" s="169">
        <v>3942</v>
      </c>
      <c r="H17" s="169">
        <v>3936</v>
      </c>
    </row>
    <row r="18" spans="1:8" ht="32.25" customHeight="1">
      <c r="A18" s="444" t="s">
        <v>409</v>
      </c>
      <c r="B18" s="445"/>
      <c r="C18" s="168" t="s">
        <v>349</v>
      </c>
      <c r="D18" s="168" t="s">
        <v>349</v>
      </c>
      <c r="E18" s="168" t="s">
        <v>349</v>
      </c>
      <c r="F18" s="168" t="s">
        <v>349</v>
      </c>
      <c r="G18" s="169" t="s">
        <v>349</v>
      </c>
      <c r="H18" s="169" t="s">
        <v>349</v>
      </c>
    </row>
    <row r="19" spans="1:8" ht="32.25" customHeight="1">
      <c r="A19" s="444" t="s">
        <v>408</v>
      </c>
      <c r="B19" s="445"/>
      <c r="C19" s="216" t="s">
        <v>350</v>
      </c>
      <c r="D19" s="216" t="s">
        <v>350</v>
      </c>
      <c r="E19" s="216" t="s">
        <v>350</v>
      </c>
      <c r="F19" s="216" t="s">
        <v>350</v>
      </c>
      <c r="G19" s="217" t="s">
        <v>350</v>
      </c>
      <c r="H19" s="217" t="s">
        <v>350</v>
      </c>
    </row>
    <row r="20" spans="1:8" ht="32.25" customHeight="1">
      <c r="A20" s="449" t="s">
        <v>124</v>
      </c>
      <c r="B20" s="450"/>
      <c r="C20" s="218" t="s">
        <v>350</v>
      </c>
      <c r="D20" s="218" t="s">
        <v>350</v>
      </c>
      <c r="E20" s="218" t="s">
        <v>350</v>
      </c>
      <c r="F20" s="218" t="s">
        <v>350</v>
      </c>
      <c r="G20" s="219" t="s">
        <v>350</v>
      </c>
      <c r="H20" s="219" t="s">
        <v>350</v>
      </c>
    </row>
    <row r="21" spans="1:8" s="62" customFormat="1" ht="16.5" customHeight="1">
      <c r="A21" s="448" t="s">
        <v>125</v>
      </c>
      <c r="B21" s="448"/>
      <c r="D21" s="223"/>
      <c r="E21" s="223"/>
      <c r="G21" s="223"/>
      <c r="H21" s="224" t="s">
        <v>148</v>
      </c>
    </row>
    <row r="22" spans="4:5" ht="13.5">
      <c r="D22" s="5"/>
      <c r="E22" s="24"/>
    </row>
  </sheetData>
  <mergeCells count="18">
    <mergeCell ref="G3:H3"/>
    <mergeCell ref="E3:F3"/>
    <mergeCell ref="A21:B21"/>
    <mergeCell ref="A14:B14"/>
    <mergeCell ref="A7:B7"/>
    <mergeCell ref="A12:B12"/>
    <mergeCell ref="A18:B18"/>
    <mergeCell ref="A15:B15"/>
    <mergeCell ref="A13:B13"/>
    <mergeCell ref="A20:B20"/>
    <mergeCell ref="A17:B17"/>
    <mergeCell ref="A16:B16"/>
    <mergeCell ref="A19:B19"/>
    <mergeCell ref="E4:F4"/>
    <mergeCell ref="G4:H4"/>
    <mergeCell ref="C4:D4"/>
    <mergeCell ref="A9:A11"/>
    <mergeCell ref="A4:B5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4" useFirstPageNumber="1" horizontalDpi="600" verticalDpi="600" orientation="portrait" paperSize="9" scale="9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2.375" style="3" customWidth="1"/>
    <col min="2" max="20" width="13.625" style="3" customWidth="1"/>
    <col min="21" max="16384" width="9.00390625" style="3" customWidth="1"/>
  </cols>
  <sheetData>
    <row r="1" ht="18" customHeight="1">
      <c r="A1" s="381" t="s">
        <v>477</v>
      </c>
    </row>
    <row r="2" ht="21" customHeight="1">
      <c r="A2" s="199" t="s">
        <v>128</v>
      </c>
    </row>
    <row r="4" s="183" customFormat="1" ht="18.75" customHeight="1">
      <c r="A4" s="183" t="s">
        <v>475</v>
      </c>
    </row>
    <row r="5" ht="15" thickBot="1">
      <c r="D5" s="200" t="s">
        <v>126</v>
      </c>
    </row>
    <row r="6" spans="1:4" ht="35.25" customHeight="1" thickTop="1">
      <c r="A6" s="227" t="s">
        <v>110</v>
      </c>
      <c r="B6" s="237" t="s">
        <v>129</v>
      </c>
      <c r="C6" s="237" t="s">
        <v>130</v>
      </c>
      <c r="D6" s="238" t="s">
        <v>131</v>
      </c>
    </row>
    <row r="7" spans="1:4" ht="15.75" customHeight="1">
      <c r="A7" s="19"/>
      <c r="B7" s="20" t="s">
        <v>132</v>
      </c>
      <c r="C7" s="20" t="s">
        <v>441</v>
      </c>
      <c r="D7" s="20" t="s">
        <v>441</v>
      </c>
    </row>
    <row r="8" spans="1:4" ht="49.5" customHeight="1">
      <c r="A8" s="171" t="s">
        <v>127</v>
      </c>
      <c r="B8" s="112">
        <v>15354</v>
      </c>
      <c r="C8" s="112">
        <v>52051</v>
      </c>
      <c r="D8" s="112">
        <v>3771</v>
      </c>
    </row>
    <row r="9" spans="1:4" ht="49.5" customHeight="1">
      <c r="A9" s="171" t="s">
        <v>133</v>
      </c>
      <c r="B9" s="112">
        <v>3031</v>
      </c>
      <c r="C9" s="112">
        <v>6900</v>
      </c>
      <c r="D9" s="112">
        <v>289</v>
      </c>
    </row>
    <row r="10" spans="1:4" ht="49.5" customHeight="1">
      <c r="A10" s="171" t="s">
        <v>134</v>
      </c>
      <c r="B10" s="112">
        <v>43096</v>
      </c>
      <c r="C10" s="112">
        <v>195864</v>
      </c>
      <c r="D10" s="112">
        <v>9790</v>
      </c>
    </row>
    <row r="11" spans="1:4" s="4" customFormat="1" ht="49.5" customHeight="1">
      <c r="A11" s="225" t="s">
        <v>135</v>
      </c>
      <c r="B11" s="113">
        <f>SUM(B8:B10)</f>
        <v>61481</v>
      </c>
      <c r="C11" s="113">
        <f>SUM(C8:C10)</f>
        <v>254815</v>
      </c>
      <c r="D11" s="113">
        <f>SUM(D8:D10)</f>
        <v>13850</v>
      </c>
    </row>
    <row r="12" ht="15" customHeight="1">
      <c r="D12" s="277" t="s">
        <v>148</v>
      </c>
    </row>
    <row r="13" spans="1:4" ht="13.5">
      <c r="A13" s="21"/>
      <c r="B13" s="22"/>
      <c r="C13" s="22"/>
      <c r="D13" s="22"/>
    </row>
    <row r="14" spans="1:3" s="183" customFormat="1" ht="17.25">
      <c r="A14" s="258" t="s">
        <v>476</v>
      </c>
      <c r="B14" s="258"/>
      <c r="C14" s="258"/>
    </row>
    <row r="15" spans="6:10" ht="15" thickBot="1">
      <c r="F15" s="178" t="s">
        <v>136</v>
      </c>
      <c r="J15" s="178"/>
    </row>
    <row r="16" spans="1:20" s="62" customFormat="1" ht="32.25" customHeight="1" thickTop="1">
      <c r="A16" s="227" t="s">
        <v>110</v>
      </c>
      <c r="B16" s="237" t="s">
        <v>440</v>
      </c>
      <c r="C16" s="237" t="s">
        <v>442</v>
      </c>
      <c r="D16" s="237" t="s">
        <v>443</v>
      </c>
      <c r="E16" s="237" t="s">
        <v>444</v>
      </c>
      <c r="F16" s="237" t="s">
        <v>445</v>
      </c>
      <c r="G16" s="237" t="s">
        <v>446</v>
      </c>
      <c r="H16" s="237" t="s">
        <v>447</v>
      </c>
      <c r="I16" s="237" t="s">
        <v>448</v>
      </c>
      <c r="J16" s="238" t="s">
        <v>449</v>
      </c>
      <c r="K16" s="237" t="s">
        <v>137</v>
      </c>
      <c r="L16" s="237" t="s">
        <v>138</v>
      </c>
      <c r="M16" s="237" t="s">
        <v>139</v>
      </c>
      <c r="N16" s="237" t="s">
        <v>140</v>
      </c>
      <c r="O16" s="237" t="s">
        <v>141</v>
      </c>
      <c r="P16" s="237" t="s">
        <v>142</v>
      </c>
      <c r="Q16" s="237" t="s">
        <v>143</v>
      </c>
      <c r="R16" s="237" t="s">
        <v>144</v>
      </c>
      <c r="S16" s="237" t="s">
        <v>145</v>
      </c>
      <c r="T16" s="238" t="s">
        <v>135</v>
      </c>
    </row>
    <row r="17" spans="1:20" ht="40.5" customHeight="1">
      <c r="A17" s="226" t="s">
        <v>127</v>
      </c>
      <c r="B17" s="228">
        <v>839</v>
      </c>
      <c r="C17" s="229">
        <v>1274</v>
      </c>
      <c r="D17" s="230">
        <v>2260</v>
      </c>
      <c r="E17" s="230">
        <v>2164</v>
      </c>
      <c r="F17" s="230">
        <v>1928</v>
      </c>
      <c r="G17" s="230">
        <v>1584</v>
      </c>
      <c r="H17" s="230">
        <v>2101</v>
      </c>
      <c r="I17" s="230">
        <v>1151</v>
      </c>
      <c r="J17" s="230">
        <v>632</v>
      </c>
      <c r="K17" s="230">
        <v>348</v>
      </c>
      <c r="L17" s="230">
        <v>226</v>
      </c>
      <c r="M17" s="230">
        <v>236</v>
      </c>
      <c r="N17" s="230">
        <v>140</v>
      </c>
      <c r="O17" s="230">
        <v>136</v>
      </c>
      <c r="P17" s="230">
        <v>119</v>
      </c>
      <c r="Q17" s="230">
        <v>107</v>
      </c>
      <c r="R17" s="230">
        <v>76</v>
      </c>
      <c r="S17" s="230">
        <v>33</v>
      </c>
      <c r="T17" s="230">
        <v>15354</v>
      </c>
    </row>
    <row r="18" spans="1:20" ht="40.5" customHeight="1">
      <c r="A18" s="171" t="s">
        <v>133</v>
      </c>
      <c r="B18" s="231">
        <v>111</v>
      </c>
      <c r="C18" s="232">
        <v>334</v>
      </c>
      <c r="D18" s="233">
        <v>611</v>
      </c>
      <c r="E18" s="233">
        <v>545</v>
      </c>
      <c r="F18" s="233">
        <v>428</v>
      </c>
      <c r="G18" s="233">
        <v>311</v>
      </c>
      <c r="H18" s="233">
        <v>374</v>
      </c>
      <c r="I18" s="233">
        <v>153</v>
      </c>
      <c r="J18" s="233">
        <v>93</v>
      </c>
      <c r="K18" s="233">
        <v>32</v>
      </c>
      <c r="L18" s="233">
        <v>13</v>
      </c>
      <c r="M18" s="233">
        <v>12</v>
      </c>
      <c r="N18" s="233">
        <v>10</v>
      </c>
      <c r="O18" s="233">
        <v>2</v>
      </c>
      <c r="P18" s="233">
        <v>2</v>
      </c>
      <c r="Q18" s="233" t="s">
        <v>391</v>
      </c>
      <c r="R18" s="233" t="s">
        <v>391</v>
      </c>
      <c r="S18" s="233" t="s">
        <v>391</v>
      </c>
      <c r="T18" s="233">
        <v>3031</v>
      </c>
    </row>
    <row r="19" spans="1:20" ht="40.5" customHeight="1">
      <c r="A19" s="171" t="s">
        <v>134</v>
      </c>
      <c r="B19" s="231">
        <v>1609</v>
      </c>
      <c r="C19" s="232">
        <v>2410</v>
      </c>
      <c r="D19" s="232">
        <v>5870</v>
      </c>
      <c r="E19" s="232">
        <v>6554</v>
      </c>
      <c r="F19" s="232">
        <v>5296</v>
      </c>
      <c r="G19" s="232">
        <v>3414</v>
      </c>
      <c r="H19" s="232">
        <v>4391</v>
      </c>
      <c r="I19" s="232">
        <v>2872</v>
      </c>
      <c r="J19" s="232">
        <v>2195</v>
      </c>
      <c r="K19" s="232">
        <v>1753</v>
      </c>
      <c r="L19" s="232">
        <v>1327</v>
      </c>
      <c r="M19" s="232">
        <v>1711</v>
      </c>
      <c r="N19" s="232">
        <v>949</v>
      </c>
      <c r="O19" s="232">
        <v>916</v>
      </c>
      <c r="P19" s="232">
        <v>832</v>
      </c>
      <c r="Q19" s="232">
        <v>540</v>
      </c>
      <c r="R19" s="232">
        <v>317</v>
      </c>
      <c r="S19" s="232">
        <v>140</v>
      </c>
      <c r="T19" s="233">
        <v>43096</v>
      </c>
    </row>
    <row r="20" spans="1:20" s="4" customFormat="1" ht="40.5" customHeight="1">
      <c r="A20" s="225" t="s">
        <v>135</v>
      </c>
      <c r="B20" s="234">
        <f>SUM(B17:B19)</f>
        <v>2559</v>
      </c>
      <c r="C20" s="235">
        <f aca="true" t="shared" si="0" ref="C20:J20">SUM(C17:C19)</f>
        <v>4018</v>
      </c>
      <c r="D20" s="235">
        <f t="shared" si="0"/>
        <v>8741</v>
      </c>
      <c r="E20" s="235">
        <f t="shared" si="0"/>
        <v>9263</v>
      </c>
      <c r="F20" s="235">
        <f t="shared" si="0"/>
        <v>7652</v>
      </c>
      <c r="G20" s="235">
        <f t="shared" si="0"/>
        <v>5309</v>
      </c>
      <c r="H20" s="235">
        <f t="shared" si="0"/>
        <v>6866</v>
      </c>
      <c r="I20" s="235">
        <f t="shared" si="0"/>
        <v>4176</v>
      </c>
      <c r="J20" s="235">
        <f t="shared" si="0"/>
        <v>2920</v>
      </c>
      <c r="K20" s="235">
        <f>SUM(K17:K19)</f>
        <v>2133</v>
      </c>
      <c r="L20" s="235">
        <f aca="true" t="shared" si="1" ref="L20:S20">SUM(L17:L19)</f>
        <v>1566</v>
      </c>
      <c r="M20" s="235">
        <f t="shared" si="1"/>
        <v>1959</v>
      </c>
      <c r="N20" s="235">
        <f t="shared" si="1"/>
        <v>1099</v>
      </c>
      <c r="O20" s="235">
        <f t="shared" si="1"/>
        <v>1054</v>
      </c>
      <c r="P20" s="235">
        <f t="shared" si="1"/>
        <v>953</v>
      </c>
      <c r="Q20" s="235">
        <f t="shared" si="1"/>
        <v>647</v>
      </c>
      <c r="R20" s="235">
        <f t="shared" si="1"/>
        <v>393</v>
      </c>
      <c r="S20" s="235">
        <f t="shared" si="1"/>
        <v>173</v>
      </c>
      <c r="T20" s="236">
        <v>61481</v>
      </c>
    </row>
    <row r="21" spans="14:19" ht="14.25">
      <c r="N21" s="378"/>
      <c r="O21" s="378"/>
      <c r="P21" s="378"/>
      <c r="Q21" s="378" t="s">
        <v>148</v>
      </c>
      <c r="R21" s="378"/>
      <c r="S21" s="378"/>
    </row>
    <row r="28" ht="13.5">
      <c r="D28" s="21"/>
    </row>
    <row r="30" spans="3:4" ht="15" customHeight="1">
      <c r="C30" s="8"/>
      <c r="D30" s="8"/>
    </row>
  </sheetData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4" useFirstPageNumber="1"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4.25390625" style="21" customWidth="1"/>
    <col min="2" max="3" width="20.50390625" style="21" customWidth="1"/>
    <col min="4" max="4" width="17.875" style="21" customWidth="1"/>
    <col min="5" max="16384" width="9.00390625" style="3" customWidth="1"/>
  </cols>
  <sheetData>
    <row r="1" ht="18" customHeight="1">
      <c r="A1" s="381" t="s">
        <v>477</v>
      </c>
    </row>
    <row r="2" spans="1:3" ht="21" customHeight="1">
      <c r="A2" s="198" t="s">
        <v>272</v>
      </c>
      <c r="B2" s="53"/>
      <c r="C2" s="53"/>
    </row>
    <row r="3" spans="1:3" ht="15" thickBot="1">
      <c r="A3" s="53"/>
      <c r="B3" s="53"/>
      <c r="C3" s="62" t="s">
        <v>199</v>
      </c>
    </row>
    <row r="4" spans="1:3" ht="24.75" customHeight="1" thickTop="1">
      <c r="A4" s="396" t="s">
        <v>273</v>
      </c>
      <c r="B4" s="387" t="s">
        <v>202</v>
      </c>
      <c r="C4" s="393"/>
    </row>
    <row r="5" spans="1:3" ht="24.75" customHeight="1">
      <c r="A5" s="397"/>
      <c r="B5" s="110" t="s">
        <v>377</v>
      </c>
      <c r="C5" s="111" t="s">
        <v>453</v>
      </c>
    </row>
    <row r="6" spans="1:3" ht="27" customHeight="1">
      <c r="A6" s="394" t="s">
        <v>274</v>
      </c>
      <c r="B6" s="394"/>
      <c r="C6" s="394"/>
    </row>
    <row r="7" spans="1:3" ht="27" customHeight="1">
      <c r="A7" s="122" t="s">
        <v>275</v>
      </c>
      <c r="B7" s="279">
        <v>8946001267</v>
      </c>
      <c r="C7" s="290">
        <v>8682679494</v>
      </c>
    </row>
    <row r="8" spans="1:3" ht="27" customHeight="1">
      <c r="A8" s="123" t="s">
        <v>276</v>
      </c>
      <c r="B8" s="29">
        <v>1888787484</v>
      </c>
      <c r="C8" s="291">
        <v>1894352678</v>
      </c>
    </row>
    <row r="9" spans="1:3" ht="27" customHeight="1">
      <c r="A9" s="123" t="s">
        <v>277</v>
      </c>
      <c r="B9" s="29">
        <v>1713514000</v>
      </c>
      <c r="C9" s="291">
        <v>1660844830</v>
      </c>
    </row>
    <row r="10" spans="1:3" ht="27" customHeight="1">
      <c r="A10" s="123" t="s">
        <v>278</v>
      </c>
      <c r="B10" s="29">
        <v>2775581552</v>
      </c>
      <c r="C10" s="291">
        <v>2791903413</v>
      </c>
    </row>
    <row r="11" spans="1:3" ht="27" customHeight="1">
      <c r="A11" s="123" t="s">
        <v>108</v>
      </c>
      <c r="B11" s="29">
        <v>316992000</v>
      </c>
      <c r="C11" s="291">
        <v>297600000</v>
      </c>
    </row>
    <row r="12" spans="1:3" ht="27" customHeight="1">
      <c r="A12" s="123" t="s">
        <v>279</v>
      </c>
      <c r="B12" s="29">
        <v>1416818627</v>
      </c>
      <c r="C12" s="291">
        <v>1284874811</v>
      </c>
    </row>
    <row r="13" spans="1:3" ht="27" customHeight="1">
      <c r="A13" s="123" t="s">
        <v>280</v>
      </c>
      <c r="B13" s="29">
        <v>48307604</v>
      </c>
      <c r="C13" s="291">
        <v>51103762</v>
      </c>
    </row>
    <row r="14" spans="1:3" ht="27" customHeight="1">
      <c r="A14" s="123" t="s">
        <v>281</v>
      </c>
      <c r="B14" s="29">
        <v>786000000</v>
      </c>
      <c r="C14" s="291">
        <v>702000000</v>
      </c>
    </row>
    <row r="15" spans="1:3" ht="27" customHeight="1">
      <c r="A15" s="115"/>
      <c r="B15" s="29"/>
      <c r="C15" s="291"/>
    </row>
    <row r="16" spans="1:3" ht="27" customHeight="1">
      <c r="A16" s="115" t="s">
        <v>282</v>
      </c>
      <c r="B16" s="29">
        <v>7661126456</v>
      </c>
      <c r="C16" s="291">
        <v>7414497707</v>
      </c>
    </row>
    <row r="17" spans="1:3" ht="27" customHeight="1">
      <c r="A17" s="123" t="s">
        <v>283</v>
      </c>
      <c r="B17" s="29">
        <v>752161969</v>
      </c>
      <c r="C17" s="291">
        <v>763349878</v>
      </c>
    </row>
    <row r="18" spans="1:3" ht="27" customHeight="1">
      <c r="A18" s="123" t="s">
        <v>284</v>
      </c>
      <c r="B18" s="29">
        <v>3136601410</v>
      </c>
      <c r="C18" s="291">
        <v>2861510635</v>
      </c>
    </row>
    <row r="19" spans="1:3" ht="27" customHeight="1">
      <c r="A19" s="123" t="s">
        <v>285</v>
      </c>
      <c r="B19" s="29">
        <v>1972928719</v>
      </c>
      <c r="C19" s="291">
        <v>1965626301</v>
      </c>
    </row>
    <row r="20" spans="1:3" ht="27" customHeight="1">
      <c r="A20" s="123" t="s">
        <v>286</v>
      </c>
      <c r="B20" s="29">
        <v>1799434358</v>
      </c>
      <c r="C20" s="291">
        <v>1824010893</v>
      </c>
    </row>
    <row r="21" spans="1:3" ht="27" customHeight="1">
      <c r="A21" s="123" t="s">
        <v>287</v>
      </c>
      <c r="B21" s="104" t="s">
        <v>387</v>
      </c>
      <c r="C21" s="105" t="s">
        <v>387</v>
      </c>
    </row>
    <row r="22" spans="1:3" ht="27" customHeight="1">
      <c r="A22" s="115"/>
      <c r="B22" s="29"/>
      <c r="C22" s="291"/>
    </row>
    <row r="23" spans="1:3" ht="27" customHeight="1">
      <c r="A23" s="118" t="s">
        <v>288</v>
      </c>
      <c r="B23" s="33">
        <v>1284874811</v>
      </c>
      <c r="C23" s="292">
        <v>1268181787</v>
      </c>
    </row>
    <row r="24" spans="1:3" ht="27" customHeight="1">
      <c r="A24" s="395" t="s">
        <v>289</v>
      </c>
      <c r="B24" s="395"/>
      <c r="C24" s="395"/>
    </row>
    <row r="25" spans="1:3" ht="27" customHeight="1">
      <c r="A25" s="115" t="s">
        <v>275</v>
      </c>
      <c r="B25" s="279">
        <v>63368863</v>
      </c>
      <c r="C25" s="290">
        <v>65897463</v>
      </c>
    </row>
    <row r="26" spans="1:3" ht="27" customHeight="1">
      <c r="A26" s="123" t="s">
        <v>106</v>
      </c>
      <c r="B26" s="29" t="s">
        <v>387</v>
      </c>
      <c r="C26" s="291" t="s">
        <v>387</v>
      </c>
    </row>
    <row r="27" spans="1:3" ht="27" customHeight="1">
      <c r="A27" s="123" t="s">
        <v>279</v>
      </c>
      <c r="B27" s="29">
        <v>58117463</v>
      </c>
      <c r="C27" s="291">
        <v>61856863</v>
      </c>
    </row>
    <row r="28" spans="1:3" ht="27" customHeight="1">
      <c r="A28" s="123" t="s">
        <v>280</v>
      </c>
      <c r="B28" s="29">
        <v>5251400</v>
      </c>
      <c r="C28" s="291">
        <v>4040600</v>
      </c>
    </row>
    <row r="29" spans="1:3" ht="27" customHeight="1">
      <c r="A29" s="115"/>
      <c r="B29" s="29"/>
      <c r="C29" s="291"/>
    </row>
    <row r="30" spans="1:3" ht="27" customHeight="1">
      <c r="A30" s="115" t="s">
        <v>282</v>
      </c>
      <c r="B30" s="29">
        <v>1512000</v>
      </c>
      <c r="C30" s="291">
        <v>613600</v>
      </c>
    </row>
    <row r="31" spans="1:3" ht="27" customHeight="1">
      <c r="A31" s="123" t="s">
        <v>290</v>
      </c>
      <c r="B31" s="29">
        <v>1512000</v>
      </c>
      <c r="C31" s="291">
        <v>613600</v>
      </c>
    </row>
    <row r="32" spans="1:3" ht="27" customHeight="1">
      <c r="A32" s="115"/>
      <c r="B32" s="29"/>
      <c r="C32" s="291"/>
    </row>
    <row r="33" spans="1:3" ht="27" customHeight="1">
      <c r="A33" s="118" t="s">
        <v>288</v>
      </c>
      <c r="B33" s="33">
        <v>61856863</v>
      </c>
      <c r="C33" s="292">
        <v>65283863</v>
      </c>
    </row>
    <row r="34" spans="1:3" ht="27" customHeight="1">
      <c r="A34" s="395" t="s">
        <v>291</v>
      </c>
      <c r="B34" s="395"/>
      <c r="C34" s="395"/>
    </row>
    <row r="35" spans="1:3" ht="27" customHeight="1">
      <c r="A35" s="122" t="s">
        <v>275</v>
      </c>
      <c r="B35" s="279">
        <v>156316</v>
      </c>
      <c r="C35" s="293">
        <v>1030044</v>
      </c>
    </row>
    <row r="36" spans="1:3" ht="27" customHeight="1">
      <c r="A36" s="123" t="s">
        <v>106</v>
      </c>
      <c r="B36" s="104" t="s">
        <v>387</v>
      </c>
      <c r="C36" s="280" t="s">
        <v>387</v>
      </c>
    </row>
    <row r="37" spans="1:3" ht="27" customHeight="1">
      <c r="A37" s="123" t="s">
        <v>278</v>
      </c>
      <c r="B37" s="29">
        <v>156316</v>
      </c>
      <c r="C37" s="294">
        <v>1030044</v>
      </c>
    </row>
    <row r="38" spans="1:3" ht="27" customHeight="1">
      <c r="A38" s="123" t="s">
        <v>108</v>
      </c>
      <c r="B38" s="104" t="s">
        <v>387</v>
      </c>
      <c r="C38" s="280" t="s">
        <v>387</v>
      </c>
    </row>
    <row r="39" spans="1:3" ht="27" customHeight="1">
      <c r="A39" s="123" t="s">
        <v>281</v>
      </c>
      <c r="B39" s="104" t="s">
        <v>387</v>
      </c>
      <c r="C39" s="280" t="s">
        <v>387</v>
      </c>
    </row>
    <row r="40" spans="1:3" ht="27" customHeight="1">
      <c r="A40" s="115"/>
      <c r="B40" s="29"/>
      <c r="C40" s="294"/>
    </row>
    <row r="41" spans="1:3" ht="27" customHeight="1">
      <c r="A41" s="115" t="s">
        <v>282</v>
      </c>
      <c r="B41" s="29">
        <v>156316</v>
      </c>
      <c r="C41" s="294">
        <v>1030044</v>
      </c>
    </row>
    <row r="42" spans="1:3" ht="27" customHeight="1">
      <c r="A42" s="123" t="s">
        <v>292</v>
      </c>
      <c r="B42" s="29">
        <v>156316</v>
      </c>
      <c r="C42" s="294">
        <v>1030044</v>
      </c>
    </row>
    <row r="43" spans="1:3" ht="27" customHeight="1">
      <c r="A43" s="115"/>
      <c r="B43" s="29"/>
      <c r="C43" s="294"/>
    </row>
    <row r="44" spans="1:3" ht="27" customHeight="1">
      <c r="A44" s="118" t="s">
        <v>288</v>
      </c>
      <c r="B44" s="109" t="s">
        <v>387</v>
      </c>
      <c r="C44" s="295" t="s">
        <v>387</v>
      </c>
    </row>
    <row r="45" spans="1:3" ht="27" customHeight="1">
      <c r="A45" s="401" t="s">
        <v>293</v>
      </c>
      <c r="B45" s="402"/>
      <c r="C45" s="403"/>
    </row>
    <row r="46" spans="1:3" ht="27" customHeight="1">
      <c r="A46" s="122" t="s">
        <v>275</v>
      </c>
      <c r="B46" s="279">
        <v>376838050</v>
      </c>
      <c r="C46" s="290">
        <v>315733992</v>
      </c>
    </row>
    <row r="47" spans="1:3" ht="27" customHeight="1">
      <c r="A47" s="123" t="s">
        <v>279</v>
      </c>
      <c r="B47" s="29">
        <v>262857357</v>
      </c>
      <c r="C47" s="291">
        <v>208991899</v>
      </c>
    </row>
    <row r="48" spans="1:3" ht="27" customHeight="1">
      <c r="A48" s="123" t="s">
        <v>280</v>
      </c>
      <c r="B48" s="29">
        <v>113469649</v>
      </c>
      <c r="C48" s="291">
        <v>106742093</v>
      </c>
    </row>
    <row r="49" spans="1:3" ht="27" customHeight="1">
      <c r="A49" s="123" t="s">
        <v>108</v>
      </c>
      <c r="B49" s="29">
        <v>511044</v>
      </c>
      <c r="C49" s="291" t="s">
        <v>387</v>
      </c>
    </row>
    <row r="50" spans="1:3" ht="27" customHeight="1">
      <c r="A50" s="115"/>
      <c r="B50" s="29"/>
      <c r="C50" s="291"/>
    </row>
    <row r="51" spans="1:3" ht="27" customHeight="1">
      <c r="A51" s="115" t="s">
        <v>282</v>
      </c>
      <c r="B51" s="29">
        <v>167846151</v>
      </c>
      <c r="C51" s="291">
        <v>151791373</v>
      </c>
    </row>
    <row r="52" spans="1:3" ht="27" customHeight="1">
      <c r="A52" s="123" t="s">
        <v>294</v>
      </c>
      <c r="B52" s="29">
        <v>91105995</v>
      </c>
      <c r="C52" s="291">
        <v>76742222</v>
      </c>
    </row>
    <row r="53" spans="1:3" ht="27" customHeight="1">
      <c r="A53" s="123" t="s">
        <v>286</v>
      </c>
      <c r="B53" s="29">
        <v>48759657</v>
      </c>
      <c r="C53" s="291">
        <v>47685216</v>
      </c>
    </row>
    <row r="54" spans="1:3" ht="27" customHeight="1">
      <c r="A54" s="123" t="s">
        <v>370</v>
      </c>
      <c r="B54" s="29">
        <v>27980499</v>
      </c>
      <c r="C54" s="291">
        <v>27363935</v>
      </c>
    </row>
    <row r="55" spans="1:3" ht="27" customHeight="1">
      <c r="A55" s="115"/>
      <c r="B55" s="29"/>
      <c r="C55" s="291"/>
    </row>
    <row r="56" spans="1:3" ht="27" customHeight="1">
      <c r="A56" s="118" t="s">
        <v>288</v>
      </c>
      <c r="B56" s="33">
        <v>208991899</v>
      </c>
      <c r="C56" s="292">
        <v>163942619</v>
      </c>
    </row>
    <row r="57" spans="1:3" ht="27" customHeight="1">
      <c r="A57" s="401" t="s">
        <v>295</v>
      </c>
      <c r="B57" s="402"/>
      <c r="C57" s="403"/>
    </row>
    <row r="58" spans="1:3" ht="27" customHeight="1">
      <c r="A58" s="122" t="s">
        <v>275</v>
      </c>
      <c r="B58" s="279">
        <v>8319168927</v>
      </c>
      <c r="C58" s="290">
        <v>8580804085</v>
      </c>
    </row>
    <row r="59" spans="1:3" ht="27" customHeight="1">
      <c r="A59" s="123" t="s">
        <v>108</v>
      </c>
      <c r="B59" s="29" t="s">
        <v>387</v>
      </c>
      <c r="C59" s="291" t="s">
        <v>387</v>
      </c>
    </row>
    <row r="60" spans="1:3" ht="27" customHeight="1">
      <c r="A60" s="123" t="s">
        <v>279</v>
      </c>
      <c r="B60" s="29">
        <v>4474950470</v>
      </c>
      <c r="C60" s="291">
        <v>5566427638</v>
      </c>
    </row>
    <row r="61" spans="1:3" ht="27" customHeight="1">
      <c r="A61" s="123" t="s">
        <v>280</v>
      </c>
      <c r="B61" s="29">
        <v>3844218457</v>
      </c>
      <c r="C61" s="291">
        <v>3014376447</v>
      </c>
    </row>
    <row r="62" spans="1:3" ht="27" customHeight="1">
      <c r="A62" s="115"/>
      <c r="B62" s="29"/>
      <c r="C62" s="291"/>
    </row>
    <row r="63" spans="1:3" ht="27" customHeight="1">
      <c r="A63" s="115" t="s">
        <v>282</v>
      </c>
      <c r="B63" s="29">
        <v>2752741289</v>
      </c>
      <c r="C63" s="291">
        <v>2886664453</v>
      </c>
    </row>
    <row r="64" spans="1:3" ht="27" customHeight="1">
      <c r="A64" s="123" t="s">
        <v>296</v>
      </c>
      <c r="B64" s="29">
        <v>2752741289</v>
      </c>
      <c r="C64" s="291">
        <v>2886664453</v>
      </c>
    </row>
    <row r="65" spans="1:3" ht="27" customHeight="1">
      <c r="A65" s="115"/>
      <c r="B65" s="29"/>
      <c r="C65" s="291"/>
    </row>
    <row r="66" spans="1:3" ht="27" customHeight="1">
      <c r="A66" s="118" t="s">
        <v>288</v>
      </c>
      <c r="B66" s="33">
        <v>5566427638</v>
      </c>
      <c r="C66" s="292">
        <v>5694139632</v>
      </c>
    </row>
    <row r="67" spans="1:3" ht="27" customHeight="1">
      <c r="A67" s="401" t="s">
        <v>297</v>
      </c>
      <c r="B67" s="402"/>
      <c r="C67" s="403"/>
    </row>
    <row r="68" spans="1:3" ht="27" customHeight="1">
      <c r="A68" s="122" t="s">
        <v>275</v>
      </c>
      <c r="B68" s="279">
        <v>431897543</v>
      </c>
      <c r="C68" s="290">
        <v>371412234</v>
      </c>
    </row>
    <row r="69" spans="1:3" ht="27" customHeight="1">
      <c r="A69" s="123" t="s">
        <v>106</v>
      </c>
      <c r="B69" s="29">
        <v>24000</v>
      </c>
      <c r="C69" s="291" t="s">
        <v>387</v>
      </c>
    </row>
    <row r="70" spans="1:3" ht="27" customHeight="1">
      <c r="A70" s="123" t="s">
        <v>108</v>
      </c>
      <c r="B70" s="29">
        <v>42625740</v>
      </c>
      <c r="C70" s="291">
        <v>2214673</v>
      </c>
    </row>
    <row r="71" spans="1:3" ht="27" customHeight="1">
      <c r="A71" s="123" t="s">
        <v>279</v>
      </c>
      <c r="B71" s="29">
        <v>127483034</v>
      </c>
      <c r="C71" s="291">
        <v>222711163</v>
      </c>
    </row>
    <row r="72" spans="1:3" ht="27" customHeight="1">
      <c r="A72" s="123" t="s">
        <v>280</v>
      </c>
      <c r="B72" s="29">
        <v>181764769</v>
      </c>
      <c r="C72" s="291">
        <v>146486398</v>
      </c>
    </row>
    <row r="73" spans="1:3" ht="27" customHeight="1">
      <c r="A73" s="123" t="s">
        <v>281</v>
      </c>
      <c r="B73" s="29">
        <v>80000000</v>
      </c>
      <c r="C73" s="291" t="s">
        <v>387</v>
      </c>
    </row>
    <row r="74" spans="1:3" ht="27" customHeight="1">
      <c r="A74" s="115"/>
      <c r="B74" s="29"/>
      <c r="C74" s="291"/>
    </row>
    <row r="75" spans="1:3" ht="27" customHeight="1">
      <c r="A75" s="115" t="s">
        <v>282</v>
      </c>
      <c r="B75" s="29">
        <v>209186380</v>
      </c>
      <c r="C75" s="291">
        <v>189051630</v>
      </c>
    </row>
    <row r="76" spans="1:3" ht="27" customHeight="1">
      <c r="A76" s="123" t="s">
        <v>298</v>
      </c>
      <c r="B76" s="29">
        <v>209186380</v>
      </c>
      <c r="C76" s="291">
        <v>189051630</v>
      </c>
    </row>
    <row r="77" spans="1:3" ht="27" customHeight="1">
      <c r="A77" s="115"/>
      <c r="B77" s="29"/>
      <c r="C77" s="291"/>
    </row>
    <row r="78" spans="1:3" ht="27" customHeight="1">
      <c r="A78" s="118" t="s">
        <v>288</v>
      </c>
      <c r="B78" s="33">
        <v>222711163</v>
      </c>
      <c r="C78" s="292">
        <v>182360604</v>
      </c>
    </row>
    <row r="79" spans="1:3" ht="27" customHeight="1">
      <c r="A79" s="394" t="s">
        <v>299</v>
      </c>
      <c r="B79" s="394"/>
      <c r="C79" s="394"/>
    </row>
    <row r="80" spans="1:3" ht="27" customHeight="1">
      <c r="A80" s="297" t="s">
        <v>275</v>
      </c>
      <c r="B80" s="145">
        <v>5317262719</v>
      </c>
      <c r="C80" s="298">
        <v>5667462274</v>
      </c>
    </row>
    <row r="81" spans="1:3" ht="27" customHeight="1">
      <c r="A81" s="138" t="s">
        <v>279</v>
      </c>
      <c r="B81" s="104">
        <v>2625604161</v>
      </c>
      <c r="C81" s="284">
        <v>2529982219</v>
      </c>
    </row>
    <row r="82" spans="1:3" ht="27" customHeight="1">
      <c r="A82" s="138" t="s">
        <v>280</v>
      </c>
      <c r="B82" s="104">
        <v>2691658558</v>
      </c>
      <c r="C82" s="284">
        <v>3137480055</v>
      </c>
    </row>
    <row r="83" spans="1:3" ht="27" customHeight="1">
      <c r="A83" s="106"/>
      <c r="B83" s="104"/>
      <c r="C83" s="284"/>
    </row>
    <row r="84" spans="1:3" ht="27" customHeight="1">
      <c r="A84" s="106" t="s">
        <v>282</v>
      </c>
      <c r="B84" s="104">
        <v>2787280500</v>
      </c>
      <c r="C84" s="284">
        <v>2136948000</v>
      </c>
    </row>
    <row r="85" spans="1:3" ht="27" customHeight="1">
      <c r="A85" s="299" t="s">
        <v>300</v>
      </c>
      <c r="B85" s="104">
        <v>2787280500</v>
      </c>
      <c r="C85" s="284">
        <v>2136948000</v>
      </c>
    </row>
    <row r="86" spans="1:3" ht="27" customHeight="1">
      <c r="A86" s="106"/>
      <c r="B86" s="104"/>
      <c r="C86" s="284"/>
    </row>
    <row r="87" spans="1:3" ht="27" customHeight="1">
      <c r="A87" s="127" t="s">
        <v>288</v>
      </c>
      <c r="B87" s="109">
        <v>2529982219</v>
      </c>
      <c r="C87" s="285">
        <v>3530514274</v>
      </c>
    </row>
    <row r="88" spans="1:3" ht="27" customHeight="1">
      <c r="A88" s="398" t="s">
        <v>301</v>
      </c>
      <c r="B88" s="399"/>
      <c r="C88" s="400"/>
    </row>
    <row r="89" spans="1:3" ht="27" customHeight="1">
      <c r="A89" s="297" t="s">
        <v>275</v>
      </c>
      <c r="B89" s="279">
        <v>9125964531</v>
      </c>
      <c r="C89" s="290">
        <v>8392060292</v>
      </c>
    </row>
    <row r="90" spans="1:3" ht="27" customHeight="1">
      <c r="A90" s="138" t="s">
        <v>302</v>
      </c>
      <c r="B90" s="29">
        <v>2763894887</v>
      </c>
      <c r="C90" s="291">
        <v>2719754767</v>
      </c>
    </row>
    <row r="91" spans="1:3" ht="27" customHeight="1">
      <c r="A91" s="138" t="s">
        <v>277</v>
      </c>
      <c r="B91" s="29">
        <v>1953927057</v>
      </c>
      <c r="C91" s="291">
        <v>1571445714</v>
      </c>
    </row>
    <row r="92" spans="1:3" ht="27" customHeight="1">
      <c r="A92" s="138" t="s">
        <v>108</v>
      </c>
      <c r="B92" s="29">
        <v>2558613000</v>
      </c>
      <c r="C92" s="291">
        <v>2604772000</v>
      </c>
    </row>
    <row r="93" spans="1:3" ht="27" customHeight="1">
      <c r="A93" s="138" t="s">
        <v>279</v>
      </c>
      <c r="B93" s="29">
        <v>890680587</v>
      </c>
      <c r="C93" s="291">
        <v>926673811</v>
      </c>
    </row>
    <row r="94" spans="1:3" ht="27" customHeight="1">
      <c r="A94" s="138" t="s">
        <v>280</v>
      </c>
      <c r="B94" s="29">
        <v>283849000</v>
      </c>
      <c r="C94" s="291">
        <v>70414000</v>
      </c>
    </row>
    <row r="95" spans="1:3" ht="27" customHeight="1">
      <c r="A95" s="138" t="s">
        <v>281</v>
      </c>
      <c r="B95" s="29">
        <v>675000000</v>
      </c>
      <c r="C95" s="291">
        <v>499000000</v>
      </c>
    </row>
    <row r="96" spans="1:3" ht="27" customHeight="1">
      <c r="A96" s="106"/>
      <c r="B96" s="29"/>
      <c r="C96" s="291"/>
    </row>
    <row r="97" spans="1:3" ht="27" customHeight="1">
      <c r="A97" s="106" t="s">
        <v>282</v>
      </c>
      <c r="B97" s="29">
        <v>8199290720</v>
      </c>
      <c r="C97" s="291">
        <v>7401984917</v>
      </c>
    </row>
    <row r="98" spans="1:3" ht="27" customHeight="1">
      <c r="A98" s="138" t="s">
        <v>303</v>
      </c>
      <c r="B98" s="29">
        <v>5745234940</v>
      </c>
      <c r="C98" s="291">
        <v>4910047047</v>
      </c>
    </row>
    <row r="99" spans="1:3" ht="27" customHeight="1">
      <c r="A99" s="138" t="s">
        <v>286</v>
      </c>
      <c r="B99" s="29">
        <v>2454055780</v>
      </c>
      <c r="C99" s="291">
        <v>2491937870</v>
      </c>
    </row>
    <row r="100" spans="1:3" ht="27" customHeight="1">
      <c r="A100" s="138" t="s">
        <v>287</v>
      </c>
      <c r="B100" s="104" t="s">
        <v>450</v>
      </c>
      <c r="C100" s="105" t="s">
        <v>387</v>
      </c>
    </row>
    <row r="101" spans="1:3" ht="27" customHeight="1">
      <c r="A101" s="106"/>
      <c r="B101" s="29"/>
      <c r="C101" s="291"/>
    </row>
    <row r="102" spans="1:3" ht="27" customHeight="1">
      <c r="A102" s="127" t="s">
        <v>288</v>
      </c>
      <c r="B102" s="33">
        <v>926673811</v>
      </c>
      <c r="C102" s="292">
        <v>990075375</v>
      </c>
    </row>
    <row r="103" spans="1:3" ht="27" customHeight="1">
      <c r="A103" s="398" t="s">
        <v>304</v>
      </c>
      <c r="B103" s="399"/>
      <c r="C103" s="400"/>
    </row>
    <row r="104" spans="1:3" ht="27" customHeight="1">
      <c r="A104" s="106" t="s">
        <v>275</v>
      </c>
      <c r="B104" s="279">
        <v>3894406200</v>
      </c>
      <c r="C104" s="287">
        <v>3624463800</v>
      </c>
    </row>
    <row r="105" spans="1:3" ht="27" customHeight="1">
      <c r="A105" s="138" t="s">
        <v>305</v>
      </c>
      <c r="B105" s="29">
        <v>3871000000</v>
      </c>
      <c r="C105" s="288">
        <v>3612000000</v>
      </c>
    </row>
    <row r="106" spans="1:3" ht="27" customHeight="1">
      <c r="A106" s="138" t="s">
        <v>279</v>
      </c>
      <c r="B106" s="29">
        <v>23406200</v>
      </c>
      <c r="C106" s="288">
        <v>12463800</v>
      </c>
    </row>
    <row r="107" spans="1:3" ht="27" customHeight="1">
      <c r="A107" s="106"/>
      <c r="B107" s="29"/>
      <c r="C107" s="288"/>
    </row>
    <row r="108" spans="1:3" ht="27" customHeight="1">
      <c r="A108" s="106" t="s">
        <v>282</v>
      </c>
      <c r="B108" s="29">
        <v>3881942400</v>
      </c>
      <c r="C108" s="288">
        <v>3620137100</v>
      </c>
    </row>
    <row r="109" spans="1:3" ht="27" customHeight="1">
      <c r="A109" s="138" t="s">
        <v>306</v>
      </c>
      <c r="B109" s="29">
        <v>3881942400</v>
      </c>
      <c r="C109" s="288">
        <v>3620137100</v>
      </c>
    </row>
    <row r="110" spans="1:3" ht="27" customHeight="1">
      <c r="A110" s="106"/>
      <c r="B110" s="29"/>
      <c r="C110" s="288"/>
    </row>
    <row r="111" spans="1:3" ht="27" customHeight="1">
      <c r="A111" s="127" t="s">
        <v>288</v>
      </c>
      <c r="B111" s="33">
        <v>12463800</v>
      </c>
      <c r="C111" s="289">
        <v>4326700</v>
      </c>
    </row>
    <row r="112" spans="1:4" ht="27" customHeight="1">
      <c r="A112" s="398" t="s">
        <v>307</v>
      </c>
      <c r="B112" s="399"/>
      <c r="C112" s="400"/>
      <c r="D112" s="3"/>
    </row>
    <row r="113" spans="1:4" ht="27" customHeight="1">
      <c r="A113" s="122" t="s">
        <v>275</v>
      </c>
      <c r="B113" s="279">
        <v>118195924841</v>
      </c>
      <c r="C113" s="290">
        <v>116896082562</v>
      </c>
      <c r="D113" s="3"/>
    </row>
    <row r="114" spans="1:4" ht="27" customHeight="1">
      <c r="A114" s="299" t="s">
        <v>276</v>
      </c>
      <c r="B114" s="29">
        <v>25250675</v>
      </c>
      <c r="C114" s="291">
        <v>29455997</v>
      </c>
      <c r="D114" s="3"/>
    </row>
    <row r="115" spans="1:4" ht="27" customHeight="1">
      <c r="A115" s="299" t="s">
        <v>108</v>
      </c>
      <c r="B115" s="29">
        <v>60383000</v>
      </c>
      <c r="C115" s="291">
        <v>94413882</v>
      </c>
      <c r="D115" s="3"/>
    </row>
    <row r="116" spans="1:4" ht="27" customHeight="1">
      <c r="A116" s="299" t="s">
        <v>279</v>
      </c>
      <c r="B116" s="29">
        <v>40583537</v>
      </c>
      <c r="C116" s="291">
        <v>52292481</v>
      </c>
      <c r="D116" s="3"/>
    </row>
    <row r="117" spans="1:4" ht="27" customHeight="1">
      <c r="A117" s="299" t="s">
        <v>280</v>
      </c>
      <c r="B117" s="29">
        <v>118069707629</v>
      </c>
      <c r="C117" s="291">
        <v>116719920202</v>
      </c>
      <c r="D117" s="3"/>
    </row>
    <row r="118" spans="1:4" ht="27" customHeight="1">
      <c r="A118" s="115"/>
      <c r="B118" s="29"/>
      <c r="C118" s="291"/>
      <c r="D118" s="3"/>
    </row>
    <row r="119" spans="1:4" ht="27" customHeight="1">
      <c r="A119" s="115" t="s">
        <v>282</v>
      </c>
      <c r="B119" s="29">
        <v>118143632360</v>
      </c>
      <c r="C119" s="291">
        <v>116823916127</v>
      </c>
      <c r="D119" s="3"/>
    </row>
    <row r="120" spans="1:4" ht="27" customHeight="1">
      <c r="A120" s="299" t="s">
        <v>308</v>
      </c>
      <c r="B120" s="29">
        <v>13541731</v>
      </c>
      <c r="C120" s="291">
        <v>9707868</v>
      </c>
      <c r="D120" s="3"/>
    </row>
    <row r="121" spans="1:4" ht="27" customHeight="1">
      <c r="A121" s="299" t="s">
        <v>309</v>
      </c>
      <c r="B121" s="29">
        <v>118035923214</v>
      </c>
      <c r="C121" s="291">
        <v>116718597978</v>
      </c>
      <c r="D121" s="3"/>
    </row>
    <row r="122" spans="1:4" ht="27" customHeight="1">
      <c r="A122" s="299" t="s">
        <v>310</v>
      </c>
      <c r="B122" s="29">
        <v>75405848</v>
      </c>
      <c r="C122" s="291">
        <v>72561846</v>
      </c>
      <c r="D122" s="3"/>
    </row>
    <row r="123" spans="1:4" ht="27" customHeight="1">
      <c r="A123" s="299" t="s">
        <v>311</v>
      </c>
      <c r="B123" s="29">
        <v>18761567</v>
      </c>
      <c r="C123" s="291">
        <v>23048435</v>
      </c>
      <c r="D123" s="3"/>
    </row>
    <row r="124" spans="1:4" ht="27" customHeight="1">
      <c r="A124" s="115"/>
      <c r="B124" s="29"/>
      <c r="C124" s="291"/>
      <c r="D124" s="3"/>
    </row>
    <row r="125" spans="1:4" ht="27" customHeight="1">
      <c r="A125" s="118" t="s">
        <v>288</v>
      </c>
      <c r="B125" s="33">
        <v>52292481</v>
      </c>
      <c r="C125" s="292">
        <v>72166435</v>
      </c>
      <c r="D125" s="3"/>
    </row>
    <row r="126" spans="1:4" ht="27" customHeight="1">
      <c r="A126" s="401" t="s">
        <v>312</v>
      </c>
      <c r="B126" s="402"/>
      <c r="C126" s="403"/>
      <c r="D126" s="3"/>
    </row>
    <row r="127" spans="1:4" ht="27" customHeight="1">
      <c r="A127" s="122" t="s">
        <v>275</v>
      </c>
      <c r="B127" s="279">
        <v>3845216994</v>
      </c>
      <c r="C127" s="290">
        <v>5488793049</v>
      </c>
      <c r="D127" s="3"/>
    </row>
    <row r="128" spans="1:4" ht="27" customHeight="1">
      <c r="A128" s="299" t="s">
        <v>279</v>
      </c>
      <c r="B128" s="29">
        <v>850254994</v>
      </c>
      <c r="C128" s="291">
        <v>2727142049</v>
      </c>
      <c r="D128" s="3"/>
    </row>
    <row r="129" spans="1:4" ht="27" customHeight="1">
      <c r="A129" s="299" t="s">
        <v>280</v>
      </c>
      <c r="B129" s="29">
        <v>2994962000</v>
      </c>
      <c r="C129" s="291">
        <v>2761651000</v>
      </c>
      <c r="D129" s="3"/>
    </row>
    <row r="130" spans="1:4" ht="27" customHeight="1">
      <c r="A130" s="299"/>
      <c r="B130" s="29"/>
      <c r="C130" s="291"/>
      <c r="D130" s="3"/>
    </row>
    <row r="131" spans="1:4" ht="27" customHeight="1">
      <c r="A131" s="115" t="s">
        <v>282</v>
      </c>
      <c r="B131" s="29">
        <v>1118074945</v>
      </c>
      <c r="C131" s="291">
        <v>1004815827</v>
      </c>
      <c r="D131" s="3"/>
    </row>
    <row r="132" spans="1:4" ht="27" customHeight="1">
      <c r="A132" s="299" t="s">
        <v>313</v>
      </c>
      <c r="B132" s="29">
        <v>1118074945</v>
      </c>
      <c r="C132" s="291">
        <v>1004815827</v>
      </c>
      <c r="D132" s="3"/>
    </row>
    <row r="133" spans="1:4" ht="27" customHeight="1">
      <c r="A133" s="115"/>
      <c r="B133" s="29"/>
      <c r="C133" s="291"/>
      <c r="D133" s="3"/>
    </row>
    <row r="134" spans="1:4" ht="27" customHeight="1">
      <c r="A134" s="118" t="s">
        <v>288</v>
      </c>
      <c r="B134" s="33">
        <v>2727142049</v>
      </c>
      <c r="C134" s="292">
        <v>4483977222</v>
      </c>
      <c r="D134" s="3"/>
    </row>
    <row r="135" spans="1:4" ht="27" customHeight="1">
      <c r="A135" s="401" t="s">
        <v>371</v>
      </c>
      <c r="B135" s="402"/>
      <c r="C135" s="403"/>
      <c r="D135" s="3"/>
    </row>
    <row r="136" spans="1:4" ht="27" customHeight="1">
      <c r="A136" s="122" t="s">
        <v>275</v>
      </c>
      <c r="B136" s="279">
        <v>264004235</v>
      </c>
      <c r="C136" s="290">
        <v>246054911</v>
      </c>
      <c r="D136" s="3"/>
    </row>
    <row r="137" spans="1:4" ht="27" customHeight="1">
      <c r="A137" s="299" t="s">
        <v>108</v>
      </c>
      <c r="B137" s="29">
        <v>461135</v>
      </c>
      <c r="C137" s="291">
        <v>686285</v>
      </c>
      <c r="D137" s="3"/>
    </row>
    <row r="138" spans="1:4" ht="27" customHeight="1">
      <c r="A138" s="299" t="s">
        <v>279</v>
      </c>
      <c r="B138" s="29">
        <v>85990868</v>
      </c>
      <c r="C138" s="291">
        <v>117790038</v>
      </c>
      <c r="D138" s="3"/>
    </row>
    <row r="139" spans="1:4" ht="27" customHeight="1">
      <c r="A139" s="299" t="s">
        <v>280</v>
      </c>
      <c r="B139" s="29">
        <v>133177232</v>
      </c>
      <c r="C139" s="291">
        <v>127578588</v>
      </c>
      <c r="D139" s="3"/>
    </row>
    <row r="140" spans="1:4" ht="27" customHeight="1">
      <c r="A140" s="299" t="s">
        <v>281</v>
      </c>
      <c r="B140" s="29">
        <v>44375000</v>
      </c>
      <c r="C140" s="291" t="s">
        <v>387</v>
      </c>
      <c r="D140" s="3"/>
    </row>
    <row r="141" spans="1:4" ht="27" customHeight="1">
      <c r="A141" s="115"/>
      <c r="B141" s="29"/>
      <c r="C141" s="291"/>
      <c r="D141" s="3"/>
    </row>
    <row r="142" spans="1:4" ht="27" customHeight="1">
      <c r="A142" s="115" t="s">
        <v>282</v>
      </c>
      <c r="B142" s="29">
        <v>146214197</v>
      </c>
      <c r="C142" s="291">
        <v>115763494</v>
      </c>
      <c r="D142" s="3"/>
    </row>
    <row r="143" spans="1:4" ht="27" customHeight="1">
      <c r="A143" s="300" t="s">
        <v>372</v>
      </c>
      <c r="B143" s="29">
        <v>8061135</v>
      </c>
      <c r="C143" s="291">
        <v>26986285</v>
      </c>
      <c r="D143" s="3"/>
    </row>
    <row r="144" spans="1:4" ht="27" customHeight="1">
      <c r="A144" s="300" t="s">
        <v>314</v>
      </c>
      <c r="B144" s="29">
        <v>138153062</v>
      </c>
      <c r="C144" s="291">
        <v>88777209</v>
      </c>
      <c r="D144" s="3"/>
    </row>
    <row r="145" spans="1:4" ht="27" customHeight="1">
      <c r="A145" s="115"/>
      <c r="B145" s="29"/>
      <c r="C145" s="291"/>
      <c r="D145" s="3"/>
    </row>
    <row r="146" spans="1:4" ht="27" customHeight="1">
      <c r="A146" s="118" t="s">
        <v>288</v>
      </c>
      <c r="B146" s="33">
        <v>117790038</v>
      </c>
      <c r="C146" s="292">
        <v>130291417</v>
      </c>
      <c r="D146" s="3"/>
    </row>
    <row r="147" spans="3:4" ht="12.75" customHeight="1">
      <c r="C147" s="260" t="s">
        <v>412</v>
      </c>
      <c r="D147" s="248"/>
    </row>
    <row r="148" spans="3:4" ht="13.5">
      <c r="C148" s="24" t="s">
        <v>411</v>
      </c>
      <c r="D148" s="3"/>
    </row>
  </sheetData>
  <mergeCells count="14">
    <mergeCell ref="A135:C135"/>
    <mergeCell ref="A112:C112"/>
    <mergeCell ref="A126:C126"/>
    <mergeCell ref="A103:C103"/>
    <mergeCell ref="A79:C79"/>
    <mergeCell ref="A88:C88"/>
    <mergeCell ref="A67:C67"/>
    <mergeCell ref="A45:C45"/>
    <mergeCell ref="A57:C57"/>
    <mergeCell ref="B4:C4"/>
    <mergeCell ref="A6:C6"/>
    <mergeCell ref="A24:C24"/>
    <mergeCell ref="A34:C34"/>
    <mergeCell ref="A4:A5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4" useFirstPageNumber="1" horizontalDpi="600" verticalDpi="600"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375" style="3" customWidth="1"/>
    <col min="2" max="5" width="14.25390625" style="3" customWidth="1"/>
    <col min="6" max="7" width="15.375" style="3" customWidth="1"/>
    <col min="8" max="16384" width="9.00390625" style="3" customWidth="1"/>
  </cols>
  <sheetData>
    <row r="1" ht="18" customHeight="1">
      <c r="A1" s="381" t="s">
        <v>477</v>
      </c>
    </row>
    <row r="2" ht="21" customHeight="1">
      <c r="A2" s="199" t="s">
        <v>456</v>
      </c>
    </row>
    <row r="3" spans="6:7" ht="15" thickBot="1">
      <c r="F3" s="404" t="s">
        <v>109</v>
      </c>
      <c r="G3" s="404"/>
    </row>
    <row r="4" spans="1:7" ht="28.5" customHeight="1" thickTop="1">
      <c r="A4" s="386" t="s">
        <v>110</v>
      </c>
      <c r="B4" s="386" t="s">
        <v>315</v>
      </c>
      <c r="C4" s="406"/>
      <c r="D4" s="406" t="s">
        <v>316</v>
      </c>
      <c r="E4" s="406"/>
      <c r="F4" s="406" t="s">
        <v>317</v>
      </c>
      <c r="G4" s="387"/>
    </row>
    <row r="5" spans="1:7" ht="28.5" customHeight="1">
      <c r="A5" s="405"/>
      <c r="B5" s="110" t="s">
        <v>377</v>
      </c>
      <c r="C5" s="111" t="s">
        <v>453</v>
      </c>
      <c r="D5" s="110" t="s">
        <v>377</v>
      </c>
      <c r="E5" s="111" t="s">
        <v>453</v>
      </c>
      <c r="F5" s="301" t="s">
        <v>377</v>
      </c>
      <c r="G5" s="302" t="s">
        <v>453</v>
      </c>
    </row>
    <row r="6" spans="1:7" ht="13.5">
      <c r="A6" s="31"/>
      <c r="B6" s="87"/>
      <c r="C6" s="88"/>
      <c r="D6" s="87"/>
      <c r="E6" s="88"/>
      <c r="F6" s="89" t="s">
        <v>105</v>
      </c>
      <c r="G6" s="90" t="s">
        <v>388</v>
      </c>
    </row>
    <row r="7" spans="1:7" ht="34.5" customHeight="1">
      <c r="A7" s="240" t="s">
        <v>318</v>
      </c>
      <c r="B7" s="303">
        <v>23316161</v>
      </c>
      <c r="C7" s="304">
        <v>24530974</v>
      </c>
      <c r="D7" s="303">
        <v>21637177</v>
      </c>
      <c r="E7" s="304">
        <v>22848967</v>
      </c>
      <c r="F7" s="305">
        <v>92.79905469858438</v>
      </c>
      <c r="G7" s="306">
        <v>93.1</v>
      </c>
    </row>
    <row r="8" spans="1:7" ht="34.5" customHeight="1">
      <c r="A8" s="241" t="s">
        <v>319</v>
      </c>
      <c r="B8" s="303">
        <v>15556479</v>
      </c>
      <c r="C8" s="304">
        <v>17064225</v>
      </c>
      <c r="D8" s="303">
        <v>13954121</v>
      </c>
      <c r="E8" s="304">
        <v>15452238</v>
      </c>
      <c r="F8" s="305">
        <v>89.6997386105172</v>
      </c>
      <c r="G8" s="306">
        <v>90.6</v>
      </c>
    </row>
    <row r="9" spans="1:7" ht="34.5" customHeight="1">
      <c r="A9" s="241" t="s">
        <v>320</v>
      </c>
      <c r="B9" s="303">
        <v>6800977</v>
      </c>
      <c r="C9" s="304">
        <v>6737038</v>
      </c>
      <c r="D9" s="303">
        <v>6724351</v>
      </c>
      <c r="E9" s="304">
        <v>6667018</v>
      </c>
      <c r="F9" s="305">
        <v>98.87330893781878</v>
      </c>
      <c r="G9" s="306">
        <v>99</v>
      </c>
    </row>
    <row r="10" spans="1:7" ht="34.5" customHeight="1">
      <c r="A10" s="241" t="s">
        <v>321</v>
      </c>
      <c r="B10" s="303">
        <v>958705</v>
      </c>
      <c r="C10" s="304">
        <v>729711</v>
      </c>
      <c r="D10" s="303">
        <v>958705</v>
      </c>
      <c r="E10" s="304">
        <v>729711</v>
      </c>
      <c r="F10" s="305">
        <v>100</v>
      </c>
      <c r="G10" s="306">
        <v>100</v>
      </c>
    </row>
    <row r="11" spans="1:7" ht="34.5" customHeight="1">
      <c r="A11" s="240" t="s">
        <v>322</v>
      </c>
      <c r="B11" s="303">
        <v>33163479</v>
      </c>
      <c r="C11" s="304">
        <v>36835907</v>
      </c>
      <c r="D11" s="303">
        <v>32703894</v>
      </c>
      <c r="E11" s="304">
        <v>36453723</v>
      </c>
      <c r="F11" s="305">
        <v>98.61418339131428</v>
      </c>
      <c r="G11" s="306">
        <v>99</v>
      </c>
    </row>
    <row r="12" spans="1:7" ht="34.5" customHeight="1">
      <c r="A12" s="241" t="s">
        <v>319</v>
      </c>
      <c r="B12" s="303">
        <v>1337270</v>
      </c>
      <c r="C12" s="304">
        <v>1338005</v>
      </c>
      <c r="D12" s="303">
        <v>1123048</v>
      </c>
      <c r="E12" s="304">
        <v>1127484</v>
      </c>
      <c r="F12" s="305">
        <v>83.98064713932115</v>
      </c>
      <c r="G12" s="306">
        <v>84.3</v>
      </c>
    </row>
    <row r="13" spans="1:7" ht="34.5" customHeight="1">
      <c r="A13" s="241" t="s">
        <v>320</v>
      </c>
      <c r="B13" s="303">
        <v>31826209</v>
      </c>
      <c r="C13" s="304">
        <v>35497902</v>
      </c>
      <c r="D13" s="303">
        <v>31580846</v>
      </c>
      <c r="E13" s="304">
        <v>35326239</v>
      </c>
      <c r="F13" s="305">
        <v>99.2290536394077</v>
      </c>
      <c r="G13" s="306">
        <v>99.5</v>
      </c>
    </row>
    <row r="14" spans="1:7" ht="34.5" customHeight="1">
      <c r="A14" s="240" t="s">
        <v>323</v>
      </c>
      <c r="B14" s="303">
        <v>8466483</v>
      </c>
      <c r="C14" s="304">
        <v>8935609</v>
      </c>
      <c r="D14" s="303">
        <v>8466483</v>
      </c>
      <c r="E14" s="304">
        <v>8935609</v>
      </c>
      <c r="F14" s="305">
        <v>100</v>
      </c>
      <c r="G14" s="306">
        <v>100</v>
      </c>
    </row>
    <row r="15" spans="1:7" ht="34.5" customHeight="1">
      <c r="A15" s="240" t="s">
        <v>324</v>
      </c>
      <c r="B15" s="303">
        <v>3935371</v>
      </c>
      <c r="C15" s="304">
        <v>3664304</v>
      </c>
      <c r="D15" s="303">
        <v>3034342</v>
      </c>
      <c r="E15" s="304">
        <v>2775281</v>
      </c>
      <c r="F15" s="305">
        <v>77.104344164756</v>
      </c>
      <c r="G15" s="306">
        <v>75.7</v>
      </c>
    </row>
    <row r="16" spans="1:7" ht="34.5" customHeight="1">
      <c r="A16" s="240" t="s">
        <v>325</v>
      </c>
      <c r="B16" s="303">
        <v>1920098</v>
      </c>
      <c r="C16" s="304">
        <v>1948103</v>
      </c>
      <c r="D16" s="303">
        <v>1920098</v>
      </c>
      <c r="E16" s="304">
        <v>1948096</v>
      </c>
      <c r="F16" s="305">
        <v>100</v>
      </c>
      <c r="G16" s="306">
        <v>100</v>
      </c>
    </row>
    <row r="17" spans="1:7" ht="34.5" customHeight="1">
      <c r="A17" s="240" t="s">
        <v>326</v>
      </c>
      <c r="B17" s="303">
        <v>1152427</v>
      </c>
      <c r="C17" s="304">
        <v>1148410</v>
      </c>
      <c r="D17" s="303">
        <v>1025097</v>
      </c>
      <c r="E17" s="304">
        <v>1020134</v>
      </c>
      <c r="F17" s="305">
        <v>88.95114397701546</v>
      </c>
      <c r="G17" s="306">
        <v>88.8</v>
      </c>
    </row>
    <row r="18" spans="1:7" ht="34.5" customHeight="1">
      <c r="A18" s="240" t="s">
        <v>327</v>
      </c>
      <c r="B18" s="303">
        <v>16063587</v>
      </c>
      <c r="C18" s="304">
        <v>15744621</v>
      </c>
      <c r="D18" s="303">
        <v>14825537</v>
      </c>
      <c r="E18" s="304">
        <v>14540306</v>
      </c>
      <c r="F18" s="305">
        <v>92.29281728918951</v>
      </c>
      <c r="G18" s="306">
        <v>92.4</v>
      </c>
    </row>
    <row r="19" spans="1:7" ht="34.5" customHeight="1">
      <c r="A19" s="240" t="s">
        <v>328</v>
      </c>
      <c r="B19" s="303">
        <v>2573</v>
      </c>
      <c r="C19" s="304">
        <v>1518</v>
      </c>
      <c r="D19" s="303">
        <v>1169</v>
      </c>
      <c r="E19" s="304">
        <v>659</v>
      </c>
      <c r="F19" s="305">
        <v>45.433346288379326</v>
      </c>
      <c r="G19" s="306">
        <v>43.4</v>
      </c>
    </row>
    <row r="20" spans="1:7" ht="34.5" customHeight="1">
      <c r="A20" s="240" t="s">
        <v>376</v>
      </c>
      <c r="B20" s="307" t="s">
        <v>451</v>
      </c>
      <c r="C20" s="304">
        <v>318208</v>
      </c>
      <c r="D20" s="307" t="s">
        <v>451</v>
      </c>
      <c r="E20" s="304">
        <v>318208</v>
      </c>
      <c r="F20" s="307" t="s">
        <v>451</v>
      </c>
      <c r="G20" s="306">
        <v>100</v>
      </c>
    </row>
    <row r="21" spans="1:7" ht="34.5" customHeight="1">
      <c r="A21" s="240" t="s">
        <v>329</v>
      </c>
      <c r="B21" s="303">
        <v>3109862</v>
      </c>
      <c r="C21" s="304">
        <v>3122806</v>
      </c>
      <c r="D21" s="303">
        <v>3109862</v>
      </c>
      <c r="E21" s="304">
        <v>3122806</v>
      </c>
      <c r="F21" s="305">
        <v>100</v>
      </c>
      <c r="G21" s="306">
        <v>100</v>
      </c>
    </row>
    <row r="22" spans="1:7" ht="34.5" customHeight="1">
      <c r="A22" s="240" t="s">
        <v>330</v>
      </c>
      <c r="B22" s="303">
        <v>8196925</v>
      </c>
      <c r="C22" s="304">
        <v>7922014</v>
      </c>
      <c r="D22" s="303">
        <v>8094915</v>
      </c>
      <c r="E22" s="304">
        <v>7823264</v>
      </c>
      <c r="F22" s="305">
        <v>98.7555089256032</v>
      </c>
      <c r="G22" s="306">
        <v>98.8</v>
      </c>
    </row>
    <row r="23" spans="1:7" ht="34.5" customHeight="1">
      <c r="A23" s="240" t="s">
        <v>373</v>
      </c>
      <c r="B23" s="303">
        <v>65129</v>
      </c>
      <c r="C23" s="304">
        <v>64760</v>
      </c>
      <c r="D23" s="303">
        <v>65129</v>
      </c>
      <c r="E23" s="304">
        <v>64760</v>
      </c>
      <c r="F23" s="305">
        <v>100</v>
      </c>
      <c r="G23" s="306">
        <v>100</v>
      </c>
    </row>
    <row r="24" spans="1:7" ht="34.5" customHeight="1">
      <c r="A24" s="240" t="s">
        <v>331</v>
      </c>
      <c r="B24" s="303">
        <v>10111</v>
      </c>
      <c r="C24" s="304">
        <v>8478</v>
      </c>
      <c r="D24" s="303">
        <v>171</v>
      </c>
      <c r="E24" s="304">
        <v>659</v>
      </c>
      <c r="F24" s="305">
        <v>1.6912273761250125</v>
      </c>
      <c r="G24" s="306">
        <v>7.8</v>
      </c>
    </row>
    <row r="25" spans="1:7" ht="24.75" customHeight="1">
      <c r="A25" s="240"/>
      <c r="B25" s="303"/>
      <c r="C25" s="308"/>
      <c r="D25" s="303"/>
      <c r="E25" s="308"/>
      <c r="F25" s="305"/>
      <c r="G25" s="306"/>
    </row>
    <row r="26" spans="1:7" ht="34.5" customHeight="1">
      <c r="A26" s="309" t="s">
        <v>135</v>
      </c>
      <c r="B26" s="310">
        <v>99402206</v>
      </c>
      <c r="C26" s="311">
        <v>104245712</v>
      </c>
      <c r="D26" s="310">
        <v>94883874</v>
      </c>
      <c r="E26" s="311">
        <v>99852472</v>
      </c>
      <c r="F26" s="305">
        <v>95.45449524530673</v>
      </c>
      <c r="G26" s="306">
        <v>95.8</v>
      </c>
    </row>
    <row r="27" spans="1:7" ht="15.75" customHeight="1">
      <c r="A27" s="100"/>
      <c r="B27" s="100"/>
      <c r="C27" s="100"/>
      <c r="E27" s="126"/>
      <c r="F27" s="126" t="s">
        <v>146</v>
      </c>
      <c r="G27" s="126"/>
    </row>
  </sheetData>
  <mergeCells count="5">
    <mergeCell ref="F3:G3"/>
    <mergeCell ref="A4:A5"/>
    <mergeCell ref="B4:C4"/>
    <mergeCell ref="D4:E4"/>
    <mergeCell ref="F4:G4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4" useFirstPageNumber="1" horizontalDpi="600" verticalDpi="600" orientation="portrait" paperSize="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7.50390625" style="3" customWidth="1"/>
    <col min="2" max="2" width="17.625" style="21" customWidth="1"/>
    <col min="3" max="9" width="17.625" style="3" customWidth="1"/>
    <col min="10" max="10" width="17.625" style="4" customWidth="1"/>
    <col min="11" max="11" width="12.625" style="3" bestFit="1" customWidth="1"/>
    <col min="12" max="16384" width="9.00390625" style="3" customWidth="1"/>
  </cols>
  <sheetData>
    <row r="1" ht="18" customHeight="1">
      <c r="A1" s="381" t="s">
        <v>477</v>
      </c>
    </row>
    <row r="2" ht="21" customHeight="1">
      <c r="A2" s="199" t="s">
        <v>457</v>
      </c>
    </row>
    <row r="3" spans="4:7" ht="15" thickBot="1">
      <c r="D3" s="200" t="s">
        <v>109</v>
      </c>
      <c r="G3" s="6"/>
    </row>
    <row r="4" spans="1:10" ht="24.75" customHeight="1" thickTop="1">
      <c r="A4" s="386" t="s">
        <v>110</v>
      </c>
      <c r="B4" s="411" t="s">
        <v>353</v>
      </c>
      <c r="C4" s="411"/>
      <c r="D4" s="412"/>
      <c r="E4" s="415" t="s">
        <v>378</v>
      </c>
      <c r="F4" s="411"/>
      <c r="G4" s="412"/>
      <c r="H4" s="407" t="s">
        <v>458</v>
      </c>
      <c r="I4" s="407"/>
      <c r="J4" s="408"/>
    </row>
    <row r="5" spans="1:10" ht="24.75" customHeight="1">
      <c r="A5" s="405"/>
      <c r="B5" s="413" t="s">
        <v>332</v>
      </c>
      <c r="C5" s="413"/>
      <c r="D5" s="414" t="s">
        <v>117</v>
      </c>
      <c r="E5" s="413" t="s">
        <v>332</v>
      </c>
      <c r="F5" s="413"/>
      <c r="G5" s="414" t="s">
        <v>117</v>
      </c>
      <c r="H5" s="409" t="s">
        <v>332</v>
      </c>
      <c r="I5" s="409"/>
      <c r="J5" s="410" t="s">
        <v>117</v>
      </c>
    </row>
    <row r="6" spans="1:10" ht="24.75" customHeight="1">
      <c r="A6" s="405"/>
      <c r="B6" s="195" t="s">
        <v>333</v>
      </c>
      <c r="C6" s="195" t="s">
        <v>124</v>
      </c>
      <c r="D6" s="414"/>
      <c r="E6" s="195" t="s">
        <v>333</v>
      </c>
      <c r="F6" s="195" t="s">
        <v>124</v>
      </c>
      <c r="G6" s="414"/>
      <c r="H6" s="196" t="s">
        <v>333</v>
      </c>
      <c r="I6" s="196" t="s">
        <v>124</v>
      </c>
      <c r="J6" s="410"/>
    </row>
    <row r="7" spans="1:11" ht="21.75" customHeight="1">
      <c r="A7" s="240" t="s">
        <v>87</v>
      </c>
      <c r="B7" s="312">
        <v>481014377</v>
      </c>
      <c r="C7" s="312">
        <v>342232420</v>
      </c>
      <c r="D7" s="312">
        <v>823246797</v>
      </c>
      <c r="E7" s="312">
        <v>491013141</v>
      </c>
      <c r="F7" s="312">
        <v>361784652</v>
      </c>
      <c r="G7" s="312">
        <v>852797793</v>
      </c>
      <c r="H7" s="313">
        <v>467450230</v>
      </c>
      <c r="I7" s="313">
        <v>401172031</v>
      </c>
      <c r="J7" s="313">
        <v>868622261</v>
      </c>
      <c r="K7" s="7"/>
    </row>
    <row r="8" spans="1:11" ht="21.75" customHeight="1">
      <c r="A8" s="241" t="s">
        <v>18</v>
      </c>
      <c r="B8" s="314">
        <v>246236315</v>
      </c>
      <c r="C8" s="314">
        <v>16569440</v>
      </c>
      <c r="D8" s="314">
        <v>262805755</v>
      </c>
      <c r="E8" s="314">
        <v>238681952</v>
      </c>
      <c r="F8" s="314">
        <v>14510579</v>
      </c>
      <c r="G8" s="314">
        <v>253192531</v>
      </c>
      <c r="H8" s="315">
        <v>227139846</v>
      </c>
      <c r="I8" s="315">
        <v>16010494</v>
      </c>
      <c r="J8" s="315">
        <v>243150340</v>
      </c>
      <c r="K8" s="7"/>
    </row>
    <row r="9" spans="1:11" ht="21.75" customHeight="1">
      <c r="A9" s="241" t="s">
        <v>19</v>
      </c>
      <c r="B9" s="314">
        <v>82851989</v>
      </c>
      <c r="C9" s="314">
        <v>229224989</v>
      </c>
      <c r="D9" s="314">
        <v>312076978</v>
      </c>
      <c r="E9" s="314">
        <v>77754909</v>
      </c>
      <c r="F9" s="314">
        <v>251622866</v>
      </c>
      <c r="G9" s="314">
        <v>329377775</v>
      </c>
      <c r="H9" s="315">
        <v>9415492</v>
      </c>
      <c r="I9" s="315">
        <v>6219094</v>
      </c>
      <c r="J9" s="315">
        <v>15634586</v>
      </c>
      <c r="K9" s="7"/>
    </row>
    <row r="10" spans="1:11" ht="21.75" customHeight="1">
      <c r="A10" s="241" t="s">
        <v>20</v>
      </c>
      <c r="B10" s="314">
        <v>10127053</v>
      </c>
      <c r="C10" s="314">
        <v>6460427</v>
      </c>
      <c r="D10" s="314">
        <v>16587480</v>
      </c>
      <c r="E10" s="314">
        <v>9926224</v>
      </c>
      <c r="F10" s="314">
        <v>6200606</v>
      </c>
      <c r="G10" s="314">
        <v>16126830</v>
      </c>
      <c r="H10" s="315">
        <v>3974923</v>
      </c>
      <c r="I10" s="316" t="s">
        <v>391</v>
      </c>
      <c r="J10" s="315">
        <v>3974923</v>
      </c>
      <c r="K10" s="7"/>
    </row>
    <row r="11" spans="1:11" ht="21.75" customHeight="1">
      <c r="A11" s="241" t="s">
        <v>21</v>
      </c>
      <c r="B11" s="314">
        <v>1099243</v>
      </c>
      <c r="C11" s="314">
        <v>149680</v>
      </c>
      <c r="D11" s="314">
        <v>1248923</v>
      </c>
      <c r="E11" s="314">
        <v>1117448</v>
      </c>
      <c r="F11" s="314">
        <v>443360</v>
      </c>
      <c r="G11" s="314">
        <v>1560808</v>
      </c>
      <c r="H11" s="315">
        <v>4818782</v>
      </c>
      <c r="I11" s="315">
        <v>3390040</v>
      </c>
      <c r="J11" s="315">
        <v>8208822</v>
      </c>
      <c r="K11" s="7"/>
    </row>
    <row r="12" spans="1:11" ht="21.75" customHeight="1">
      <c r="A12" s="241" t="s">
        <v>88</v>
      </c>
      <c r="B12" s="317" t="s">
        <v>391</v>
      </c>
      <c r="C12" s="317" t="s">
        <v>391</v>
      </c>
      <c r="D12" s="317" t="s">
        <v>391</v>
      </c>
      <c r="E12" s="317" t="s">
        <v>391</v>
      </c>
      <c r="F12" s="317" t="s">
        <v>391</v>
      </c>
      <c r="G12" s="317" t="s">
        <v>391</v>
      </c>
      <c r="H12" s="315">
        <v>71672056</v>
      </c>
      <c r="I12" s="315">
        <v>260540315</v>
      </c>
      <c r="J12" s="315">
        <v>332212371</v>
      </c>
      <c r="K12" s="7"/>
    </row>
    <row r="13" spans="1:11" ht="21.75" customHeight="1">
      <c r="A13" s="241" t="s">
        <v>22</v>
      </c>
      <c r="B13" s="314">
        <v>5289534</v>
      </c>
      <c r="C13" s="317" t="s">
        <v>391</v>
      </c>
      <c r="D13" s="314">
        <v>5289534</v>
      </c>
      <c r="E13" s="314">
        <v>4767585</v>
      </c>
      <c r="F13" s="317" t="s">
        <v>391</v>
      </c>
      <c r="G13" s="314">
        <v>4767585</v>
      </c>
      <c r="H13" s="315">
        <v>2057448</v>
      </c>
      <c r="I13" s="315">
        <v>181540</v>
      </c>
      <c r="J13" s="315">
        <v>2238988</v>
      </c>
      <c r="K13" s="7"/>
    </row>
    <row r="14" spans="1:11" ht="21.75" customHeight="1">
      <c r="A14" s="241" t="s">
        <v>23</v>
      </c>
      <c r="B14" s="314">
        <v>2659728</v>
      </c>
      <c r="C14" s="314">
        <v>547204</v>
      </c>
      <c r="D14" s="314">
        <v>3206932</v>
      </c>
      <c r="E14" s="314">
        <v>2364353</v>
      </c>
      <c r="F14" s="314">
        <v>303436</v>
      </c>
      <c r="G14" s="314">
        <v>2667789</v>
      </c>
      <c r="H14" s="316" t="s">
        <v>391</v>
      </c>
      <c r="I14" s="315">
        <v>2663000</v>
      </c>
      <c r="J14" s="315">
        <v>2663000</v>
      </c>
      <c r="K14" s="7"/>
    </row>
    <row r="15" spans="1:11" ht="21.75" customHeight="1">
      <c r="A15" s="241" t="s">
        <v>24</v>
      </c>
      <c r="B15" s="314">
        <v>3334008</v>
      </c>
      <c r="C15" s="317" t="s">
        <v>391</v>
      </c>
      <c r="D15" s="314">
        <v>3334008</v>
      </c>
      <c r="E15" s="314">
        <v>3093062</v>
      </c>
      <c r="F15" s="317" t="s">
        <v>391</v>
      </c>
      <c r="G15" s="314">
        <v>3093062</v>
      </c>
      <c r="H15" s="315">
        <v>2845921</v>
      </c>
      <c r="I15" s="316" t="s">
        <v>391</v>
      </c>
      <c r="J15" s="315">
        <v>2845921</v>
      </c>
      <c r="K15" s="7"/>
    </row>
    <row r="16" spans="1:11" ht="19.5" customHeight="1">
      <c r="A16" s="241" t="s">
        <v>25</v>
      </c>
      <c r="B16" s="314">
        <v>199530</v>
      </c>
      <c r="C16" s="317" t="s">
        <v>391</v>
      </c>
      <c r="D16" s="314">
        <v>199530</v>
      </c>
      <c r="E16" s="314">
        <v>85746</v>
      </c>
      <c r="F16" s="317" t="s">
        <v>391</v>
      </c>
      <c r="G16" s="314">
        <v>85746</v>
      </c>
      <c r="H16" s="315">
        <v>9563</v>
      </c>
      <c r="I16" s="316" t="s">
        <v>391</v>
      </c>
      <c r="J16" s="315">
        <v>9563</v>
      </c>
      <c r="K16" s="7"/>
    </row>
    <row r="17" spans="1:11" ht="21.75" customHeight="1">
      <c r="A17" s="241" t="s">
        <v>26</v>
      </c>
      <c r="B17" s="317" t="s">
        <v>391</v>
      </c>
      <c r="C17" s="317" t="s">
        <v>391</v>
      </c>
      <c r="D17" s="317" t="s">
        <v>391</v>
      </c>
      <c r="E17" s="317" t="s">
        <v>391</v>
      </c>
      <c r="F17" s="317" t="s">
        <v>391</v>
      </c>
      <c r="G17" s="317" t="s">
        <v>391</v>
      </c>
      <c r="H17" s="316" t="s">
        <v>391</v>
      </c>
      <c r="I17" s="316" t="s">
        <v>391</v>
      </c>
      <c r="J17" s="316" t="s">
        <v>391</v>
      </c>
      <c r="K17" s="7"/>
    </row>
    <row r="18" spans="1:11" ht="21.75" customHeight="1">
      <c r="A18" s="241" t="s">
        <v>28</v>
      </c>
      <c r="B18" s="314">
        <v>41689876</v>
      </c>
      <c r="C18" s="314">
        <v>21418598</v>
      </c>
      <c r="D18" s="314">
        <v>63108474</v>
      </c>
      <c r="E18" s="314">
        <v>45804644</v>
      </c>
      <c r="F18" s="314">
        <v>25254210</v>
      </c>
      <c r="G18" s="314">
        <v>71058854</v>
      </c>
      <c r="H18" s="316" t="s">
        <v>391</v>
      </c>
      <c r="I18" s="315">
        <v>5197340</v>
      </c>
      <c r="J18" s="315">
        <v>5197340</v>
      </c>
      <c r="K18" s="7"/>
    </row>
    <row r="19" spans="1:11" ht="21.75" customHeight="1">
      <c r="A19" s="241" t="s">
        <v>27</v>
      </c>
      <c r="B19" s="68" t="s">
        <v>393</v>
      </c>
      <c r="C19" s="314">
        <v>6188080</v>
      </c>
      <c r="D19" s="314">
        <v>6188080</v>
      </c>
      <c r="E19" s="317" t="s">
        <v>391</v>
      </c>
      <c r="F19" s="314">
        <v>5643960</v>
      </c>
      <c r="G19" s="314">
        <v>5643960</v>
      </c>
      <c r="H19" s="315">
        <v>47110888</v>
      </c>
      <c r="I19" s="315">
        <v>30458689</v>
      </c>
      <c r="J19" s="315">
        <v>77569577</v>
      </c>
      <c r="K19" s="7"/>
    </row>
    <row r="20" spans="1:11" ht="21.75" customHeight="1">
      <c r="A20" s="241" t="s">
        <v>29</v>
      </c>
      <c r="B20" s="314">
        <v>24422253</v>
      </c>
      <c r="C20" s="317" t="s">
        <v>391</v>
      </c>
      <c r="D20" s="314">
        <v>24422253</v>
      </c>
      <c r="E20" s="314">
        <v>20496804</v>
      </c>
      <c r="F20" s="317" t="s">
        <v>391</v>
      </c>
      <c r="G20" s="314">
        <v>20496804</v>
      </c>
      <c r="H20" s="315">
        <v>16551770</v>
      </c>
      <c r="I20" s="316" t="s">
        <v>391</v>
      </c>
      <c r="J20" s="315">
        <v>16551770</v>
      </c>
      <c r="K20" s="7"/>
    </row>
    <row r="21" spans="1:11" ht="21.75" customHeight="1">
      <c r="A21" s="241" t="s">
        <v>89</v>
      </c>
      <c r="B21" s="317" t="s">
        <v>391</v>
      </c>
      <c r="C21" s="317" t="s">
        <v>391</v>
      </c>
      <c r="D21" s="317" t="s">
        <v>391</v>
      </c>
      <c r="E21" s="317" t="s">
        <v>391</v>
      </c>
      <c r="F21" s="317" t="s">
        <v>391</v>
      </c>
      <c r="G21" s="317" t="s">
        <v>391</v>
      </c>
      <c r="H21" s="316" t="s">
        <v>391</v>
      </c>
      <c r="I21" s="315">
        <v>14358120</v>
      </c>
      <c r="J21" s="315">
        <v>14358120</v>
      </c>
      <c r="K21" s="7"/>
    </row>
    <row r="22" spans="1:11" ht="21.75" customHeight="1">
      <c r="A22" s="241" t="s">
        <v>90</v>
      </c>
      <c r="B22" s="317" t="s">
        <v>391</v>
      </c>
      <c r="C22" s="314">
        <v>12857106</v>
      </c>
      <c r="D22" s="314">
        <v>12857106</v>
      </c>
      <c r="E22" s="317" t="s">
        <v>391</v>
      </c>
      <c r="F22" s="314">
        <v>13807280</v>
      </c>
      <c r="G22" s="314">
        <v>13807280</v>
      </c>
      <c r="H22" s="315">
        <v>2311764</v>
      </c>
      <c r="I22" s="315">
        <v>512639</v>
      </c>
      <c r="J22" s="315">
        <v>2824403</v>
      </c>
      <c r="K22" s="7"/>
    </row>
    <row r="23" spans="1:11" ht="21.75" customHeight="1">
      <c r="A23" s="241" t="s">
        <v>334</v>
      </c>
      <c r="B23" s="318">
        <v>56539900</v>
      </c>
      <c r="C23" s="314">
        <v>42279900</v>
      </c>
      <c r="D23" s="314">
        <v>98819800</v>
      </c>
      <c r="E23" s="318">
        <v>78631000</v>
      </c>
      <c r="F23" s="314">
        <v>41688120</v>
      </c>
      <c r="G23" s="314">
        <v>120319120</v>
      </c>
      <c r="H23" s="319">
        <v>77478929</v>
      </c>
      <c r="I23" s="315">
        <v>60958740</v>
      </c>
      <c r="J23" s="315">
        <v>138437669</v>
      </c>
      <c r="K23" s="7"/>
    </row>
    <row r="24" spans="1:11" ht="21.75" customHeight="1">
      <c r="A24" s="241" t="s">
        <v>91</v>
      </c>
      <c r="B24" s="314">
        <v>1955743</v>
      </c>
      <c r="C24" s="317" t="s">
        <v>394</v>
      </c>
      <c r="D24" s="314">
        <v>1955743</v>
      </c>
      <c r="E24" s="314">
        <v>1210488</v>
      </c>
      <c r="F24" s="317" t="s">
        <v>394</v>
      </c>
      <c r="G24" s="314">
        <v>1210488</v>
      </c>
      <c r="H24" s="315">
        <v>542681</v>
      </c>
      <c r="I24" s="316" t="s">
        <v>394</v>
      </c>
      <c r="J24" s="315">
        <v>542681</v>
      </c>
      <c r="K24" s="7"/>
    </row>
    <row r="25" spans="1:11" ht="21.75" customHeight="1">
      <c r="A25" s="241" t="s">
        <v>30</v>
      </c>
      <c r="B25" s="314">
        <v>4609205</v>
      </c>
      <c r="C25" s="314">
        <v>6536996</v>
      </c>
      <c r="D25" s="314">
        <v>11146201</v>
      </c>
      <c r="E25" s="314">
        <v>7078926</v>
      </c>
      <c r="F25" s="314">
        <v>2310235</v>
      </c>
      <c r="G25" s="314">
        <v>9389161</v>
      </c>
      <c r="H25" s="315">
        <v>1520167</v>
      </c>
      <c r="I25" s="315">
        <v>682020</v>
      </c>
      <c r="J25" s="315">
        <v>2202187</v>
      </c>
      <c r="K25" s="7"/>
    </row>
    <row r="26" spans="1:11" ht="21.75" customHeight="1">
      <c r="A26" s="240"/>
      <c r="B26" s="320"/>
      <c r="C26" s="320"/>
      <c r="D26" s="320"/>
      <c r="E26" s="320"/>
      <c r="F26" s="320"/>
      <c r="G26" s="320"/>
      <c r="H26" s="321"/>
      <c r="I26" s="321"/>
      <c r="J26" s="321"/>
      <c r="K26" s="7"/>
    </row>
    <row r="27" spans="1:11" ht="21.75" customHeight="1">
      <c r="A27" s="240" t="s">
        <v>92</v>
      </c>
      <c r="B27" s="322">
        <v>26516530</v>
      </c>
      <c r="C27" s="322">
        <v>36843340</v>
      </c>
      <c r="D27" s="314">
        <v>63359870</v>
      </c>
      <c r="E27" s="322">
        <v>24767423</v>
      </c>
      <c r="F27" s="322">
        <v>35282084</v>
      </c>
      <c r="G27" s="322">
        <v>60049507</v>
      </c>
      <c r="H27" s="323">
        <f>SUM(H28:H33)</f>
        <v>22663899</v>
      </c>
      <c r="I27" s="323">
        <f>SUM(I28:I33)</f>
        <v>33817158</v>
      </c>
      <c r="J27" s="323">
        <v>56481057</v>
      </c>
      <c r="K27" s="7"/>
    </row>
    <row r="28" spans="1:11" ht="21.75" customHeight="1">
      <c r="A28" s="241" t="s">
        <v>93</v>
      </c>
      <c r="B28" s="314">
        <v>7152298</v>
      </c>
      <c r="C28" s="314">
        <v>7879164</v>
      </c>
      <c r="D28" s="314">
        <v>15031462</v>
      </c>
      <c r="E28" s="314">
        <v>6236056</v>
      </c>
      <c r="F28" s="314">
        <v>8040130</v>
      </c>
      <c r="G28" s="314">
        <v>14276186</v>
      </c>
      <c r="H28" s="315">
        <v>5113190</v>
      </c>
      <c r="I28" s="315">
        <v>8282178</v>
      </c>
      <c r="J28" s="315">
        <v>13395368</v>
      </c>
      <c r="K28" s="7"/>
    </row>
    <row r="29" spans="1:11" ht="21.75" customHeight="1">
      <c r="A29" s="241" t="s">
        <v>94</v>
      </c>
      <c r="B29" s="317" t="s">
        <v>394</v>
      </c>
      <c r="C29" s="314">
        <v>539784</v>
      </c>
      <c r="D29" s="314">
        <v>539784</v>
      </c>
      <c r="E29" s="317" t="s">
        <v>394</v>
      </c>
      <c r="F29" s="314">
        <v>491024</v>
      </c>
      <c r="G29" s="314">
        <v>491024</v>
      </c>
      <c r="H29" s="324" t="s">
        <v>387</v>
      </c>
      <c r="I29" s="315">
        <v>443339</v>
      </c>
      <c r="J29" s="315">
        <v>443339</v>
      </c>
      <c r="K29" s="7"/>
    </row>
    <row r="30" spans="1:11" ht="21.75" customHeight="1">
      <c r="A30" s="241" t="s">
        <v>95</v>
      </c>
      <c r="B30" s="317" t="s">
        <v>394</v>
      </c>
      <c r="C30" s="314">
        <v>17412134</v>
      </c>
      <c r="D30" s="314">
        <v>17412134</v>
      </c>
      <c r="E30" s="317" t="s">
        <v>394</v>
      </c>
      <c r="F30" s="314">
        <v>15716305</v>
      </c>
      <c r="G30" s="314">
        <v>15716305</v>
      </c>
      <c r="H30" s="324" t="s">
        <v>387</v>
      </c>
      <c r="I30" s="315">
        <v>14217521</v>
      </c>
      <c r="J30" s="315">
        <v>14217521</v>
      </c>
      <c r="K30" s="7"/>
    </row>
    <row r="31" spans="1:11" ht="21.75" customHeight="1">
      <c r="A31" s="241" t="s">
        <v>96</v>
      </c>
      <c r="B31" s="317" t="s">
        <v>394</v>
      </c>
      <c r="C31" s="314">
        <v>46875</v>
      </c>
      <c r="D31" s="314">
        <v>46875</v>
      </c>
      <c r="E31" s="317" t="s">
        <v>394</v>
      </c>
      <c r="F31" s="314">
        <v>44375</v>
      </c>
      <c r="G31" s="314">
        <v>44375</v>
      </c>
      <c r="H31" s="324" t="s">
        <v>387</v>
      </c>
      <c r="I31" s="315">
        <v>44375</v>
      </c>
      <c r="J31" s="315">
        <v>44375</v>
      </c>
      <c r="K31" s="7"/>
    </row>
    <row r="32" spans="1:11" ht="21.75" customHeight="1">
      <c r="A32" s="241" t="s">
        <v>98</v>
      </c>
      <c r="B32" s="317" t="s">
        <v>394</v>
      </c>
      <c r="C32" s="314">
        <v>160000</v>
      </c>
      <c r="D32" s="314">
        <v>160000</v>
      </c>
      <c r="E32" s="317" t="s">
        <v>394</v>
      </c>
      <c r="F32" s="314">
        <v>240000</v>
      </c>
      <c r="G32" s="314">
        <v>240000</v>
      </c>
      <c r="H32" s="324" t="s">
        <v>387</v>
      </c>
      <c r="I32" s="315">
        <v>237825</v>
      </c>
      <c r="J32" s="315">
        <v>237825</v>
      </c>
      <c r="K32" s="7"/>
    </row>
    <row r="33" spans="1:11" ht="21.75" customHeight="1">
      <c r="A33" s="241" t="s">
        <v>99</v>
      </c>
      <c r="B33" s="318">
        <v>19364232</v>
      </c>
      <c r="C33" s="314">
        <v>10805383</v>
      </c>
      <c r="D33" s="314">
        <v>30169615</v>
      </c>
      <c r="E33" s="318">
        <v>18531367</v>
      </c>
      <c r="F33" s="314">
        <v>10750250</v>
      </c>
      <c r="G33" s="314">
        <v>29281617</v>
      </c>
      <c r="H33" s="319">
        <v>17550709</v>
      </c>
      <c r="I33" s="315">
        <v>10591920</v>
      </c>
      <c r="J33" s="315">
        <v>28142629</v>
      </c>
      <c r="K33" s="7"/>
    </row>
    <row r="34" spans="1:11" ht="21.75" customHeight="1">
      <c r="A34" s="241" t="s">
        <v>97</v>
      </c>
      <c r="B34" s="317" t="s">
        <v>394</v>
      </c>
      <c r="C34" s="317" t="s">
        <v>394</v>
      </c>
      <c r="D34" s="317" t="s">
        <v>394</v>
      </c>
      <c r="E34" s="317" t="s">
        <v>394</v>
      </c>
      <c r="F34" s="317" t="s">
        <v>394</v>
      </c>
      <c r="G34" s="317" t="s">
        <v>394</v>
      </c>
      <c r="H34" s="325"/>
      <c r="I34" s="325"/>
      <c r="J34" s="325"/>
      <c r="K34" s="7"/>
    </row>
    <row r="35" spans="1:11" ht="21.75" customHeight="1">
      <c r="A35" s="240"/>
      <c r="B35" s="320"/>
      <c r="C35" s="320"/>
      <c r="D35" s="320"/>
      <c r="E35" s="320"/>
      <c r="F35" s="320"/>
      <c r="G35" s="320"/>
      <c r="H35" s="321"/>
      <c r="I35" s="321"/>
      <c r="J35" s="321"/>
      <c r="K35" s="7"/>
    </row>
    <row r="36" spans="1:11" ht="21.75" customHeight="1">
      <c r="A36" s="240" t="s">
        <v>100</v>
      </c>
      <c r="B36" s="318">
        <v>37373425</v>
      </c>
      <c r="C36" s="318">
        <v>11812314</v>
      </c>
      <c r="D36" s="318">
        <v>49185739</v>
      </c>
      <c r="E36" s="318">
        <v>37103912</v>
      </c>
      <c r="F36" s="318">
        <v>11387134</v>
      </c>
      <c r="G36" s="318">
        <v>48491046</v>
      </c>
      <c r="H36" s="319">
        <f>SUM(H37:H39)</f>
        <v>36234205</v>
      </c>
      <c r="I36" s="319">
        <f>SUM(I37:I39)</f>
        <v>10953869</v>
      </c>
      <c r="J36" s="319">
        <v>47188074</v>
      </c>
      <c r="K36" s="7"/>
    </row>
    <row r="37" spans="1:11" ht="21.75" customHeight="1">
      <c r="A37" s="241" t="s">
        <v>101</v>
      </c>
      <c r="B37" s="318">
        <v>1639943</v>
      </c>
      <c r="C37" s="314">
        <v>2611754</v>
      </c>
      <c r="D37" s="318">
        <v>4251697</v>
      </c>
      <c r="E37" s="318">
        <v>1477575</v>
      </c>
      <c r="F37" s="314">
        <v>2300712</v>
      </c>
      <c r="G37" s="318">
        <v>3778287</v>
      </c>
      <c r="H37" s="319">
        <v>1365050</v>
      </c>
      <c r="I37" s="315">
        <v>2051869</v>
      </c>
      <c r="J37" s="315">
        <v>3416919</v>
      </c>
      <c r="K37" s="7"/>
    </row>
    <row r="38" spans="1:11" ht="21.75" customHeight="1">
      <c r="A38" s="241" t="s">
        <v>102</v>
      </c>
      <c r="B38" s="317" t="s">
        <v>394</v>
      </c>
      <c r="C38" s="317" t="s">
        <v>394</v>
      </c>
      <c r="D38" s="317" t="s">
        <v>394</v>
      </c>
      <c r="E38" s="317" t="s">
        <v>394</v>
      </c>
      <c r="F38" s="317" t="s">
        <v>394</v>
      </c>
      <c r="G38" s="317" t="s">
        <v>394</v>
      </c>
      <c r="H38" s="324" t="s">
        <v>387</v>
      </c>
      <c r="I38" s="324" t="s">
        <v>387</v>
      </c>
      <c r="J38" s="324" t="s">
        <v>387</v>
      </c>
      <c r="K38" s="7"/>
    </row>
    <row r="39" spans="1:11" ht="21.75" customHeight="1">
      <c r="A39" s="241" t="s">
        <v>103</v>
      </c>
      <c r="B39" s="314">
        <v>35733482</v>
      </c>
      <c r="C39" s="314">
        <v>9200560</v>
      </c>
      <c r="D39" s="318">
        <v>44934042</v>
      </c>
      <c r="E39" s="314">
        <v>35626337</v>
      </c>
      <c r="F39" s="314">
        <v>9086422</v>
      </c>
      <c r="G39" s="318">
        <v>44712759</v>
      </c>
      <c r="H39" s="315">
        <v>34869155</v>
      </c>
      <c r="I39" s="315">
        <v>8902000</v>
      </c>
      <c r="J39" s="315">
        <v>43771155</v>
      </c>
      <c r="K39" s="7"/>
    </row>
    <row r="40" spans="1:11" ht="21.75" customHeight="1">
      <c r="A40" s="240"/>
      <c r="B40" s="320"/>
      <c r="C40" s="320"/>
      <c r="D40" s="320"/>
      <c r="E40" s="320"/>
      <c r="F40" s="320"/>
      <c r="G40" s="320"/>
      <c r="H40" s="321"/>
      <c r="I40" s="321"/>
      <c r="J40" s="321"/>
      <c r="K40" s="7"/>
    </row>
    <row r="41" spans="1:11" ht="21.75" customHeight="1">
      <c r="A41" s="124" t="s">
        <v>135</v>
      </c>
      <c r="B41" s="326">
        <v>544904332</v>
      </c>
      <c r="C41" s="326">
        <v>390888074</v>
      </c>
      <c r="D41" s="326">
        <v>935792406</v>
      </c>
      <c r="E41" s="326">
        <v>552884476</v>
      </c>
      <c r="F41" s="326">
        <v>408453870</v>
      </c>
      <c r="G41" s="326">
        <v>961338346</v>
      </c>
      <c r="H41" s="327">
        <f>H7+H27+H36</f>
        <v>526348334</v>
      </c>
      <c r="I41" s="327">
        <f>I7+I27+I36</f>
        <v>445943058</v>
      </c>
      <c r="J41" s="327">
        <f>J7+J27+J36</f>
        <v>972291392</v>
      </c>
      <c r="K41" s="7"/>
    </row>
    <row r="42" spans="6:11" ht="15.75" customHeight="1">
      <c r="F42" s="5"/>
      <c r="I42" s="62" t="s">
        <v>335</v>
      </c>
      <c r="K42" s="7"/>
    </row>
  </sheetData>
  <mergeCells count="10">
    <mergeCell ref="A4:A6"/>
    <mergeCell ref="H4:J4"/>
    <mergeCell ref="H5:I5"/>
    <mergeCell ref="J5:J6"/>
    <mergeCell ref="B4:D4"/>
    <mergeCell ref="B5:C5"/>
    <mergeCell ref="D5:D6"/>
    <mergeCell ref="E4:G4"/>
    <mergeCell ref="E5:F5"/>
    <mergeCell ref="G5:G6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4" useFirstPageNumber="1" horizontalDpi="600" verticalDpi="600" orientation="portrait" paperSize="9" scale="90" r:id="rId2"/>
  <colBreaks count="1" manualBreakCount="1">
    <brk id="4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8.625" style="3" customWidth="1"/>
    <col min="2" max="7" width="15.625" style="3" customWidth="1"/>
    <col min="8" max="16384" width="9.00390625" style="3" customWidth="1"/>
  </cols>
  <sheetData>
    <row r="1" ht="18" customHeight="1">
      <c r="A1" s="381" t="s">
        <v>477</v>
      </c>
    </row>
    <row r="2" ht="21" customHeight="1">
      <c r="A2" s="199" t="s">
        <v>460</v>
      </c>
    </row>
    <row r="3" s="62" customFormat="1" ht="15" customHeight="1" thickBot="1">
      <c r="G3" s="177" t="s">
        <v>109</v>
      </c>
    </row>
    <row r="4" spans="1:7" ht="20.25" customHeight="1" thickTop="1">
      <c r="A4" s="386" t="s">
        <v>339</v>
      </c>
      <c r="B4" s="416" t="s">
        <v>377</v>
      </c>
      <c r="C4" s="417"/>
      <c r="D4" s="417"/>
      <c r="E4" s="418" t="s">
        <v>453</v>
      </c>
      <c r="F4" s="419"/>
      <c r="G4" s="419"/>
    </row>
    <row r="5" spans="1:7" ht="28.5">
      <c r="A5" s="405"/>
      <c r="B5" s="130" t="s">
        <v>336</v>
      </c>
      <c r="C5" s="130" t="s">
        <v>337</v>
      </c>
      <c r="D5" s="128" t="s">
        <v>338</v>
      </c>
      <c r="E5" s="131" t="s">
        <v>336</v>
      </c>
      <c r="F5" s="131" t="s">
        <v>337</v>
      </c>
      <c r="G5" s="129" t="s">
        <v>338</v>
      </c>
    </row>
    <row r="6" spans="1:7" ht="18.75" customHeight="1">
      <c r="A6" s="245"/>
      <c r="B6" s="91"/>
      <c r="C6" s="91"/>
      <c r="D6" s="91"/>
      <c r="E6" s="92"/>
      <c r="F6" s="92"/>
      <c r="G6" s="92"/>
    </row>
    <row r="7" spans="1:7" ht="18.75" customHeight="1">
      <c r="A7" s="146" t="s">
        <v>340</v>
      </c>
      <c r="B7" s="29">
        <v>382103659</v>
      </c>
      <c r="C7" s="29">
        <v>365585417</v>
      </c>
      <c r="D7" s="29">
        <v>16518242</v>
      </c>
      <c r="E7" s="291">
        <v>372449937</v>
      </c>
      <c r="F7" s="291">
        <v>358555737</v>
      </c>
      <c r="G7" s="291">
        <v>13894200</v>
      </c>
    </row>
    <row r="8" spans="1:7" ht="18.75" customHeight="1">
      <c r="A8" s="146"/>
      <c r="B8" s="30"/>
      <c r="C8" s="30"/>
      <c r="D8" s="30"/>
      <c r="E8" s="30"/>
      <c r="F8" s="30"/>
      <c r="G8" s="30"/>
    </row>
    <row r="9" spans="1:7" ht="18.75" customHeight="1">
      <c r="A9" s="171" t="s">
        <v>0</v>
      </c>
      <c r="B9" s="135">
        <v>68007648</v>
      </c>
      <c r="C9" s="135">
        <v>66310027</v>
      </c>
      <c r="D9" s="29">
        <v>1697621</v>
      </c>
      <c r="E9" s="30">
        <v>67607092</v>
      </c>
      <c r="F9" s="291">
        <v>66908199</v>
      </c>
      <c r="G9" s="291">
        <v>698893</v>
      </c>
    </row>
    <row r="10" spans="1:7" ht="18.75" customHeight="1">
      <c r="A10" s="171" t="s">
        <v>1</v>
      </c>
      <c r="B10" s="135">
        <v>19073764</v>
      </c>
      <c r="C10" s="135">
        <v>18464638</v>
      </c>
      <c r="D10" s="29">
        <v>609126</v>
      </c>
      <c r="E10" s="30">
        <v>18767748</v>
      </c>
      <c r="F10" s="291">
        <v>18225725</v>
      </c>
      <c r="G10" s="291">
        <v>542023</v>
      </c>
    </row>
    <row r="11" spans="1:7" ht="18.75" customHeight="1">
      <c r="A11" s="171" t="s">
        <v>2</v>
      </c>
      <c r="B11" s="135">
        <v>13788672</v>
      </c>
      <c r="C11" s="135">
        <v>13231364</v>
      </c>
      <c r="D11" s="29">
        <v>557308</v>
      </c>
      <c r="E11" s="30">
        <v>13198465</v>
      </c>
      <c r="F11" s="291">
        <v>12653794</v>
      </c>
      <c r="G11" s="291">
        <v>544671</v>
      </c>
    </row>
    <row r="12" spans="1:7" ht="18.75" customHeight="1">
      <c r="A12" s="171" t="s">
        <v>3</v>
      </c>
      <c r="B12" s="135">
        <v>18154322</v>
      </c>
      <c r="C12" s="135">
        <v>17585782</v>
      </c>
      <c r="D12" s="29">
        <v>568540</v>
      </c>
      <c r="E12" s="30">
        <v>16797386</v>
      </c>
      <c r="F12" s="291">
        <v>16185437</v>
      </c>
      <c r="G12" s="291">
        <v>611949</v>
      </c>
    </row>
    <row r="13" spans="1:7" ht="18.75" customHeight="1">
      <c r="A13" s="171" t="s">
        <v>4</v>
      </c>
      <c r="B13" s="135">
        <v>14088121</v>
      </c>
      <c r="C13" s="135">
        <v>13574879</v>
      </c>
      <c r="D13" s="29">
        <v>513242</v>
      </c>
      <c r="E13" s="30">
        <v>13122690</v>
      </c>
      <c r="F13" s="291">
        <v>12707413</v>
      </c>
      <c r="G13" s="291">
        <v>415277</v>
      </c>
    </row>
    <row r="14" spans="1:7" ht="18.75" customHeight="1">
      <c r="A14" s="171" t="s">
        <v>5</v>
      </c>
      <c r="B14" s="135">
        <v>12148987</v>
      </c>
      <c r="C14" s="135">
        <v>11641066</v>
      </c>
      <c r="D14" s="29">
        <v>507921</v>
      </c>
      <c r="E14" s="30">
        <v>13056786</v>
      </c>
      <c r="F14" s="291">
        <v>12557573</v>
      </c>
      <c r="G14" s="291">
        <v>499213</v>
      </c>
    </row>
    <row r="15" spans="1:7" ht="18.75" customHeight="1">
      <c r="A15" s="171" t="s">
        <v>195</v>
      </c>
      <c r="B15" s="29">
        <v>27999705</v>
      </c>
      <c r="C15" s="29">
        <v>26812877</v>
      </c>
      <c r="D15" s="29">
        <v>1186828</v>
      </c>
      <c r="E15" s="291">
        <v>27878525</v>
      </c>
      <c r="F15" s="291">
        <v>26817560</v>
      </c>
      <c r="G15" s="291">
        <v>1060965</v>
      </c>
    </row>
    <row r="16" spans="1:7" ht="18.75" customHeight="1">
      <c r="A16" s="171" t="s">
        <v>356</v>
      </c>
      <c r="B16" s="29">
        <v>33397991</v>
      </c>
      <c r="C16" s="29">
        <v>32482377</v>
      </c>
      <c r="D16" s="29">
        <v>915614</v>
      </c>
      <c r="E16" s="291">
        <v>30789487</v>
      </c>
      <c r="F16" s="291">
        <v>29536614</v>
      </c>
      <c r="G16" s="291">
        <v>1252873</v>
      </c>
    </row>
    <row r="17" spans="1:7" ht="18.75" customHeight="1">
      <c r="A17" s="171" t="s">
        <v>354</v>
      </c>
      <c r="B17" s="29">
        <v>24590298</v>
      </c>
      <c r="C17" s="29">
        <v>22905122</v>
      </c>
      <c r="D17" s="29">
        <v>1685176</v>
      </c>
      <c r="E17" s="291">
        <v>24285087</v>
      </c>
      <c r="F17" s="291">
        <v>23354762</v>
      </c>
      <c r="G17" s="291">
        <v>930325</v>
      </c>
    </row>
    <row r="18" spans="1:7" ht="18.75" customHeight="1">
      <c r="A18" s="171" t="s">
        <v>355</v>
      </c>
      <c r="B18" s="29">
        <v>28070686</v>
      </c>
      <c r="C18" s="29">
        <v>26718403</v>
      </c>
      <c r="D18" s="29">
        <v>1352283</v>
      </c>
      <c r="E18" s="291">
        <v>28583514</v>
      </c>
      <c r="F18" s="291">
        <v>27478210</v>
      </c>
      <c r="G18" s="291">
        <v>1105304</v>
      </c>
    </row>
    <row r="19" spans="1:7" ht="18.75" customHeight="1">
      <c r="A19" s="171" t="s">
        <v>357</v>
      </c>
      <c r="B19" s="29">
        <v>12823977</v>
      </c>
      <c r="C19" s="29">
        <v>12206903</v>
      </c>
      <c r="D19" s="29">
        <v>617074</v>
      </c>
      <c r="E19" s="291">
        <v>11435485</v>
      </c>
      <c r="F19" s="291">
        <v>10913392</v>
      </c>
      <c r="G19" s="291">
        <v>522093</v>
      </c>
    </row>
    <row r="20" spans="1:7" ht="18.75" customHeight="1">
      <c r="A20" s="171" t="s">
        <v>380</v>
      </c>
      <c r="B20" s="29">
        <v>17570546</v>
      </c>
      <c r="C20" s="29">
        <v>16907482</v>
      </c>
      <c r="D20" s="29">
        <v>663064</v>
      </c>
      <c r="E20" s="291">
        <v>16395637</v>
      </c>
      <c r="F20" s="291">
        <v>15934163</v>
      </c>
      <c r="G20" s="291">
        <v>461474</v>
      </c>
    </row>
    <row r="21" spans="1:7" ht="18.75" customHeight="1">
      <c r="A21" s="171" t="s">
        <v>381</v>
      </c>
      <c r="B21" s="29">
        <v>13649545</v>
      </c>
      <c r="C21" s="29">
        <v>13169505</v>
      </c>
      <c r="D21" s="29">
        <v>480040</v>
      </c>
      <c r="E21" s="291">
        <v>11846934</v>
      </c>
      <c r="F21" s="291">
        <v>11191136</v>
      </c>
      <c r="G21" s="291">
        <v>655798</v>
      </c>
    </row>
    <row r="22" spans="1:7" ht="18.75" customHeight="1">
      <c r="A22" s="171"/>
      <c r="B22" s="29"/>
      <c r="C22" s="29"/>
      <c r="D22" s="29"/>
      <c r="E22" s="30"/>
      <c r="F22" s="30"/>
      <c r="G22" s="30"/>
    </row>
    <row r="23" spans="1:7" ht="18.75" customHeight="1">
      <c r="A23" s="240" t="s">
        <v>48</v>
      </c>
      <c r="B23" s="29">
        <f>SUM(B24:B24)</f>
        <v>940400</v>
      </c>
      <c r="C23" s="29">
        <f>SUM(C24:C24)</f>
        <v>891523</v>
      </c>
      <c r="D23" s="29">
        <f>SUM(D24:D24)</f>
        <v>48877</v>
      </c>
      <c r="E23" s="30" t="s">
        <v>390</v>
      </c>
      <c r="F23" s="30" t="s">
        <v>390</v>
      </c>
      <c r="G23" s="30" t="s">
        <v>390</v>
      </c>
    </row>
    <row r="24" spans="1:7" ht="18.75" customHeight="1">
      <c r="A24" s="242" t="s">
        <v>6</v>
      </c>
      <c r="B24" s="135">
        <v>940400</v>
      </c>
      <c r="C24" s="135">
        <v>891523</v>
      </c>
      <c r="D24" s="29">
        <v>48877</v>
      </c>
      <c r="E24" s="30" t="s">
        <v>390</v>
      </c>
      <c r="F24" s="30" t="s">
        <v>390</v>
      </c>
      <c r="G24" s="30" t="s">
        <v>390</v>
      </c>
    </row>
    <row r="25" spans="1:7" ht="18.75" customHeight="1">
      <c r="A25" s="243"/>
      <c r="B25" s="135"/>
      <c r="C25" s="135"/>
      <c r="D25" s="29"/>
      <c r="E25" s="136"/>
      <c r="F25" s="136"/>
      <c r="G25" s="30"/>
    </row>
    <row r="26" spans="1:7" ht="18.75" customHeight="1">
      <c r="A26" s="240" t="s">
        <v>49</v>
      </c>
      <c r="B26" s="29">
        <f>SUM(B27:B27)</f>
        <v>11026164</v>
      </c>
      <c r="C26" s="29">
        <f>SUM(C27:C27)</f>
        <v>10466592</v>
      </c>
      <c r="D26" s="29">
        <f>SUM(D27:D27)</f>
        <v>559572</v>
      </c>
      <c r="E26" s="291">
        <v>8991481</v>
      </c>
      <c r="F26" s="291">
        <v>8578530</v>
      </c>
      <c r="G26" s="291">
        <v>412951</v>
      </c>
    </row>
    <row r="27" spans="1:7" ht="18.75" customHeight="1">
      <c r="A27" s="114" t="s">
        <v>379</v>
      </c>
      <c r="B27" s="328">
        <v>11026164</v>
      </c>
      <c r="C27" s="135">
        <v>10466592</v>
      </c>
      <c r="D27" s="29">
        <v>559572</v>
      </c>
      <c r="E27" s="30">
        <v>8991481</v>
      </c>
      <c r="F27" s="291">
        <v>8578530</v>
      </c>
      <c r="G27" s="291">
        <v>412951</v>
      </c>
    </row>
    <row r="28" spans="1:7" s="21" customFormat="1" ht="18.75" customHeight="1">
      <c r="A28" s="239"/>
      <c r="B28" s="256"/>
      <c r="C28" s="256"/>
      <c r="D28" s="256"/>
      <c r="E28" s="257"/>
      <c r="F28" s="257"/>
      <c r="G28" s="257"/>
    </row>
    <row r="29" spans="1:7" ht="18.75" customHeight="1">
      <c r="A29" s="240" t="s">
        <v>50</v>
      </c>
      <c r="B29" s="29">
        <f>SUM(B30:B34)</f>
        <v>27367059</v>
      </c>
      <c r="C29" s="29">
        <f>SUM(C30:C34)</f>
        <v>25510907</v>
      </c>
      <c r="D29" s="29">
        <f>SUM(D30:D34)</f>
        <v>1856152</v>
      </c>
      <c r="E29" s="291">
        <v>27779297</v>
      </c>
      <c r="F29" s="291">
        <v>26314911</v>
      </c>
      <c r="G29" s="291">
        <v>1464386</v>
      </c>
    </row>
    <row r="30" spans="1:7" ht="18.75" customHeight="1">
      <c r="A30" s="242" t="s">
        <v>7</v>
      </c>
      <c r="B30" s="135">
        <v>4989622</v>
      </c>
      <c r="C30" s="135">
        <v>4758980</v>
      </c>
      <c r="D30" s="29">
        <v>230642</v>
      </c>
      <c r="E30" s="30">
        <v>4981083</v>
      </c>
      <c r="F30" s="291">
        <v>4698592</v>
      </c>
      <c r="G30" s="291">
        <v>282491</v>
      </c>
    </row>
    <row r="31" spans="1:7" ht="18.75" customHeight="1">
      <c r="A31" s="242" t="s">
        <v>8</v>
      </c>
      <c r="B31" s="135">
        <v>2615992</v>
      </c>
      <c r="C31" s="135">
        <v>2482792</v>
      </c>
      <c r="D31" s="29">
        <v>133200</v>
      </c>
      <c r="E31" s="30">
        <v>2663097</v>
      </c>
      <c r="F31" s="291">
        <v>2565669</v>
      </c>
      <c r="G31" s="291">
        <v>97428</v>
      </c>
    </row>
    <row r="32" spans="1:7" ht="18.75" customHeight="1">
      <c r="A32" s="242" t="s">
        <v>9</v>
      </c>
      <c r="B32" s="135">
        <v>2191439</v>
      </c>
      <c r="C32" s="135">
        <v>2145152</v>
      </c>
      <c r="D32" s="29">
        <v>46287</v>
      </c>
      <c r="E32" s="30">
        <v>1962026</v>
      </c>
      <c r="F32" s="291">
        <v>1892277</v>
      </c>
      <c r="G32" s="291">
        <v>69749</v>
      </c>
    </row>
    <row r="33" spans="1:7" ht="18.75" customHeight="1">
      <c r="A33" s="242" t="s">
        <v>10</v>
      </c>
      <c r="B33" s="135">
        <v>10765063</v>
      </c>
      <c r="C33" s="135">
        <v>9844614</v>
      </c>
      <c r="D33" s="29">
        <v>920449</v>
      </c>
      <c r="E33" s="30">
        <v>11520545</v>
      </c>
      <c r="F33" s="291">
        <v>10829085</v>
      </c>
      <c r="G33" s="291">
        <v>691460</v>
      </c>
    </row>
    <row r="34" spans="1:7" s="21" customFormat="1" ht="18.75" customHeight="1">
      <c r="A34" s="242" t="s">
        <v>11</v>
      </c>
      <c r="B34" s="328">
        <v>6804943</v>
      </c>
      <c r="C34" s="135">
        <v>6279369</v>
      </c>
      <c r="D34" s="29">
        <v>525574</v>
      </c>
      <c r="E34" s="30">
        <v>6652546</v>
      </c>
      <c r="F34" s="30">
        <v>6329288</v>
      </c>
      <c r="G34" s="291">
        <v>323258</v>
      </c>
    </row>
    <row r="35" spans="1:7" s="21" customFormat="1" ht="18.75" customHeight="1">
      <c r="A35" s="243"/>
      <c r="B35" s="135"/>
      <c r="C35" s="135"/>
      <c r="D35" s="29"/>
      <c r="E35" s="136"/>
      <c r="F35" s="136"/>
      <c r="G35" s="30"/>
    </row>
    <row r="36" spans="1:7" ht="18.75" customHeight="1">
      <c r="A36" s="240" t="s">
        <v>56</v>
      </c>
      <c r="B36" s="29">
        <f>SUM(B37:B37)</f>
        <v>7323479</v>
      </c>
      <c r="C36" s="29">
        <f>SUM(C37:C37)</f>
        <v>6556686</v>
      </c>
      <c r="D36" s="29">
        <f>SUM(D37:D37)</f>
        <v>766793</v>
      </c>
      <c r="E36" s="291">
        <v>9913997</v>
      </c>
      <c r="F36" s="291">
        <v>9279054</v>
      </c>
      <c r="G36" s="329">
        <v>634943</v>
      </c>
    </row>
    <row r="37" spans="1:7" ht="18.75" customHeight="1">
      <c r="A37" s="242" t="s">
        <v>12</v>
      </c>
      <c r="B37" s="135">
        <v>7323479</v>
      </c>
      <c r="C37" s="29">
        <v>6556686</v>
      </c>
      <c r="D37" s="139">
        <v>766793</v>
      </c>
      <c r="E37" s="291">
        <v>9913997</v>
      </c>
      <c r="F37" s="291">
        <v>9279054</v>
      </c>
      <c r="G37" s="329">
        <v>634943</v>
      </c>
    </row>
    <row r="38" spans="1:7" ht="18.75" customHeight="1">
      <c r="A38" s="243"/>
      <c r="B38" s="135"/>
      <c r="C38" s="29"/>
      <c r="D38" s="139"/>
      <c r="E38" s="136"/>
      <c r="F38" s="30"/>
      <c r="G38" s="140"/>
    </row>
    <row r="39" spans="1:7" ht="18.75" customHeight="1">
      <c r="A39" s="240" t="s">
        <v>58</v>
      </c>
      <c r="B39" s="29">
        <f>SUM(B40:B45)</f>
        <v>29039511</v>
      </c>
      <c r="C39" s="29">
        <f>SUM(C40:C45)</f>
        <v>27323343</v>
      </c>
      <c r="D39" s="29">
        <f>SUM(D40:D45)</f>
        <v>1716168</v>
      </c>
      <c r="E39" s="291">
        <v>29050034</v>
      </c>
      <c r="F39" s="291">
        <v>27232614</v>
      </c>
      <c r="G39" s="291">
        <v>1817420</v>
      </c>
    </row>
    <row r="40" spans="1:7" ht="18.75" customHeight="1">
      <c r="A40" s="242" t="s">
        <v>13</v>
      </c>
      <c r="B40" s="29">
        <v>2129287</v>
      </c>
      <c r="C40" s="29">
        <v>2048850</v>
      </c>
      <c r="D40" s="141">
        <v>80437</v>
      </c>
      <c r="E40" s="291">
        <v>2162330</v>
      </c>
      <c r="F40" s="291">
        <v>2058028</v>
      </c>
      <c r="G40" s="329">
        <v>104302</v>
      </c>
    </row>
    <row r="41" spans="1:7" ht="18.75" customHeight="1">
      <c r="A41" s="242" t="s">
        <v>14</v>
      </c>
      <c r="B41" s="29">
        <v>1853792</v>
      </c>
      <c r="C41" s="29">
        <v>1757049</v>
      </c>
      <c r="D41" s="141">
        <v>96743</v>
      </c>
      <c r="E41" s="291">
        <v>1887878</v>
      </c>
      <c r="F41" s="291">
        <v>1793764</v>
      </c>
      <c r="G41" s="329">
        <v>94114</v>
      </c>
    </row>
    <row r="42" spans="1:7" ht="18.75" customHeight="1">
      <c r="A42" s="242" t="s">
        <v>15</v>
      </c>
      <c r="B42" s="29">
        <v>5012803</v>
      </c>
      <c r="C42" s="29">
        <v>4704237</v>
      </c>
      <c r="D42" s="141">
        <v>308566</v>
      </c>
      <c r="E42" s="291">
        <v>4999262</v>
      </c>
      <c r="F42" s="291">
        <v>4674075</v>
      </c>
      <c r="G42" s="329">
        <v>325187</v>
      </c>
    </row>
    <row r="43" spans="1:7" ht="18.75" customHeight="1">
      <c r="A43" s="242" t="s">
        <v>359</v>
      </c>
      <c r="B43" s="29">
        <v>4755635</v>
      </c>
      <c r="C43" s="29">
        <v>4049764</v>
      </c>
      <c r="D43" s="141">
        <v>705871</v>
      </c>
      <c r="E43" s="291">
        <v>6153279</v>
      </c>
      <c r="F43" s="291">
        <v>5520865</v>
      </c>
      <c r="G43" s="329">
        <v>632414</v>
      </c>
    </row>
    <row r="44" spans="1:7" ht="18.75" customHeight="1">
      <c r="A44" s="242" t="s">
        <v>16</v>
      </c>
      <c r="B44" s="29">
        <v>1860037</v>
      </c>
      <c r="C44" s="29">
        <v>1743015</v>
      </c>
      <c r="D44" s="29">
        <v>117022</v>
      </c>
      <c r="E44" s="291">
        <v>1977303</v>
      </c>
      <c r="F44" s="291">
        <v>1783143</v>
      </c>
      <c r="G44" s="291">
        <v>194160</v>
      </c>
    </row>
    <row r="45" spans="1:7" ht="18.75" customHeight="1">
      <c r="A45" s="242" t="s">
        <v>196</v>
      </c>
      <c r="B45" s="29">
        <v>13427957</v>
      </c>
      <c r="C45" s="29">
        <v>13020428</v>
      </c>
      <c r="D45" s="141">
        <v>407529</v>
      </c>
      <c r="E45" s="291">
        <v>11869982</v>
      </c>
      <c r="F45" s="291">
        <v>11402739</v>
      </c>
      <c r="G45" s="329">
        <v>467243</v>
      </c>
    </row>
    <row r="46" spans="1:7" ht="18.75" customHeight="1">
      <c r="A46" s="243"/>
      <c r="B46" s="135"/>
      <c r="C46" s="29"/>
      <c r="D46" s="139"/>
      <c r="E46" s="136"/>
      <c r="F46" s="30"/>
      <c r="G46" s="140"/>
    </row>
    <row r="47" spans="1:7" ht="18.75" customHeight="1">
      <c r="A47" s="240" t="s">
        <v>64</v>
      </c>
      <c r="B47" s="29">
        <f>SUM(B48:B49)</f>
        <v>3042784</v>
      </c>
      <c r="C47" s="29">
        <f>SUM(C48:C49)</f>
        <v>2825941</v>
      </c>
      <c r="D47" s="29">
        <f>SUM(D48:D49)</f>
        <v>216843</v>
      </c>
      <c r="E47" s="291">
        <v>2950292</v>
      </c>
      <c r="F47" s="291">
        <v>2686650</v>
      </c>
      <c r="G47" s="291">
        <v>263642</v>
      </c>
    </row>
    <row r="48" spans="1:7" ht="18.75" customHeight="1">
      <c r="A48" s="242" t="s">
        <v>17</v>
      </c>
      <c r="B48" s="29">
        <v>1603795</v>
      </c>
      <c r="C48" s="29">
        <v>1457139</v>
      </c>
      <c r="D48" s="141">
        <v>146656</v>
      </c>
      <c r="E48" s="291">
        <v>1589536</v>
      </c>
      <c r="F48" s="291">
        <v>1429503</v>
      </c>
      <c r="G48" s="329">
        <v>160033</v>
      </c>
    </row>
    <row r="49" spans="1:7" ht="18.75" customHeight="1">
      <c r="A49" s="244" t="s">
        <v>360</v>
      </c>
      <c r="B49" s="33">
        <v>1438989</v>
      </c>
      <c r="C49" s="33">
        <v>1368802</v>
      </c>
      <c r="D49" s="109">
        <v>70187</v>
      </c>
      <c r="E49" s="292">
        <v>1360756</v>
      </c>
      <c r="F49" s="292">
        <v>1257147</v>
      </c>
      <c r="G49" s="285">
        <v>103609</v>
      </c>
    </row>
    <row r="50" spans="1:7" ht="17.25" customHeight="1">
      <c r="A50" s="86"/>
      <c r="B50" s="253"/>
      <c r="C50" s="253"/>
      <c r="D50" s="253"/>
      <c r="E50" s="252"/>
      <c r="F50" s="145" t="s">
        <v>147</v>
      </c>
      <c r="G50" s="144"/>
    </row>
    <row r="51" spans="5:7" ht="13.5">
      <c r="E51" s="28"/>
      <c r="F51" s="28"/>
      <c r="G51" s="28"/>
    </row>
  </sheetData>
  <mergeCells count="3">
    <mergeCell ref="A4:A5"/>
    <mergeCell ref="B4:D4"/>
    <mergeCell ref="E4:G4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4" useFirstPageNumber="1" horizontalDpi="600" verticalDpi="600" orientation="portrait" paperSize="9" scale="9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3" width="13.375" style="3" customWidth="1"/>
    <col min="4" max="4" width="9.125" style="3" customWidth="1"/>
    <col min="5" max="5" width="12.125" style="3" customWidth="1"/>
    <col min="6" max="7" width="13.375" style="4" customWidth="1"/>
    <col min="8" max="8" width="9.125" style="4" customWidth="1"/>
    <col min="9" max="9" width="12.125" style="4" customWidth="1"/>
    <col min="10" max="16384" width="9.00390625" style="3" customWidth="1"/>
  </cols>
  <sheetData>
    <row r="1" ht="18" customHeight="1">
      <c r="A1" s="381" t="s">
        <v>477</v>
      </c>
    </row>
    <row r="2" ht="21" customHeight="1">
      <c r="A2" s="199" t="s">
        <v>462</v>
      </c>
    </row>
    <row r="3" spans="3:9" s="62" customFormat="1" ht="15" thickBot="1">
      <c r="C3" s="178"/>
      <c r="D3" s="178"/>
      <c r="E3" s="178"/>
      <c r="F3" s="261"/>
      <c r="G3" s="178"/>
      <c r="H3" s="71" t="s">
        <v>109</v>
      </c>
      <c r="I3" s="178"/>
    </row>
    <row r="4" spans="1:9" ht="20.25" customHeight="1" thickTop="1">
      <c r="A4" s="425" t="s">
        <v>339</v>
      </c>
      <c r="B4" s="428" t="s">
        <v>377</v>
      </c>
      <c r="C4" s="429"/>
      <c r="D4" s="429"/>
      <c r="E4" s="430"/>
      <c r="F4" s="436" t="s">
        <v>453</v>
      </c>
      <c r="G4" s="437"/>
      <c r="H4" s="437"/>
      <c r="I4" s="437"/>
    </row>
    <row r="5" spans="1:9" ht="20.25" customHeight="1">
      <c r="A5" s="426"/>
      <c r="B5" s="431" t="s">
        <v>341</v>
      </c>
      <c r="C5" s="432"/>
      <c r="D5" s="433"/>
      <c r="E5" s="434" t="s">
        <v>342</v>
      </c>
      <c r="F5" s="420" t="s">
        <v>341</v>
      </c>
      <c r="G5" s="421"/>
      <c r="H5" s="422"/>
      <c r="I5" s="423" t="s">
        <v>342</v>
      </c>
    </row>
    <row r="6" spans="1:9" ht="20.25" customHeight="1">
      <c r="A6" s="427"/>
      <c r="B6" s="132" t="s">
        <v>343</v>
      </c>
      <c r="C6" s="132" t="s">
        <v>344</v>
      </c>
      <c r="D6" s="281" t="s">
        <v>345</v>
      </c>
      <c r="E6" s="435"/>
      <c r="F6" s="133" t="s">
        <v>343</v>
      </c>
      <c r="G6" s="133" t="s">
        <v>344</v>
      </c>
      <c r="H6" s="282" t="s">
        <v>345</v>
      </c>
      <c r="I6" s="424"/>
    </row>
    <row r="7" spans="1:9" ht="23.25" customHeight="1">
      <c r="A7" s="94"/>
      <c r="B7" s="91"/>
      <c r="C7" s="83"/>
      <c r="D7" s="166" t="s">
        <v>403</v>
      </c>
      <c r="E7" s="83"/>
      <c r="F7" s="92"/>
      <c r="G7" s="84"/>
      <c r="H7" s="167" t="s">
        <v>403</v>
      </c>
      <c r="I7" s="84"/>
    </row>
    <row r="8" spans="1:9" ht="23.25" customHeight="1">
      <c r="A8" s="134" t="s">
        <v>340</v>
      </c>
      <c r="B8" s="147">
        <v>136620427</v>
      </c>
      <c r="C8" s="147">
        <v>119545527</v>
      </c>
      <c r="D8" s="148">
        <f>ROUND(C8/B8*100,1)</f>
        <v>87.5</v>
      </c>
      <c r="E8" s="149">
        <v>45697952</v>
      </c>
      <c r="F8" s="330">
        <v>136128124</v>
      </c>
      <c r="G8" s="330">
        <v>119097348</v>
      </c>
      <c r="H8" s="150">
        <f>ROUND(G8/F8*100,1)</f>
        <v>87.5</v>
      </c>
      <c r="I8" s="331">
        <v>40114930</v>
      </c>
    </row>
    <row r="9" spans="1:9" ht="23.25" customHeight="1">
      <c r="A9" s="134"/>
      <c r="B9" s="152"/>
      <c r="C9" s="152"/>
      <c r="D9" s="148"/>
      <c r="E9" s="152"/>
      <c r="F9" s="332"/>
      <c r="G9" s="332"/>
      <c r="H9" s="153"/>
      <c r="I9" s="331"/>
    </row>
    <row r="10" spans="1:9" ht="23.25" customHeight="1">
      <c r="A10" s="95" t="s">
        <v>0</v>
      </c>
      <c r="B10" s="152">
        <v>35025578</v>
      </c>
      <c r="C10" s="152">
        <v>29733507</v>
      </c>
      <c r="D10" s="148">
        <f>ROUND(C10/B10*100,1)</f>
        <v>84.9</v>
      </c>
      <c r="E10" s="149">
        <v>5871100</v>
      </c>
      <c r="F10" s="332">
        <v>34231828</v>
      </c>
      <c r="G10" s="332">
        <v>29403555</v>
      </c>
      <c r="H10" s="150">
        <f>ROUND(G10/F10*100,1)</f>
        <v>85.9</v>
      </c>
      <c r="I10" s="331">
        <v>6938150</v>
      </c>
    </row>
    <row r="11" spans="1:9" ht="23.25" customHeight="1">
      <c r="A11" s="95" t="s">
        <v>1</v>
      </c>
      <c r="B11" s="152">
        <v>7307372</v>
      </c>
      <c r="C11" s="152">
        <v>6305030</v>
      </c>
      <c r="D11" s="148">
        <f>ROUND(C11/B11*100,1)</f>
        <v>86.3</v>
      </c>
      <c r="E11" s="149">
        <v>1216400</v>
      </c>
      <c r="F11" s="332">
        <v>7087788</v>
      </c>
      <c r="G11" s="332">
        <v>6076280</v>
      </c>
      <c r="H11" s="150">
        <f>ROUND(G11/F11*100,1)</f>
        <v>85.7</v>
      </c>
      <c r="I11" s="331">
        <v>1161300</v>
      </c>
    </row>
    <row r="12" spans="1:9" ht="23.25" customHeight="1">
      <c r="A12" s="95" t="s">
        <v>2</v>
      </c>
      <c r="B12" s="152">
        <v>4384224</v>
      </c>
      <c r="C12" s="152">
        <v>3691170</v>
      </c>
      <c r="D12" s="148">
        <f>ROUND(C12/B12*100,1)</f>
        <v>84.2</v>
      </c>
      <c r="E12" s="149">
        <v>1092500</v>
      </c>
      <c r="F12" s="332">
        <v>4331106</v>
      </c>
      <c r="G12" s="332">
        <v>3682663</v>
      </c>
      <c r="H12" s="150">
        <f>ROUND(G12/F12*100,1)</f>
        <v>85</v>
      </c>
      <c r="I12" s="331">
        <v>1060000</v>
      </c>
    </row>
    <row r="13" spans="1:9" ht="23.25" customHeight="1">
      <c r="A13" s="95" t="s">
        <v>3</v>
      </c>
      <c r="B13" s="152">
        <v>4186400</v>
      </c>
      <c r="C13" s="152">
        <v>3705215</v>
      </c>
      <c r="D13" s="148">
        <f aca="true" t="shared" si="0" ref="D13:D22">ROUND(C13/B13*100,1)</f>
        <v>88.5</v>
      </c>
      <c r="E13" s="149">
        <v>3212700</v>
      </c>
      <c r="F13" s="332">
        <v>4153216</v>
      </c>
      <c r="G13" s="332">
        <v>3689255</v>
      </c>
      <c r="H13" s="150">
        <f aca="true" t="shared" si="1" ref="H13:H22">ROUND(G13/F13*100,1)</f>
        <v>88.8</v>
      </c>
      <c r="I13" s="331">
        <v>2236400</v>
      </c>
    </row>
    <row r="14" spans="1:9" ht="23.25" customHeight="1">
      <c r="A14" s="95" t="s">
        <v>4</v>
      </c>
      <c r="B14" s="152">
        <v>6275646</v>
      </c>
      <c r="C14" s="152">
        <v>5841858</v>
      </c>
      <c r="D14" s="148">
        <f t="shared" si="0"/>
        <v>93.1</v>
      </c>
      <c r="E14" s="149">
        <v>1278900</v>
      </c>
      <c r="F14" s="332">
        <v>6128728</v>
      </c>
      <c r="G14" s="332">
        <v>5680160</v>
      </c>
      <c r="H14" s="150">
        <f t="shared" si="1"/>
        <v>92.7</v>
      </c>
      <c r="I14" s="331">
        <v>1088000</v>
      </c>
    </row>
    <row r="15" spans="1:9" ht="23.25" customHeight="1">
      <c r="A15" s="95" t="s">
        <v>5</v>
      </c>
      <c r="B15" s="152">
        <v>5230708</v>
      </c>
      <c r="C15" s="152">
        <v>4765594</v>
      </c>
      <c r="D15" s="148">
        <f t="shared" si="0"/>
        <v>91.1</v>
      </c>
      <c r="E15" s="149">
        <v>775100</v>
      </c>
      <c r="F15" s="332">
        <v>5582091</v>
      </c>
      <c r="G15" s="332">
        <v>5118734</v>
      </c>
      <c r="H15" s="150">
        <f t="shared" si="1"/>
        <v>91.7</v>
      </c>
      <c r="I15" s="331">
        <v>1089800</v>
      </c>
    </row>
    <row r="16" spans="1:9" ht="23.25" customHeight="1">
      <c r="A16" s="134" t="s">
        <v>195</v>
      </c>
      <c r="B16" s="152">
        <v>8553659</v>
      </c>
      <c r="C16" s="152">
        <v>7867215</v>
      </c>
      <c r="D16" s="148">
        <f t="shared" si="0"/>
        <v>92</v>
      </c>
      <c r="E16" s="149">
        <v>3666300</v>
      </c>
      <c r="F16" s="332">
        <v>8633392</v>
      </c>
      <c r="G16" s="332">
        <v>7947021</v>
      </c>
      <c r="H16" s="150">
        <f t="shared" si="1"/>
        <v>92</v>
      </c>
      <c r="I16" s="331">
        <v>3665600</v>
      </c>
    </row>
    <row r="17" spans="1:9" ht="23.25" customHeight="1">
      <c r="A17" s="134" t="s">
        <v>356</v>
      </c>
      <c r="B17" s="152">
        <v>7695030</v>
      </c>
      <c r="C17" s="152">
        <v>7022406</v>
      </c>
      <c r="D17" s="148">
        <f t="shared" si="0"/>
        <v>91.3</v>
      </c>
      <c r="E17" s="149">
        <v>4691200</v>
      </c>
      <c r="F17" s="332">
        <v>7680884</v>
      </c>
      <c r="G17" s="332">
        <v>6941750</v>
      </c>
      <c r="H17" s="150">
        <f t="shared" si="1"/>
        <v>90.4</v>
      </c>
      <c r="I17" s="331">
        <v>2861300</v>
      </c>
    </row>
    <row r="18" spans="1:9" ht="23.25" customHeight="1">
      <c r="A18" s="134" t="s">
        <v>354</v>
      </c>
      <c r="B18" s="152">
        <v>8909663</v>
      </c>
      <c r="C18" s="152">
        <v>7754554</v>
      </c>
      <c r="D18" s="148">
        <f t="shared" si="0"/>
        <v>87</v>
      </c>
      <c r="E18" s="149">
        <v>4020500</v>
      </c>
      <c r="F18" s="332">
        <v>9152691</v>
      </c>
      <c r="G18" s="332">
        <v>7967440</v>
      </c>
      <c r="H18" s="150">
        <f t="shared" si="1"/>
        <v>87.1</v>
      </c>
      <c r="I18" s="331">
        <v>3084000</v>
      </c>
    </row>
    <row r="19" spans="1:9" ht="23.25" customHeight="1">
      <c r="A19" s="134" t="s">
        <v>355</v>
      </c>
      <c r="B19" s="152">
        <v>10672989</v>
      </c>
      <c r="C19" s="152">
        <v>8276557</v>
      </c>
      <c r="D19" s="148">
        <f t="shared" si="0"/>
        <v>77.5</v>
      </c>
      <c r="E19" s="149">
        <v>3139000</v>
      </c>
      <c r="F19" s="332">
        <v>10827522</v>
      </c>
      <c r="G19" s="332">
        <v>8217583</v>
      </c>
      <c r="H19" s="150">
        <f t="shared" si="1"/>
        <v>75.9</v>
      </c>
      <c r="I19" s="331">
        <v>3795300</v>
      </c>
    </row>
    <row r="20" spans="1:9" ht="23.25" customHeight="1">
      <c r="A20" s="134" t="s">
        <v>357</v>
      </c>
      <c r="B20" s="152">
        <v>3642151</v>
      </c>
      <c r="C20" s="152">
        <v>3266113</v>
      </c>
      <c r="D20" s="148">
        <f t="shared" si="0"/>
        <v>89.7</v>
      </c>
      <c r="E20" s="149">
        <v>2287700</v>
      </c>
      <c r="F20" s="332">
        <v>3669302</v>
      </c>
      <c r="G20" s="332">
        <v>3273060</v>
      </c>
      <c r="H20" s="150">
        <f t="shared" si="1"/>
        <v>89.2</v>
      </c>
      <c r="I20" s="331">
        <v>1068400</v>
      </c>
    </row>
    <row r="21" spans="1:9" ht="23.25" customHeight="1">
      <c r="A21" s="134" t="s">
        <v>380</v>
      </c>
      <c r="B21" s="152">
        <v>5113741</v>
      </c>
      <c r="C21" s="152">
        <v>4576001</v>
      </c>
      <c r="D21" s="148">
        <f t="shared" si="0"/>
        <v>89.5</v>
      </c>
      <c r="E21" s="149">
        <v>2580820</v>
      </c>
      <c r="F21" s="332">
        <v>5037404</v>
      </c>
      <c r="G21" s="332">
        <v>4509811</v>
      </c>
      <c r="H21" s="150">
        <f t="shared" si="1"/>
        <v>89.5</v>
      </c>
      <c r="I21" s="331">
        <v>1786680</v>
      </c>
    </row>
    <row r="22" spans="1:9" ht="23.25" customHeight="1">
      <c r="A22" s="134" t="s">
        <v>384</v>
      </c>
      <c r="B22" s="152">
        <v>5200227</v>
      </c>
      <c r="C22" s="152">
        <v>4762088</v>
      </c>
      <c r="D22" s="148">
        <f t="shared" si="0"/>
        <v>91.6</v>
      </c>
      <c r="E22" s="149">
        <v>2217800</v>
      </c>
      <c r="F22" s="332">
        <v>5136433</v>
      </c>
      <c r="G22" s="332">
        <v>4666172</v>
      </c>
      <c r="H22" s="150">
        <f t="shared" si="1"/>
        <v>90.8</v>
      </c>
      <c r="I22" s="331">
        <v>1651100</v>
      </c>
    </row>
    <row r="23" spans="1:9" ht="23.25" customHeight="1">
      <c r="A23" s="134"/>
      <c r="B23" s="155"/>
      <c r="C23" s="155"/>
      <c r="D23" s="156"/>
      <c r="E23" s="157"/>
      <c r="F23" s="158"/>
      <c r="G23" s="158"/>
      <c r="H23" s="159"/>
      <c r="I23" s="160"/>
    </row>
    <row r="24" spans="1:9" ht="23.25" customHeight="1">
      <c r="A24" s="106" t="s">
        <v>395</v>
      </c>
      <c r="B24" s="29">
        <f>SUM(B25:B25)</f>
        <v>26286</v>
      </c>
      <c r="C24" s="29">
        <f>SUM(C25:C25)</f>
        <v>25736</v>
      </c>
      <c r="D24" s="161">
        <f>ROUND(C24/B24*100,1)</f>
        <v>97.9</v>
      </c>
      <c r="E24" s="29">
        <f>SUM(E25:E25)</f>
        <v>83700</v>
      </c>
      <c r="F24" s="333" t="s">
        <v>390</v>
      </c>
      <c r="G24" s="333" t="s">
        <v>390</v>
      </c>
      <c r="H24" s="154" t="s">
        <v>390</v>
      </c>
      <c r="I24" s="333" t="s">
        <v>390</v>
      </c>
    </row>
    <row r="25" spans="1:9" ht="23.25" customHeight="1">
      <c r="A25" s="142" t="s">
        <v>6</v>
      </c>
      <c r="B25" s="162">
        <v>26286</v>
      </c>
      <c r="C25" s="162">
        <v>25736</v>
      </c>
      <c r="D25" s="148">
        <f>ROUND(C25/B25*100,1)</f>
        <v>97.9</v>
      </c>
      <c r="E25" s="149">
        <v>83700</v>
      </c>
      <c r="F25" s="333" t="s">
        <v>390</v>
      </c>
      <c r="G25" s="333" t="s">
        <v>390</v>
      </c>
      <c r="H25" s="154" t="s">
        <v>390</v>
      </c>
      <c r="I25" s="333" t="s">
        <v>390</v>
      </c>
    </row>
    <row r="26" spans="1:9" ht="23.25" customHeight="1">
      <c r="A26" s="138"/>
      <c r="B26" s="155"/>
      <c r="C26" s="155"/>
      <c r="D26" s="156"/>
      <c r="E26" s="157"/>
      <c r="F26" s="158"/>
      <c r="G26" s="158"/>
      <c r="H26" s="159"/>
      <c r="I26" s="160"/>
    </row>
    <row r="27" spans="1:9" ht="23.25" customHeight="1">
      <c r="A27" s="106" t="s">
        <v>396</v>
      </c>
      <c r="B27" s="164">
        <f>SUM(B28:B28)</f>
        <v>1841871</v>
      </c>
      <c r="C27" s="164">
        <f>SUM(C28:C28)</f>
        <v>1722728</v>
      </c>
      <c r="D27" s="148">
        <f>ROUND(C27/B27*100,1)</f>
        <v>93.5</v>
      </c>
      <c r="E27" s="164">
        <f>SUM(E28:E28)</f>
        <v>1719400</v>
      </c>
      <c r="F27" s="333">
        <v>1850041</v>
      </c>
      <c r="G27" s="333">
        <v>1704152</v>
      </c>
      <c r="H27" s="150">
        <f>ROUND(G27/F27*100,1)</f>
        <v>92.1</v>
      </c>
      <c r="I27" s="333">
        <v>1285200</v>
      </c>
    </row>
    <row r="28" spans="1:9" ht="23.25" customHeight="1">
      <c r="A28" s="142" t="s">
        <v>382</v>
      </c>
      <c r="B28" s="334">
        <v>1841871</v>
      </c>
      <c r="C28" s="172">
        <v>1722728</v>
      </c>
      <c r="D28" s="174">
        <f>ROUND(C28/B28*100,1)</f>
        <v>93.5</v>
      </c>
      <c r="E28" s="149">
        <v>1719400</v>
      </c>
      <c r="F28" s="335">
        <v>1850041</v>
      </c>
      <c r="G28" s="335">
        <v>1704152</v>
      </c>
      <c r="H28" s="175">
        <f>ROUND(G28/F28*100,1)</f>
        <v>92.1</v>
      </c>
      <c r="I28" s="331">
        <v>1285200</v>
      </c>
    </row>
    <row r="29" spans="1:9" ht="23.25" customHeight="1">
      <c r="A29" s="142"/>
      <c r="B29" s="172"/>
      <c r="C29" s="172"/>
      <c r="D29" s="172"/>
      <c r="E29" s="172"/>
      <c r="F29" s="173"/>
      <c r="G29" s="173"/>
      <c r="H29" s="175"/>
      <c r="I29" s="151"/>
    </row>
    <row r="30" spans="1:9" s="21" customFormat="1" ht="23.25" customHeight="1">
      <c r="A30" s="106" t="s">
        <v>397</v>
      </c>
      <c r="B30" s="29">
        <f>SUM(B31:B35)</f>
        <v>4972437</v>
      </c>
      <c r="C30" s="29">
        <f>SUM(C31:C35)</f>
        <v>4332461</v>
      </c>
      <c r="D30" s="161">
        <f aca="true" t="shared" si="2" ref="D30:D35">ROUND(C30/B30*100,1)</f>
        <v>87.1</v>
      </c>
      <c r="E30" s="29">
        <f>SUM(E31:E35)</f>
        <v>3054500</v>
      </c>
      <c r="F30" s="291">
        <v>5000831</v>
      </c>
      <c r="G30" s="291">
        <v>4336743</v>
      </c>
      <c r="H30" s="163">
        <f aca="true" t="shared" si="3" ref="H30:H35">ROUND(G30/F30*100,1)</f>
        <v>86.7</v>
      </c>
      <c r="I30" s="291">
        <v>3460900</v>
      </c>
    </row>
    <row r="31" spans="1:9" ht="23.25" customHeight="1">
      <c r="A31" s="142" t="s">
        <v>7</v>
      </c>
      <c r="B31" s="162">
        <v>1482618</v>
      </c>
      <c r="C31" s="162">
        <v>1340001</v>
      </c>
      <c r="D31" s="161">
        <f t="shared" si="2"/>
        <v>90.4</v>
      </c>
      <c r="E31" s="149">
        <v>449000</v>
      </c>
      <c r="F31" s="336">
        <v>1458832</v>
      </c>
      <c r="G31" s="336">
        <v>1322577</v>
      </c>
      <c r="H31" s="163">
        <f t="shared" si="3"/>
        <v>90.7</v>
      </c>
      <c r="I31" s="331">
        <v>544800</v>
      </c>
    </row>
    <row r="32" spans="1:9" ht="23.25" customHeight="1">
      <c r="A32" s="142" t="s">
        <v>8</v>
      </c>
      <c r="B32" s="162">
        <v>323098</v>
      </c>
      <c r="C32" s="162">
        <v>307298</v>
      </c>
      <c r="D32" s="161">
        <f t="shared" si="2"/>
        <v>95.1</v>
      </c>
      <c r="E32" s="149">
        <v>216800</v>
      </c>
      <c r="F32" s="336">
        <v>330643</v>
      </c>
      <c r="G32" s="336">
        <v>313795</v>
      </c>
      <c r="H32" s="163">
        <f t="shared" si="3"/>
        <v>94.9</v>
      </c>
      <c r="I32" s="331">
        <v>265300</v>
      </c>
    </row>
    <row r="33" spans="1:9" ht="23.25" customHeight="1">
      <c r="A33" s="142" t="s">
        <v>9</v>
      </c>
      <c r="B33" s="162">
        <v>341516</v>
      </c>
      <c r="C33" s="162">
        <v>322316</v>
      </c>
      <c r="D33" s="161">
        <f t="shared" si="2"/>
        <v>94.4</v>
      </c>
      <c r="E33" s="149">
        <v>178600</v>
      </c>
      <c r="F33" s="336">
        <v>339083</v>
      </c>
      <c r="G33" s="336">
        <v>321300</v>
      </c>
      <c r="H33" s="163">
        <f t="shared" si="3"/>
        <v>94.8</v>
      </c>
      <c r="I33" s="331">
        <v>136300</v>
      </c>
    </row>
    <row r="34" spans="1:9" ht="23.25" customHeight="1">
      <c r="A34" s="142" t="s">
        <v>10</v>
      </c>
      <c r="B34" s="172">
        <v>1846813</v>
      </c>
      <c r="C34" s="172">
        <v>1448040</v>
      </c>
      <c r="D34" s="161">
        <f t="shared" si="2"/>
        <v>78.4</v>
      </c>
      <c r="E34" s="149">
        <v>1182100</v>
      </c>
      <c r="F34" s="335">
        <v>1900103</v>
      </c>
      <c r="G34" s="335">
        <v>1477731</v>
      </c>
      <c r="H34" s="163">
        <f t="shared" si="3"/>
        <v>77.8</v>
      </c>
      <c r="I34" s="331">
        <v>1381600</v>
      </c>
    </row>
    <row r="35" spans="1:9" s="21" customFormat="1" ht="23.25" customHeight="1">
      <c r="A35" s="142" t="s">
        <v>11</v>
      </c>
      <c r="B35" s="334">
        <v>978392</v>
      </c>
      <c r="C35" s="172">
        <v>914806</v>
      </c>
      <c r="D35" s="262">
        <f t="shared" si="2"/>
        <v>93.5</v>
      </c>
      <c r="E35" s="149">
        <v>1028000</v>
      </c>
      <c r="F35" s="335">
        <v>972170</v>
      </c>
      <c r="G35" s="335">
        <v>901340</v>
      </c>
      <c r="H35" s="263">
        <f t="shared" si="3"/>
        <v>92.7</v>
      </c>
      <c r="I35" s="331">
        <v>1132900</v>
      </c>
    </row>
    <row r="36" spans="1:9" s="21" customFormat="1" ht="23.25" customHeight="1">
      <c r="A36" s="138"/>
      <c r="B36" s="172"/>
      <c r="C36" s="172"/>
      <c r="D36" s="174"/>
      <c r="E36" s="149"/>
      <c r="F36" s="173"/>
      <c r="G36" s="173"/>
      <c r="H36" s="175"/>
      <c r="I36" s="151"/>
    </row>
    <row r="37" spans="1:9" ht="23.25" customHeight="1">
      <c r="A37" s="106" t="s">
        <v>398</v>
      </c>
      <c r="B37" s="164">
        <f>SUM(B38:B38)</f>
        <v>4454853</v>
      </c>
      <c r="C37" s="164">
        <f>SUM(C38:C38)</f>
        <v>4009801</v>
      </c>
      <c r="D37" s="161">
        <f>ROUND(C37/B37*100,1)</f>
        <v>90</v>
      </c>
      <c r="E37" s="164">
        <f>SUM(E38:E38)</f>
        <v>750200</v>
      </c>
      <c r="F37" s="333">
        <v>4772099</v>
      </c>
      <c r="G37" s="333">
        <v>4330447</v>
      </c>
      <c r="H37" s="163">
        <f>ROUND(G37/F37*100,1)</f>
        <v>90.7</v>
      </c>
      <c r="I37" s="333">
        <v>1026300</v>
      </c>
    </row>
    <row r="38" spans="1:9" ht="23.25" customHeight="1">
      <c r="A38" s="142" t="s">
        <v>12</v>
      </c>
      <c r="B38" s="162">
        <v>4454853</v>
      </c>
      <c r="C38" s="162">
        <v>4009801</v>
      </c>
      <c r="D38" s="161">
        <f>ROUND(C38/B38*100,1)</f>
        <v>90</v>
      </c>
      <c r="E38" s="149">
        <v>750200</v>
      </c>
      <c r="F38" s="336">
        <v>4772099</v>
      </c>
      <c r="G38" s="336">
        <v>4330447</v>
      </c>
      <c r="H38" s="150">
        <f>ROUND(G38/F38*100,1)</f>
        <v>90.7</v>
      </c>
      <c r="I38" s="331">
        <v>1026300</v>
      </c>
    </row>
    <row r="39" spans="1:9" ht="23.25" customHeight="1">
      <c r="A39" s="138"/>
      <c r="B39" s="155"/>
      <c r="C39" s="155"/>
      <c r="D39" s="156"/>
      <c r="E39" s="157"/>
      <c r="F39" s="158"/>
      <c r="G39" s="158"/>
      <c r="H39" s="159"/>
      <c r="I39" s="160"/>
    </row>
    <row r="40" spans="1:9" ht="23.25" customHeight="1">
      <c r="A40" s="106" t="s">
        <v>399</v>
      </c>
      <c r="B40" s="164">
        <f>SUM(B41:B46)</f>
        <v>12978984</v>
      </c>
      <c r="C40" s="164">
        <f>SUM(C41:C46)</f>
        <v>11743158</v>
      </c>
      <c r="D40" s="161">
        <f>ROUND(C40/B40*100,1)</f>
        <v>90.5</v>
      </c>
      <c r="E40" s="164">
        <f>SUM(E41:E46)</f>
        <v>3826632</v>
      </c>
      <c r="F40" s="333">
        <v>12708019</v>
      </c>
      <c r="G40" s="333">
        <v>11410178</v>
      </c>
      <c r="H40" s="163">
        <f>ROUND(G40/F40*100,1)</f>
        <v>89.8</v>
      </c>
      <c r="I40" s="333">
        <v>2674200</v>
      </c>
    </row>
    <row r="41" spans="1:9" ht="23.25" customHeight="1">
      <c r="A41" s="142" t="s">
        <v>13</v>
      </c>
      <c r="B41" s="162">
        <v>222425</v>
      </c>
      <c r="C41" s="162">
        <v>204415</v>
      </c>
      <c r="D41" s="161">
        <f aca="true" t="shared" si="4" ref="D41:D46">ROUND(C41/B41*100,1)</f>
        <v>91.9</v>
      </c>
      <c r="E41" s="149">
        <v>225032</v>
      </c>
      <c r="F41" s="336">
        <v>231278</v>
      </c>
      <c r="G41" s="336">
        <v>211109</v>
      </c>
      <c r="H41" s="163">
        <f aca="true" t="shared" si="5" ref="H41:H46">ROUND(G41/F41*100,1)</f>
        <v>91.3</v>
      </c>
      <c r="I41" s="331">
        <v>182700</v>
      </c>
    </row>
    <row r="42" spans="1:9" ht="23.25" customHeight="1">
      <c r="A42" s="142" t="s">
        <v>14</v>
      </c>
      <c r="B42" s="162">
        <v>452917</v>
      </c>
      <c r="C42" s="162">
        <v>403334</v>
      </c>
      <c r="D42" s="161">
        <f t="shared" si="4"/>
        <v>89.1</v>
      </c>
      <c r="E42" s="149">
        <v>142100</v>
      </c>
      <c r="F42" s="336">
        <v>456571</v>
      </c>
      <c r="G42" s="336">
        <v>406774</v>
      </c>
      <c r="H42" s="163">
        <f t="shared" si="5"/>
        <v>89.1</v>
      </c>
      <c r="I42" s="331">
        <v>136900</v>
      </c>
    </row>
    <row r="43" spans="1:9" ht="23.25" customHeight="1">
      <c r="A43" s="142" t="s">
        <v>15</v>
      </c>
      <c r="B43" s="162">
        <v>3799757</v>
      </c>
      <c r="C43" s="162">
        <v>3660659</v>
      </c>
      <c r="D43" s="161">
        <f t="shared" si="4"/>
        <v>96.3</v>
      </c>
      <c r="E43" s="149">
        <v>30000</v>
      </c>
      <c r="F43" s="336">
        <v>3503869</v>
      </c>
      <c r="G43" s="336">
        <v>3330560</v>
      </c>
      <c r="H43" s="163">
        <f t="shared" si="5"/>
        <v>95.1</v>
      </c>
      <c r="I43" s="331">
        <v>0</v>
      </c>
    </row>
    <row r="44" spans="1:9" ht="23.25" customHeight="1">
      <c r="A44" s="142" t="s">
        <v>400</v>
      </c>
      <c r="B44" s="162">
        <v>3221365</v>
      </c>
      <c r="C44" s="162">
        <v>2911792</v>
      </c>
      <c r="D44" s="161">
        <f t="shared" si="4"/>
        <v>90.4</v>
      </c>
      <c r="E44" s="149">
        <v>133000</v>
      </c>
      <c r="F44" s="336">
        <v>3057361</v>
      </c>
      <c r="G44" s="336">
        <v>2768146</v>
      </c>
      <c r="H44" s="163">
        <f t="shared" si="5"/>
        <v>90.5</v>
      </c>
      <c r="I44" s="331">
        <v>123900</v>
      </c>
    </row>
    <row r="45" spans="1:9" ht="23.25" customHeight="1">
      <c r="A45" s="142" t="s">
        <v>16</v>
      </c>
      <c r="B45" s="162">
        <v>940434</v>
      </c>
      <c r="C45" s="162">
        <v>782579</v>
      </c>
      <c r="D45" s="161">
        <f t="shared" si="4"/>
        <v>83.2</v>
      </c>
      <c r="E45" s="149">
        <v>96800</v>
      </c>
      <c r="F45" s="336">
        <v>988149</v>
      </c>
      <c r="G45" s="336">
        <v>817345</v>
      </c>
      <c r="H45" s="163">
        <f t="shared" si="5"/>
        <v>82.7</v>
      </c>
      <c r="I45" s="331">
        <v>90700</v>
      </c>
    </row>
    <row r="46" spans="1:9" ht="23.25" customHeight="1">
      <c r="A46" s="142" t="s">
        <v>196</v>
      </c>
      <c r="B46" s="162">
        <v>4342086</v>
      </c>
      <c r="C46" s="162">
        <v>3780379</v>
      </c>
      <c r="D46" s="161">
        <f t="shared" si="4"/>
        <v>87.1</v>
      </c>
      <c r="E46" s="149">
        <v>3199700</v>
      </c>
      <c r="F46" s="336">
        <v>4470791</v>
      </c>
      <c r="G46" s="336">
        <v>3876244</v>
      </c>
      <c r="H46" s="163">
        <f t="shared" si="5"/>
        <v>86.7</v>
      </c>
      <c r="I46" s="331">
        <v>2140000</v>
      </c>
    </row>
    <row r="47" spans="1:9" ht="23.25" customHeight="1">
      <c r="A47" s="138"/>
      <c r="B47" s="155"/>
      <c r="C47" s="155"/>
      <c r="D47" s="156"/>
      <c r="E47" s="157"/>
      <c r="F47" s="158"/>
      <c r="G47" s="158"/>
      <c r="H47" s="159"/>
      <c r="I47" s="160"/>
    </row>
    <row r="48" spans="1:9" ht="23.25" customHeight="1">
      <c r="A48" s="106" t="s">
        <v>401</v>
      </c>
      <c r="B48" s="164">
        <f>SUM(B49:B50)</f>
        <v>148608</v>
      </c>
      <c r="C48" s="164">
        <f>SUM(C49:C50)</f>
        <v>144335</v>
      </c>
      <c r="D48" s="161">
        <f>ROUND(C48/B48*100,1)</f>
        <v>97.1</v>
      </c>
      <c r="E48" s="164">
        <f>SUM(E49:E50)</f>
        <v>213500</v>
      </c>
      <c r="F48" s="333">
        <v>144749</v>
      </c>
      <c r="G48" s="333">
        <v>142344</v>
      </c>
      <c r="H48" s="163">
        <f>ROUND(G48/F48*100,1)</f>
        <v>98.3</v>
      </c>
      <c r="I48" s="333">
        <v>182300</v>
      </c>
    </row>
    <row r="49" spans="1:9" ht="23.25" customHeight="1">
      <c r="A49" s="142" t="s">
        <v>17</v>
      </c>
      <c r="B49" s="162">
        <v>81400</v>
      </c>
      <c r="C49" s="162">
        <v>78009</v>
      </c>
      <c r="D49" s="161">
        <f>ROUND(C49/B49*100,1)</f>
        <v>95.8</v>
      </c>
      <c r="E49" s="149">
        <v>97500</v>
      </c>
      <c r="F49" s="336">
        <v>83008</v>
      </c>
      <c r="G49" s="336">
        <v>81522</v>
      </c>
      <c r="H49" s="163">
        <f>ROUND(G49/F49*100,1)</f>
        <v>98.2</v>
      </c>
      <c r="I49" s="331">
        <v>86700</v>
      </c>
    </row>
    <row r="50" spans="1:9" ht="23.25" customHeight="1">
      <c r="A50" s="143" t="s">
        <v>402</v>
      </c>
      <c r="B50" s="165">
        <v>67208</v>
      </c>
      <c r="C50" s="165">
        <v>66326</v>
      </c>
      <c r="D50" s="161">
        <f>ROUND(C50/B50*100,1)</f>
        <v>98.7</v>
      </c>
      <c r="E50" s="176">
        <v>116000</v>
      </c>
      <c r="F50" s="337">
        <v>61741</v>
      </c>
      <c r="G50" s="337">
        <v>60822</v>
      </c>
      <c r="H50" s="163">
        <f>ROUND(G50/F50*100,1)</f>
        <v>98.5</v>
      </c>
      <c r="I50" s="338">
        <v>95600</v>
      </c>
    </row>
    <row r="51" spans="1:9" ht="18.75" customHeight="1">
      <c r="A51" s="13" t="s">
        <v>383</v>
      </c>
      <c r="C51" s="388"/>
      <c r="D51" s="388"/>
      <c r="E51" s="388"/>
      <c r="G51" s="3"/>
      <c r="H51" s="126" t="s">
        <v>147</v>
      </c>
      <c r="I51" s="125"/>
    </row>
    <row r="52" spans="6:9" ht="13.5">
      <c r="F52" s="85"/>
      <c r="G52" s="85"/>
      <c r="I52" s="85"/>
    </row>
  </sheetData>
  <mergeCells count="8">
    <mergeCell ref="C51:E51"/>
    <mergeCell ref="F5:H5"/>
    <mergeCell ref="I5:I6"/>
    <mergeCell ref="A4:A6"/>
    <mergeCell ref="B4:E4"/>
    <mergeCell ref="B5:D5"/>
    <mergeCell ref="E5:E6"/>
    <mergeCell ref="F4:I4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4" useFirstPageNumber="1" horizontalDpi="600" verticalDpi="600" orientation="portrait" paperSize="9" scale="9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6.25390625" style="62" customWidth="1"/>
    <col min="2" max="14" width="15.75390625" style="64" customWidth="1"/>
    <col min="15" max="15" width="18.50390625" style="64" customWidth="1"/>
    <col min="16" max="25" width="16.125" style="64" customWidth="1"/>
    <col min="26" max="16384" width="9.00390625" style="3" customWidth="1"/>
  </cols>
  <sheetData>
    <row r="1" ht="18" customHeight="1">
      <c r="A1" s="381" t="s">
        <v>477</v>
      </c>
    </row>
    <row r="2" spans="1:25" s="251" customFormat="1" ht="27.75" customHeight="1">
      <c r="A2" s="249" t="s">
        <v>461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24" s="62" customFormat="1" ht="18.75" customHeight="1" thickBot="1">
      <c r="A3" s="246"/>
      <c r="C3" s="61"/>
      <c r="D3" s="61"/>
      <c r="E3" s="61"/>
      <c r="F3" s="61"/>
      <c r="G3" s="184" t="s">
        <v>109</v>
      </c>
      <c r="I3" s="61"/>
      <c r="J3" s="61"/>
      <c r="K3" s="61"/>
      <c r="L3" s="61"/>
      <c r="M3" s="61"/>
      <c r="N3" s="61"/>
      <c r="O3" s="61"/>
      <c r="P3" s="61"/>
      <c r="R3" s="184"/>
      <c r="S3" s="61"/>
      <c r="T3" s="61"/>
      <c r="V3" s="61"/>
      <c r="W3" s="61"/>
      <c r="X3" s="61"/>
    </row>
    <row r="4" spans="1:25" ht="54.75" customHeight="1" thickTop="1">
      <c r="A4" s="65" t="s">
        <v>339</v>
      </c>
      <c r="B4" s="179" t="s">
        <v>31</v>
      </c>
      <c r="C4" s="65" t="s">
        <v>32</v>
      </c>
      <c r="D4" s="179" t="s">
        <v>405</v>
      </c>
      <c r="E4" s="65" t="s">
        <v>435</v>
      </c>
      <c r="F4" s="179" t="s">
        <v>434</v>
      </c>
      <c r="G4" s="179" t="s">
        <v>436</v>
      </c>
      <c r="H4" s="179" t="s">
        <v>404</v>
      </c>
      <c r="I4" s="181" t="s">
        <v>407</v>
      </c>
      <c r="J4" s="34" t="s">
        <v>438</v>
      </c>
      <c r="K4" s="179" t="s">
        <v>439</v>
      </c>
      <c r="L4" s="179" t="s">
        <v>351</v>
      </c>
      <c r="M4" s="65" t="s">
        <v>414</v>
      </c>
      <c r="N4" s="180" t="s">
        <v>406</v>
      </c>
      <c r="O4" s="180" t="s">
        <v>33</v>
      </c>
      <c r="P4" s="179" t="s">
        <v>346</v>
      </c>
      <c r="Q4" s="179" t="s">
        <v>413</v>
      </c>
      <c r="R4" s="66" t="s">
        <v>437</v>
      </c>
      <c r="S4" s="179" t="s">
        <v>34</v>
      </c>
      <c r="T4" s="179" t="s">
        <v>35</v>
      </c>
      <c r="U4" s="65" t="s">
        <v>36</v>
      </c>
      <c r="V4" s="179" t="s">
        <v>37</v>
      </c>
      <c r="W4" s="65" t="s">
        <v>38</v>
      </c>
      <c r="X4" s="179" t="s">
        <v>39</v>
      </c>
      <c r="Y4" s="182" t="s">
        <v>40</v>
      </c>
    </row>
    <row r="5" spans="1:25" s="13" customFormat="1" ht="18" customHeight="1">
      <c r="A5" s="72"/>
      <c r="B5" s="73"/>
      <c r="C5" s="74"/>
      <c r="D5" s="74"/>
      <c r="E5" s="74"/>
      <c r="F5" s="75"/>
      <c r="G5" s="75"/>
      <c r="H5" s="75"/>
      <c r="I5" s="75"/>
      <c r="J5" s="75"/>
      <c r="K5" s="75"/>
      <c r="L5" s="75"/>
      <c r="M5" s="74"/>
      <c r="N5" s="75"/>
      <c r="O5" s="75"/>
      <c r="P5" s="74"/>
      <c r="Q5" s="74"/>
      <c r="R5" s="74"/>
      <c r="S5" s="77"/>
      <c r="T5" s="77"/>
      <c r="U5" s="77"/>
      <c r="V5" s="77"/>
      <c r="W5" s="77"/>
      <c r="X5" s="77"/>
      <c r="Y5" s="77"/>
    </row>
    <row r="6" spans="1:25" s="13" customFormat="1" ht="38.25" customHeight="1">
      <c r="A6" s="78" t="s">
        <v>107</v>
      </c>
      <c r="B6" s="339">
        <v>372449937</v>
      </c>
      <c r="C6" s="340">
        <v>119097348</v>
      </c>
      <c r="D6" s="340">
        <v>9993138</v>
      </c>
      <c r="E6" s="340">
        <v>397523</v>
      </c>
      <c r="F6" s="340">
        <v>318931</v>
      </c>
      <c r="G6" s="340">
        <v>292315</v>
      </c>
      <c r="H6" s="340">
        <v>9150429</v>
      </c>
      <c r="I6" s="340">
        <v>701441</v>
      </c>
      <c r="J6" s="265" t="s">
        <v>451</v>
      </c>
      <c r="K6" s="340">
        <v>2052031</v>
      </c>
      <c r="L6" s="340">
        <v>3412578</v>
      </c>
      <c r="M6" s="340">
        <v>81112126</v>
      </c>
      <c r="N6" s="340">
        <v>197396</v>
      </c>
      <c r="O6" s="340">
        <v>5899131</v>
      </c>
      <c r="P6" s="340">
        <v>11511435</v>
      </c>
      <c r="Q6" s="340">
        <v>29812046</v>
      </c>
      <c r="R6" s="340">
        <v>166565</v>
      </c>
      <c r="S6" s="340">
        <v>17568368</v>
      </c>
      <c r="T6" s="340">
        <v>1633064</v>
      </c>
      <c r="U6" s="340">
        <v>567715</v>
      </c>
      <c r="V6" s="340">
        <v>13281414</v>
      </c>
      <c r="W6" s="340">
        <v>15552341</v>
      </c>
      <c r="X6" s="340">
        <v>9617672</v>
      </c>
      <c r="Y6" s="340">
        <v>40114930</v>
      </c>
    </row>
    <row r="7" spans="1:25" s="13" customFormat="1" ht="18" customHeight="1">
      <c r="A7" s="78"/>
      <c r="B7" s="339"/>
      <c r="C7" s="340"/>
      <c r="D7" s="340"/>
      <c r="E7" s="340"/>
      <c r="F7" s="340"/>
      <c r="G7" s="340"/>
      <c r="H7" s="340"/>
      <c r="I7" s="341"/>
      <c r="J7" s="264"/>
      <c r="K7" s="341"/>
      <c r="L7" s="341"/>
      <c r="M7" s="341"/>
      <c r="N7" s="341"/>
      <c r="O7" s="341"/>
      <c r="P7" s="341"/>
      <c r="Q7" s="341"/>
      <c r="R7" s="341"/>
      <c r="S7" s="348"/>
      <c r="T7" s="348"/>
      <c r="U7" s="348"/>
      <c r="V7" s="348"/>
      <c r="W7" s="348"/>
      <c r="X7" s="348"/>
      <c r="Y7" s="348"/>
    </row>
    <row r="8" spans="1:25" s="8" customFormat="1" ht="38.25" customHeight="1">
      <c r="A8" s="79" t="s">
        <v>41</v>
      </c>
      <c r="B8" s="340">
        <v>293764836</v>
      </c>
      <c r="C8" s="340">
        <v>97173484</v>
      </c>
      <c r="D8" s="340">
        <v>8302051</v>
      </c>
      <c r="E8" s="340">
        <v>339644</v>
      </c>
      <c r="F8" s="340">
        <v>272493</v>
      </c>
      <c r="G8" s="340">
        <v>249703</v>
      </c>
      <c r="H8" s="340">
        <v>7695778</v>
      </c>
      <c r="I8" s="340">
        <v>538378</v>
      </c>
      <c r="J8" s="265" t="s">
        <v>451</v>
      </c>
      <c r="K8" s="340">
        <v>1656344</v>
      </c>
      <c r="L8" s="340">
        <v>2589319</v>
      </c>
      <c r="M8" s="340">
        <v>61172635</v>
      </c>
      <c r="N8" s="340">
        <v>172779</v>
      </c>
      <c r="O8" s="340">
        <v>5168518</v>
      </c>
      <c r="P8" s="340">
        <v>9633567</v>
      </c>
      <c r="Q8" s="340">
        <v>23167998</v>
      </c>
      <c r="R8" s="340">
        <v>164913</v>
      </c>
      <c r="S8" s="340">
        <v>14705461</v>
      </c>
      <c r="T8" s="340">
        <v>1456877</v>
      </c>
      <c r="U8" s="340">
        <v>365372</v>
      </c>
      <c r="V8" s="340">
        <v>9774000</v>
      </c>
      <c r="W8" s="340">
        <v>10437714</v>
      </c>
      <c r="X8" s="340">
        <v>7241778</v>
      </c>
      <c r="Y8" s="340">
        <v>31486030</v>
      </c>
    </row>
    <row r="9" spans="1:33" s="8" customFormat="1" ht="18" customHeight="1">
      <c r="A9" s="79"/>
      <c r="B9" s="340"/>
      <c r="C9" s="340"/>
      <c r="D9" s="340"/>
      <c r="E9" s="340"/>
      <c r="F9" s="340"/>
      <c r="G9" s="340"/>
      <c r="H9" s="340"/>
      <c r="I9" s="340"/>
      <c r="J9" s="264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9"/>
      <c r="AA9" s="9"/>
      <c r="AB9" s="9"/>
      <c r="AC9" s="9"/>
      <c r="AD9" s="9"/>
      <c r="AE9" s="9"/>
      <c r="AF9" s="9"/>
      <c r="AG9" s="9"/>
    </row>
    <row r="10" spans="1:25" s="8" customFormat="1" ht="38.25" customHeight="1">
      <c r="A10" s="187" t="s">
        <v>42</v>
      </c>
      <c r="B10" s="340">
        <v>78685101</v>
      </c>
      <c r="C10" s="340">
        <v>21923864</v>
      </c>
      <c r="D10" s="340">
        <v>1691087</v>
      </c>
      <c r="E10" s="340">
        <v>57879</v>
      </c>
      <c r="F10" s="340">
        <v>46438</v>
      </c>
      <c r="G10" s="340">
        <v>42612</v>
      </c>
      <c r="H10" s="340">
        <v>1454651</v>
      </c>
      <c r="I10" s="340">
        <v>163063</v>
      </c>
      <c r="J10" s="265" t="s">
        <v>451</v>
      </c>
      <c r="K10" s="340">
        <v>395687</v>
      </c>
      <c r="L10" s="340">
        <v>823259</v>
      </c>
      <c r="M10" s="340">
        <v>19939491</v>
      </c>
      <c r="N10" s="340">
        <v>24617</v>
      </c>
      <c r="O10" s="340">
        <v>730613</v>
      </c>
      <c r="P10" s="340">
        <v>1877868</v>
      </c>
      <c r="Q10" s="340">
        <v>6644048</v>
      </c>
      <c r="R10" s="340">
        <v>1652</v>
      </c>
      <c r="S10" s="340">
        <v>2862907</v>
      </c>
      <c r="T10" s="340">
        <v>176187</v>
      </c>
      <c r="U10" s="340">
        <v>202343</v>
      </c>
      <c r="V10" s="340">
        <v>3507414</v>
      </c>
      <c r="W10" s="340">
        <v>5114627</v>
      </c>
      <c r="X10" s="340">
        <v>2375894</v>
      </c>
      <c r="Y10" s="340">
        <v>8628900</v>
      </c>
    </row>
    <row r="11" spans="1:25" s="8" customFormat="1" ht="18" customHeight="1">
      <c r="A11" s="188"/>
      <c r="B11" s="342"/>
      <c r="C11" s="341"/>
      <c r="D11" s="341"/>
      <c r="E11" s="341"/>
      <c r="F11" s="341"/>
      <c r="G11" s="341"/>
      <c r="H11" s="341"/>
      <c r="I11" s="341"/>
      <c r="J11" s="264"/>
      <c r="K11" s="341"/>
      <c r="L11" s="341"/>
      <c r="M11" s="341"/>
      <c r="N11" s="341"/>
      <c r="O11" s="341"/>
      <c r="P11" s="341"/>
      <c r="Q11" s="341"/>
      <c r="R11" s="341"/>
      <c r="S11" s="348"/>
      <c r="T11" s="348"/>
      <c r="U11" s="348"/>
      <c r="V11" s="348"/>
      <c r="W11" s="348"/>
      <c r="X11" s="348"/>
      <c r="Y11" s="348"/>
    </row>
    <row r="12" spans="1:25" s="8" customFormat="1" ht="38.25" customHeight="1">
      <c r="A12" s="78" t="s">
        <v>43</v>
      </c>
      <c r="B12" s="339">
        <v>67607092</v>
      </c>
      <c r="C12" s="340">
        <v>29403555</v>
      </c>
      <c r="D12" s="340">
        <v>1799518</v>
      </c>
      <c r="E12" s="340">
        <v>103984</v>
      </c>
      <c r="F12" s="340">
        <v>83409</v>
      </c>
      <c r="G12" s="340">
        <v>76278</v>
      </c>
      <c r="H12" s="340">
        <v>2373157</v>
      </c>
      <c r="I12" s="340" t="s">
        <v>451</v>
      </c>
      <c r="J12" s="265" t="s">
        <v>451</v>
      </c>
      <c r="K12" s="340">
        <v>296913</v>
      </c>
      <c r="L12" s="340">
        <v>867738</v>
      </c>
      <c r="M12" s="340">
        <v>5999927</v>
      </c>
      <c r="N12" s="340">
        <v>62355</v>
      </c>
      <c r="O12" s="340">
        <v>1137982</v>
      </c>
      <c r="P12" s="340">
        <v>1979323</v>
      </c>
      <c r="Q12" s="340">
        <v>7347972</v>
      </c>
      <c r="R12" s="340" t="s">
        <v>451</v>
      </c>
      <c r="S12" s="340">
        <v>3340848</v>
      </c>
      <c r="T12" s="340">
        <v>235416</v>
      </c>
      <c r="U12" s="340">
        <v>381</v>
      </c>
      <c r="V12" s="340">
        <v>1787040</v>
      </c>
      <c r="W12" s="340">
        <v>1257621</v>
      </c>
      <c r="X12" s="340">
        <v>2515525</v>
      </c>
      <c r="Y12" s="340">
        <v>6938150</v>
      </c>
    </row>
    <row r="13" spans="1:25" s="8" customFormat="1" ht="38.25" customHeight="1">
      <c r="A13" s="78" t="s">
        <v>1</v>
      </c>
      <c r="B13" s="339">
        <v>18767748</v>
      </c>
      <c r="C13" s="340">
        <v>6076280</v>
      </c>
      <c r="D13" s="340">
        <v>544272</v>
      </c>
      <c r="E13" s="340">
        <v>22301</v>
      </c>
      <c r="F13" s="340">
        <v>17895</v>
      </c>
      <c r="G13" s="340">
        <v>16419</v>
      </c>
      <c r="H13" s="340">
        <v>576307</v>
      </c>
      <c r="I13" s="340">
        <v>5857</v>
      </c>
      <c r="J13" s="265" t="s">
        <v>451</v>
      </c>
      <c r="K13" s="340">
        <v>91255</v>
      </c>
      <c r="L13" s="340">
        <v>190273</v>
      </c>
      <c r="M13" s="340">
        <v>2718468</v>
      </c>
      <c r="N13" s="340">
        <v>12267</v>
      </c>
      <c r="O13" s="340">
        <v>869733</v>
      </c>
      <c r="P13" s="340">
        <v>567893</v>
      </c>
      <c r="Q13" s="340">
        <v>1343314</v>
      </c>
      <c r="R13" s="340">
        <v>164913</v>
      </c>
      <c r="S13" s="340">
        <v>1352248</v>
      </c>
      <c r="T13" s="340">
        <v>133758</v>
      </c>
      <c r="U13" s="340">
        <v>131011</v>
      </c>
      <c r="V13" s="340">
        <v>987379</v>
      </c>
      <c r="W13" s="340">
        <v>359126</v>
      </c>
      <c r="X13" s="340">
        <v>1425479</v>
      </c>
      <c r="Y13" s="340">
        <v>1161300</v>
      </c>
    </row>
    <row r="14" spans="1:25" s="8" customFormat="1" ht="38.25" customHeight="1">
      <c r="A14" s="78" t="s">
        <v>44</v>
      </c>
      <c r="B14" s="339">
        <v>13198465</v>
      </c>
      <c r="C14" s="340">
        <v>3682663</v>
      </c>
      <c r="D14" s="340">
        <v>365987</v>
      </c>
      <c r="E14" s="340">
        <v>12641</v>
      </c>
      <c r="F14" s="340">
        <v>10145</v>
      </c>
      <c r="G14" s="340">
        <v>9323</v>
      </c>
      <c r="H14" s="340">
        <v>366385</v>
      </c>
      <c r="I14" s="340">
        <v>83250</v>
      </c>
      <c r="J14" s="265" t="s">
        <v>451</v>
      </c>
      <c r="K14" s="340">
        <v>65583</v>
      </c>
      <c r="L14" s="340">
        <v>84252</v>
      </c>
      <c r="M14" s="340">
        <v>3074170</v>
      </c>
      <c r="N14" s="340">
        <v>5499</v>
      </c>
      <c r="O14" s="340">
        <v>356159</v>
      </c>
      <c r="P14" s="340">
        <v>2068738</v>
      </c>
      <c r="Q14" s="340">
        <v>788944</v>
      </c>
      <c r="R14" s="340" t="s">
        <v>451</v>
      </c>
      <c r="S14" s="340">
        <v>546709</v>
      </c>
      <c r="T14" s="340">
        <v>111981</v>
      </c>
      <c r="U14" s="340">
        <v>7150</v>
      </c>
      <c r="V14" s="340">
        <v>100489</v>
      </c>
      <c r="W14" s="340">
        <v>282308</v>
      </c>
      <c r="X14" s="340">
        <v>116089</v>
      </c>
      <c r="Y14" s="340">
        <v>1060000</v>
      </c>
    </row>
    <row r="15" spans="1:25" s="8" customFormat="1" ht="38.25" customHeight="1">
      <c r="A15" s="78" t="s">
        <v>45</v>
      </c>
      <c r="B15" s="339">
        <v>16797386</v>
      </c>
      <c r="C15" s="340">
        <v>3689255</v>
      </c>
      <c r="D15" s="340">
        <v>458973</v>
      </c>
      <c r="E15" s="340">
        <v>15717</v>
      </c>
      <c r="F15" s="340">
        <v>12601</v>
      </c>
      <c r="G15" s="340">
        <v>11470</v>
      </c>
      <c r="H15" s="340">
        <v>340012</v>
      </c>
      <c r="I15" s="340" t="s">
        <v>451</v>
      </c>
      <c r="J15" s="265" t="s">
        <v>451</v>
      </c>
      <c r="K15" s="340">
        <v>99624</v>
      </c>
      <c r="L15" s="340">
        <v>92620</v>
      </c>
      <c r="M15" s="340">
        <v>5565676</v>
      </c>
      <c r="N15" s="340">
        <v>6058</v>
      </c>
      <c r="O15" s="340">
        <v>611132</v>
      </c>
      <c r="P15" s="340">
        <v>439855</v>
      </c>
      <c r="Q15" s="340">
        <v>1290140</v>
      </c>
      <c r="R15" s="340" t="s">
        <v>451</v>
      </c>
      <c r="S15" s="340">
        <v>820675</v>
      </c>
      <c r="T15" s="340">
        <v>17402</v>
      </c>
      <c r="U15" s="340">
        <v>5975</v>
      </c>
      <c r="V15" s="340">
        <v>235102</v>
      </c>
      <c r="W15" s="340">
        <v>568540</v>
      </c>
      <c r="X15" s="340">
        <v>280159</v>
      </c>
      <c r="Y15" s="340">
        <v>2236400</v>
      </c>
    </row>
    <row r="16" spans="1:25" s="8" customFormat="1" ht="38.25" customHeight="1">
      <c r="A16" s="78" t="s">
        <v>46</v>
      </c>
      <c r="B16" s="339">
        <v>13122690</v>
      </c>
      <c r="C16" s="340">
        <v>5680160</v>
      </c>
      <c r="D16" s="340">
        <v>347801</v>
      </c>
      <c r="E16" s="340">
        <v>12942</v>
      </c>
      <c r="F16" s="340">
        <v>10376</v>
      </c>
      <c r="G16" s="340">
        <v>9448</v>
      </c>
      <c r="H16" s="340">
        <v>303539</v>
      </c>
      <c r="I16" s="340">
        <v>52241</v>
      </c>
      <c r="J16" s="265" t="s">
        <v>451</v>
      </c>
      <c r="K16" s="340">
        <v>65274</v>
      </c>
      <c r="L16" s="340">
        <v>83019</v>
      </c>
      <c r="M16" s="340">
        <v>1858792</v>
      </c>
      <c r="N16" s="340">
        <v>5261</v>
      </c>
      <c r="O16" s="340">
        <v>179096</v>
      </c>
      <c r="P16" s="340">
        <v>496291</v>
      </c>
      <c r="Q16" s="340">
        <v>888305</v>
      </c>
      <c r="R16" s="340" t="s">
        <v>451</v>
      </c>
      <c r="S16" s="340">
        <v>450562</v>
      </c>
      <c r="T16" s="340">
        <v>20983</v>
      </c>
      <c r="U16" s="340">
        <v>15020</v>
      </c>
      <c r="V16" s="340">
        <v>820856</v>
      </c>
      <c r="W16" s="340">
        <v>513242</v>
      </c>
      <c r="X16" s="340">
        <v>221482</v>
      </c>
      <c r="Y16" s="340">
        <v>1088000</v>
      </c>
    </row>
    <row r="17" spans="1:25" s="8" customFormat="1" ht="38.25" customHeight="1">
      <c r="A17" s="78" t="s">
        <v>47</v>
      </c>
      <c r="B17" s="339">
        <v>13056786</v>
      </c>
      <c r="C17" s="340">
        <v>5118734</v>
      </c>
      <c r="D17" s="340">
        <v>402799</v>
      </c>
      <c r="E17" s="340">
        <v>14341</v>
      </c>
      <c r="F17" s="340">
        <v>11505</v>
      </c>
      <c r="G17" s="340">
        <v>10548</v>
      </c>
      <c r="H17" s="340">
        <v>351877</v>
      </c>
      <c r="I17" s="340">
        <v>32482</v>
      </c>
      <c r="J17" s="265" t="s">
        <v>451</v>
      </c>
      <c r="K17" s="340">
        <v>90460</v>
      </c>
      <c r="L17" s="340">
        <v>177510</v>
      </c>
      <c r="M17" s="340">
        <v>2059019</v>
      </c>
      <c r="N17" s="340">
        <v>6692</v>
      </c>
      <c r="O17" s="340">
        <v>45183</v>
      </c>
      <c r="P17" s="340">
        <v>466949</v>
      </c>
      <c r="Q17" s="340">
        <v>1035457</v>
      </c>
      <c r="R17" s="340" t="s">
        <v>451</v>
      </c>
      <c r="S17" s="340">
        <v>509985</v>
      </c>
      <c r="T17" s="340">
        <v>73518</v>
      </c>
      <c r="U17" s="340">
        <v>795</v>
      </c>
      <c r="V17" s="340">
        <v>859556</v>
      </c>
      <c r="W17" s="340">
        <v>507921</v>
      </c>
      <c r="X17" s="340">
        <v>191655</v>
      </c>
      <c r="Y17" s="340">
        <v>1089800</v>
      </c>
    </row>
    <row r="18" spans="1:25" s="8" customFormat="1" ht="38.25" customHeight="1">
      <c r="A18" s="78" t="s">
        <v>195</v>
      </c>
      <c r="B18" s="342">
        <v>27878525</v>
      </c>
      <c r="C18" s="340">
        <v>7947021</v>
      </c>
      <c r="D18" s="340">
        <v>884515</v>
      </c>
      <c r="E18" s="340">
        <v>29983</v>
      </c>
      <c r="F18" s="340">
        <v>24069</v>
      </c>
      <c r="G18" s="340">
        <v>22174</v>
      </c>
      <c r="H18" s="340">
        <v>643161</v>
      </c>
      <c r="I18" s="340" t="s">
        <v>463</v>
      </c>
      <c r="J18" s="265" t="s">
        <v>463</v>
      </c>
      <c r="K18" s="340">
        <v>182783</v>
      </c>
      <c r="L18" s="340">
        <v>219192</v>
      </c>
      <c r="M18" s="340">
        <v>7700745</v>
      </c>
      <c r="N18" s="340">
        <v>12575</v>
      </c>
      <c r="O18" s="340">
        <v>625152</v>
      </c>
      <c r="P18" s="340">
        <v>655694</v>
      </c>
      <c r="Q18" s="340">
        <v>1833480</v>
      </c>
      <c r="R18" s="340" t="s">
        <v>463</v>
      </c>
      <c r="S18" s="340">
        <v>1254426</v>
      </c>
      <c r="T18" s="340">
        <v>82988</v>
      </c>
      <c r="U18" s="340">
        <v>8948</v>
      </c>
      <c r="V18" s="340">
        <v>668956</v>
      </c>
      <c r="W18" s="340">
        <v>1186828</v>
      </c>
      <c r="X18" s="340">
        <v>230235</v>
      </c>
      <c r="Y18" s="340">
        <v>3665600</v>
      </c>
    </row>
    <row r="19" spans="1:25" s="8" customFormat="1" ht="38.25" customHeight="1">
      <c r="A19" s="78" t="s">
        <v>356</v>
      </c>
      <c r="B19" s="342">
        <v>30789487</v>
      </c>
      <c r="C19" s="340">
        <v>6941750</v>
      </c>
      <c r="D19" s="340">
        <v>722168</v>
      </c>
      <c r="E19" s="340">
        <v>19771</v>
      </c>
      <c r="F19" s="340">
        <v>15865</v>
      </c>
      <c r="G19" s="340">
        <v>14573</v>
      </c>
      <c r="H19" s="340">
        <v>476262</v>
      </c>
      <c r="I19" s="340">
        <v>87589</v>
      </c>
      <c r="J19" s="265" t="s">
        <v>464</v>
      </c>
      <c r="K19" s="340">
        <v>205330</v>
      </c>
      <c r="L19" s="340">
        <v>163802</v>
      </c>
      <c r="M19" s="340">
        <v>11290736</v>
      </c>
      <c r="N19" s="340">
        <v>10784</v>
      </c>
      <c r="O19" s="340">
        <v>179476</v>
      </c>
      <c r="P19" s="340">
        <v>1156860</v>
      </c>
      <c r="Q19" s="340">
        <v>1736111</v>
      </c>
      <c r="R19" s="340" t="s">
        <v>464</v>
      </c>
      <c r="S19" s="340">
        <v>1863052</v>
      </c>
      <c r="T19" s="340">
        <v>67785</v>
      </c>
      <c r="U19" s="340">
        <v>32876</v>
      </c>
      <c r="V19" s="340">
        <v>1391523</v>
      </c>
      <c r="W19" s="340">
        <v>915614</v>
      </c>
      <c r="X19" s="340">
        <v>636260</v>
      </c>
      <c r="Y19" s="340">
        <v>2861300</v>
      </c>
    </row>
    <row r="20" spans="1:25" s="8" customFormat="1" ht="38.25" customHeight="1">
      <c r="A20" s="78" t="s">
        <v>354</v>
      </c>
      <c r="B20" s="342">
        <v>24285087</v>
      </c>
      <c r="C20" s="340">
        <v>7967440</v>
      </c>
      <c r="D20" s="340">
        <v>773984</v>
      </c>
      <c r="E20" s="340">
        <v>35903</v>
      </c>
      <c r="F20" s="340">
        <v>28817</v>
      </c>
      <c r="G20" s="340">
        <v>26495</v>
      </c>
      <c r="H20" s="340">
        <v>623554</v>
      </c>
      <c r="I20" s="340">
        <v>34831</v>
      </c>
      <c r="J20" s="265" t="s">
        <v>465</v>
      </c>
      <c r="K20" s="340">
        <v>126195</v>
      </c>
      <c r="L20" s="340">
        <v>226449</v>
      </c>
      <c r="M20" s="340">
        <v>3764670</v>
      </c>
      <c r="N20" s="340">
        <v>20363</v>
      </c>
      <c r="O20" s="340">
        <v>231340</v>
      </c>
      <c r="P20" s="340">
        <v>505565</v>
      </c>
      <c r="Q20" s="340">
        <v>2698435</v>
      </c>
      <c r="R20" s="340" t="s">
        <v>465</v>
      </c>
      <c r="S20" s="340">
        <v>1181470</v>
      </c>
      <c r="T20" s="340">
        <v>37858</v>
      </c>
      <c r="U20" s="340">
        <v>200</v>
      </c>
      <c r="V20" s="340">
        <v>635995</v>
      </c>
      <c r="W20" s="340">
        <v>1685176</v>
      </c>
      <c r="X20" s="340">
        <v>596347</v>
      </c>
      <c r="Y20" s="340">
        <v>3084000</v>
      </c>
    </row>
    <row r="21" spans="1:25" s="8" customFormat="1" ht="38.25" customHeight="1">
      <c r="A21" s="78" t="s">
        <v>355</v>
      </c>
      <c r="B21" s="342">
        <v>28583514</v>
      </c>
      <c r="C21" s="340">
        <v>8217583</v>
      </c>
      <c r="D21" s="340">
        <v>869561</v>
      </c>
      <c r="E21" s="340">
        <v>28386</v>
      </c>
      <c r="F21" s="340">
        <v>22777</v>
      </c>
      <c r="G21" s="340">
        <v>20898</v>
      </c>
      <c r="H21" s="340">
        <v>695284</v>
      </c>
      <c r="I21" s="340">
        <v>60012</v>
      </c>
      <c r="J21" s="265" t="s">
        <v>466</v>
      </c>
      <c r="K21" s="340">
        <v>189483</v>
      </c>
      <c r="L21" s="340">
        <v>180370</v>
      </c>
      <c r="M21" s="340">
        <v>7519012</v>
      </c>
      <c r="N21" s="340">
        <v>13086</v>
      </c>
      <c r="O21" s="340">
        <v>307970</v>
      </c>
      <c r="P21" s="340">
        <v>387251</v>
      </c>
      <c r="Q21" s="340">
        <v>1916913</v>
      </c>
      <c r="R21" s="340" t="s">
        <v>466</v>
      </c>
      <c r="S21" s="340">
        <v>1443571</v>
      </c>
      <c r="T21" s="340">
        <v>50295</v>
      </c>
      <c r="U21" s="340">
        <v>53094</v>
      </c>
      <c r="V21" s="340">
        <v>1013755</v>
      </c>
      <c r="W21" s="340">
        <v>1401160</v>
      </c>
      <c r="X21" s="340">
        <v>397753</v>
      </c>
      <c r="Y21" s="340">
        <v>3795300</v>
      </c>
    </row>
    <row r="22" spans="1:25" s="8" customFormat="1" ht="38.25" customHeight="1">
      <c r="A22" s="78" t="s">
        <v>357</v>
      </c>
      <c r="B22" s="342">
        <v>11435485</v>
      </c>
      <c r="C22" s="340">
        <v>3273060</v>
      </c>
      <c r="D22" s="340">
        <v>339070</v>
      </c>
      <c r="E22" s="340">
        <v>13658</v>
      </c>
      <c r="F22" s="340">
        <v>10953</v>
      </c>
      <c r="G22" s="340">
        <v>10011</v>
      </c>
      <c r="H22" s="340">
        <v>276602</v>
      </c>
      <c r="I22" s="340">
        <v>157323</v>
      </c>
      <c r="J22" s="265" t="s">
        <v>467</v>
      </c>
      <c r="K22" s="340">
        <v>74224</v>
      </c>
      <c r="L22" s="340">
        <v>88707</v>
      </c>
      <c r="M22" s="340">
        <v>2898752</v>
      </c>
      <c r="N22" s="340">
        <v>5085</v>
      </c>
      <c r="O22" s="340">
        <v>139694</v>
      </c>
      <c r="P22" s="340">
        <v>352901</v>
      </c>
      <c r="Q22" s="340">
        <v>418945</v>
      </c>
      <c r="R22" s="340" t="s">
        <v>467</v>
      </c>
      <c r="S22" s="340">
        <v>576459</v>
      </c>
      <c r="T22" s="340">
        <v>20144</v>
      </c>
      <c r="U22" s="340" t="s">
        <v>391</v>
      </c>
      <c r="V22" s="340">
        <v>881341</v>
      </c>
      <c r="W22" s="340">
        <v>617074</v>
      </c>
      <c r="X22" s="340">
        <v>213082</v>
      </c>
      <c r="Y22" s="340">
        <v>1068400</v>
      </c>
    </row>
    <row r="23" spans="1:25" s="8" customFormat="1" ht="38.25" customHeight="1">
      <c r="A23" s="78" t="s">
        <v>380</v>
      </c>
      <c r="B23" s="342">
        <v>16395637</v>
      </c>
      <c r="C23" s="341">
        <v>4509811</v>
      </c>
      <c r="D23" s="341">
        <v>415082</v>
      </c>
      <c r="E23" s="341">
        <v>14724</v>
      </c>
      <c r="F23" s="341">
        <v>11810</v>
      </c>
      <c r="G23" s="341">
        <v>10805</v>
      </c>
      <c r="H23" s="341">
        <v>322460</v>
      </c>
      <c r="I23" s="341">
        <v>24793</v>
      </c>
      <c r="J23" s="265" t="s">
        <v>392</v>
      </c>
      <c r="K23" s="341">
        <v>87486</v>
      </c>
      <c r="L23" s="341">
        <v>92365</v>
      </c>
      <c r="M23" s="341">
        <v>4781616</v>
      </c>
      <c r="N23" s="341">
        <v>5794</v>
      </c>
      <c r="O23" s="341">
        <v>386360</v>
      </c>
      <c r="P23" s="340">
        <v>318125</v>
      </c>
      <c r="Q23" s="341">
        <v>1167077</v>
      </c>
      <c r="R23" s="340" t="s">
        <v>392</v>
      </c>
      <c r="S23" s="340">
        <v>839713</v>
      </c>
      <c r="T23" s="340">
        <v>592950</v>
      </c>
      <c r="U23" s="340">
        <v>107897</v>
      </c>
      <c r="V23" s="340">
        <v>40103</v>
      </c>
      <c r="W23" s="340">
        <v>663064</v>
      </c>
      <c r="X23" s="340">
        <v>216922</v>
      </c>
      <c r="Y23" s="340">
        <v>1786680</v>
      </c>
    </row>
    <row r="24" spans="1:25" s="8" customFormat="1" ht="38.25" customHeight="1">
      <c r="A24" s="78" t="s">
        <v>381</v>
      </c>
      <c r="B24" s="342">
        <v>11846934</v>
      </c>
      <c r="C24" s="341">
        <v>4666172</v>
      </c>
      <c r="D24" s="341">
        <v>378321</v>
      </c>
      <c r="E24" s="341">
        <v>15293</v>
      </c>
      <c r="F24" s="341">
        <v>12271</v>
      </c>
      <c r="G24" s="341">
        <v>11261</v>
      </c>
      <c r="H24" s="341">
        <v>347178</v>
      </c>
      <c r="I24" s="341" t="s">
        <v>468</v>
      </c>
      <c r="J24" s="265" t="s">
        <v>468</v>
      </c>
      <c r="K24" s="341">
        <v>81734</v>
      </c>
      <c r="L24" s="341">
        <v>123022</v>
      </c>
      <c r="M24" s="341">
        <v>1941052</v>
      </c>
      <c r="N24" s="341">
        <v>6960</v>
      </c>
      <c r="O24" s="341">
        <v>99241</v>
      </c>
      <c r="P24" s="341">
        <v>238122</v>
      </c>
      <c r="Q24" s="341">
        <v>702905</v>
      </c>
      <c r="R24" s="340" t="s">
        <v>468</v>
      </c>
      <c r="S24" s="341">
        <v>525743</v>
      </c>
      <c r="T24" s="341">
        <v>11799</v>
      </c>
      <c r="U24" s="341">
        <v>2025</v>
      </c>
      <c r="V24" s="341">
        <v>351905</v>
      </c>
      <c r="W24" s="341">
        <v>480040</v>
      </c>
      <c r="X24" s="341">
        <v>200790</v>
      </c>
      <c r="Y24" s="341">
        <v>1651100</v>
      </c>
    </row>
    <row r="25" spans="1:25" s="8" customFormat="1" ht="18" customHeight="1">
      <c r="A25" s="68"/>
      <c r="B25" s="343"/>
      <c r="C25" s="344"/>
      <c r="D25" s="344"/>
      <c r="E25" s="344"/>
      <c r="F25" s="344"/>
      <c r="G25" s="344"/>
      <c r="H25" s="344"/>
      <c r="I25" s="340"/>
      <c r="J25" s="265"/>
      <c r="K25" s="344"/>
      <c r="L25" s="344"/>
      <c r="M25" s="344"/>
      <c r="N25" s="340"/>
      <c r="O25" s="344"/>
      <c r="P25" s="344"/>
      <c r="Q25" s="344"/>
      <c r="R25" s="340"/>
      <c r="S25" s="344"/>
      <c r="T25" s="344"/>
      <c r="U25" s="344"/>
      <c r="V25" s="344"/>
      <c r="W25" s="344"/>
      <c r="X25" s="344"/>
      <c r="Y25" s="344"/>
    </row>
    <row r="26" spans="1:29" s="8" customFormat="1" ht="38.25" customHeight="1">
      <c r="A26" s="67" t="s">
        <v>49</v>
      </c>
      <c r="B26" s="342">
        <v>8991481</v>
      </c>
      <c r="C26" s="341">
        <v>1704152</v>
      </c>
      <c r="D26" s="341">
        <v>229022</v>
      </c>
      <c r="E26" s="341">
        <v>7203</v>
      </c>
      <c r="F26" s="341">
        <v>5773</v>
      </c>
      <c r="G26" s="341">
        <v>5243</v>
      </c>
      <c r="H26" s="341">
        <v>175890</v>
      </c>
      <c r="I26" s="341" t="s">
        <v>468</v>
      </c>
      <c r="J26" s="265" t="s">
        <v>468</v>
      </c>
      <c r="K26" s="341">
        <v>47717</v>
      </c>
      <c r="L26" s="341">
        <v>44506</v>
      </c>
      <c r="M26" s="341">
        <v>3423723</v>
      </c>
      <c r="N26" s="341">
        <v>1984</v>
      </c>
      <c r="O26" s="341">
        <v>118542</v>
      </c>
      <c r="P26" s="341">
        <v>139248</v>
      </c>
      <c r="Q26" s="341">
        <v>531349</v>
      </c>
      <c r="R26" s="340" t="s">
        <v>468</v>
      </c>
      <c r="S26" s="341">
        <v>506123</v>
      </c>
      <c r="T26" s="341">
        <v>5056</v>
      </c>
      <c r="U26" s="341">
        <v>136</v>
      </c>
      <c r="V26" s="341">
        <v>13788</v>
      </c>
      <c r="W26" s="341">
        <v>558671</v>
      </c>
      <c r="X26" s="341">
        <v>188155</v>
      </c>
      <c r="Y26" s="341">
        <v>1285200</v>
      </c>
      <c r="AA26" s="70"/>
      <c r="AB26" s="70"/>
      <c r="AC26" s="70"/>
    </row>
    <row r="27" spans="1:25" s="8" customFormat="1" ht="38.25" customHeight="1">
      <c r="A27" s="185" t="s">
        <v>382</v>
      </c>
      <c r="B27" s="345">
        <v>8991481</v>
      </c>
      <c r="C27" s="346">
        <v>1704152</v>
      </c>
      <c r="D27" s="346">
        <v>229022</v>
      </c>
      <c r="E27" s="346">
        <v>7203</v>
      </c>
      <c r="F27" s="346">
        <v>5773</v>
      </c>
      <c r="G27" s="346">
        <v>5243</v>
      </c>
      <c r="H27" s="346">
        <v>175890</v>
      </c>
      <c r="I27" s="340" t="s">
        <v>463</v>
      </c>
      <c r="J27" s="268" t="s">
        <v>463</v>
      </c>
      <c r="K27" s="346">
        <v>47717</v>
      </c>
      <c r="L27" s="346">
        <v>44506</v>
      </c>
      <c r="M27" s="346">
        <v>3423723</v>
      </c>
      <c r="N27" s="346">
        <v>1984</v>
      </c>
      <c r="O27" s="346">
        <v>118542</v>
      </c>
      <c r="P27" s="346">
        <v>139248</v>
      </c>
      <c r="Q27" s="346">
        <v>531349</v>
      </c>
      <c r="R27" s="347" t="s">
        <v>463</v>
      </c>
      <c r="S27" s="346">
        <v>506123</v>
      </c>
      <c r="T27" s="346">
        <v>5056</v>
      </c>
      <c r="U27" s="346">
        <v>136</v>
      </c>
      <c r="V27" s="346">
        <v>13788</v>
      </c>
      <c r="W27" s="346">
        <v>558671</v>
      </c>
      <c r="X27" s="346">
        <v>188155</v>
      </c>
      <c r="Y27" s="346">
        <v>1285200</v>
      </c>
    </row>
    <row r="28" spans="1:25" s="8" customFormat="1" ht="18" customHeight="1">
      <c r="A28" s="68"/>
      <c r="B28" s="267"/>
      <c r="C28" s="266"/>
      <c r="D28" s="266"/>
      <c r="E28" s="266"/>
      <c r="F28" s="266"/>
      <c r="G28" s="266"/>
      <c r="H28" s="266"/>
      <c r="I28" s="268"/>
      <c r="J28" s="268"/>
      <c r="K28" s="266"/>
      <c r="L28" s="266"/>
      <c r="M28" s="266"/>
      <c r="N28" s="266"/>
      <c r="O28" s="266"/>
      <c r="P28" s="266"/>
      <c r="Q28" s="266"/>
      <c r="R28" s="268"/>
      <c r="S28" s="266"/>
      <c r="T28" s="266"/>
      <c r="U28" s="266"/>
      <c r="V28" s="266"/>
      <c r="W28" s="266"/>
      <c r="X28" s="266"/>
      <c r="Y28" s="266"/>
    </row>
    <row r="29" spans="1:26" s="13" customFormat="1" ht="48" customHeight="1">
      <c r="A29" s="67" t="s">
        <v>50</v>
      </c>
      <c r="B29" s="349">
        <v>27779297</v>
      </c>
      <c r="C29" s="350">
        <v>4336743</v>
      </c>
      <c r="D29" s="350">
        <v>656994</v>
      </c>
      <c r="E29" s="350">
        <v>17761</v>
      </c>
      <c r="F29" s="350">
        <v>14232</v>
      </c>
      <c r="G29" s="350">
        <v>12909</v>
      </c>
      <c r="H29" s="350">
        <v>460952</v>
      </c>
      <c r="I29" s="350">
        <v>45752</v>
      </c>
      <c r="J29" s="169" t="s">
        <v>391</v>
      </c>
      <c r="K29" s="350">
        <v>165449</v>
      </c>
      <c r="L29" s="350">
        <v>125430</v>
      </c>
      <c r="M29" s="350">
        <v>11084477</v>
      </c>
      <c r="N29" s="350">
        <v>7963</v>
      </c>
      <c r="O29" s="350">
        <v>297688</v>
      </c>
      <c r="P29" s="350">
        <v>548758</v>
      </c>
      <c r="Q29" s="350">
        <v>1445624</v>
      </c>
      <c r="R29" s="268" t="s">
        <v>391</v>
      </c>
      <c r="S29" s="350">
        <v>1168536</v>
      </c>
      <c r="T29" s="350">
        <v>92067</v>
      </c>
      <c r="U29" s="350">
        <v>38348</v>
      </c>
      <c r="V29" s="350">
        <v>1436761</v>
      </c>
      <c r="W29" s="350">
        <v>1856152</v>
      </c>
      <c r="X29" s="350">
        <v>505801</v>
      </c>
      <c r="Y29" s="350">
        <v>3460900</v>
      </c>
      <c r="Z29" s="93"/>
    </row>
    <row r="30" spans="1:26" s="13" customFormat="1" ht="48" customHeight="1">
      <c r="A30" s="185" t="s">
        <v>51</v>
      </c>
      <c r="B30" s="351">
        <v>4981083</v>
      </c>
      <c r="C30" s="112">
        <v>1322577</v>
      </c>
      <c r="D30" s="112">
        <v>163320</v>
      </c>
      <c r="E30" s="112">
        <v>5315</v>
      </c>
      <c r="F30" s="112">
        <v>4265</v>
      </c>
      <c r="G30" s="112">
        <v>3911</v>
      </c>
      <c r="H30" s="112">
        <v>123011</v>
      </c>
      <c r="I30" s="112" t="s">
        <v>391</v>
      </c>
      <c r="J30" s="268" t="s">
        <v>391</v>
      </c>
      <c r="K30" s="112">
        <v>35492</v>
      </c>
      <c r="L30" s="112">
        <v>47750</v>
      </c>
      <c r="M30" s="112">
        <v>1260022</v>
      </c>
      <c r="N30" s="112">
        <v>2462</v>
      </c>
      <c r="O30" s="112">
        <v>28224</v>
      </c>
      <c r="P30" s="112">
        <v>143018</v>
      </c>
      <c r="Q30" s="112">
        <v>455559</v>
      </c>
      <c r="R30" s="268" t="s">
        <v>391</v>
      </c>
      <c r="S30" s="112">
        <v>216727</v>
      </c>
      <c r="T30" s="112">
        <v>26931</v>
      </c>
      <c r="U30" s="112">
        <v>2060</v>
      </c>
      <c r="V30" s="112">
        <v>303482</v>
      </c>
      <c r="W30" s="112">
        <v>230642</v>
      </c>
      <c r="X30" s="112">
        <v>61515</v>
      </c>
      <c r="Y30" s="112">
        <v>544800</v>
      </c>
      <c r="Z30" s="93"/>
    </row>
    <row r="31" spans="1:26" s="8" customFormat="1" ht="48" customHeight="1">
      <c r="A31" s="185" t="s">
        <v>52</v>
      </c>
      <c r="B31" s="351">
        <v>2663097</v>
      </c>
      <c r="C31" s="112">
        <v>313795</v>
      </c>
      <c r="D31" s="112">
        <v>53913</v>
      </c>
      <c r="E31" s="112">
        <v>1602</v>
      </c>
      <c r="F31" s="112">
        <v>1285</v>
      </c>
      <c r="G31" s="112">
        <v>1169</v>
      </c>
      <c r="H31" s="112">
        <v>44170</v>
      </c>
      <c r="I31" s="112">
        <v>706</v>
      </c>
      <c r="J31" s="268" t="s">
        <v>391</v>
      </c>
      <c r="K31" s="112">
        <v>12496</v>
      </c>
      <c r="L31" s="112">
        <v>9569</v>
      </c>
      <c r="M31" s="112">
        <v>1251187</v>
      </c>
      <c r="N31" s="112">
        <v>571</v>
      </c>
      <c r="O31" s="112">
        <v>24765</v>
      </c>
      <c r="P31" s="112">
        <v>63874</v>
      </c>
      <c r="Q31" s="112">
        <v>150416</v>
      </c>
      <c r="R31" s="268" t="s">
        <v>391</v>
      </c>
      <c r="S31" s="112">
        <v>80534</v>
      </c>
      <c r="T31" s="112">
        <v>4544</v>
      </c>
      <c r="U31" s="112">
        <v>1838</v>
      </c>
      <c r="V31" s="112">
        <v>63053</v>
      </c>
      <c r="W31" s="112">
        <v>133200</v>
      </c>
      <c r="X31" s="112">
        <v>185110</v>
      </c>
      <c r="Y31" s="112">
        <v>265300</v>
      </c>
      <c r="Z31" s="69"/>
    </row>
    <row r="32" spans="1:35" s="8" customFormat="1" ht="48" customHeight="1">
      <c r="A32" s="185" t="s">
        <v>53</v>
      </c>
      <c r="B32" s="351">
        <v>1962026</v>
      </c>
      <c r="C32" s="112">
        <v>321300</v>
      </c>
      <c r="D32" s="112">
        <v>46235</v>
      </c>
      <c r="E32" s="112">
        <v>616</v>
      </c>
      <c r="F32" s="112">
        <v>492</v>
      </c>
      <c r="G32" s="112">
        <v>438</v>
      </c>
      <c r="H32" s="112">
        <v>18800</v>
      </c>
      <c r="I32" s="112" t="s">
        <v>391</v>
      </c>
      <c r="J32" s="268" t="s">
        <v>391</v>
      </c>
      <c r="K32" s="112">
        <v>18890</v>
      </c>
      <c r="L32" s="112">
        <v>4941</v>
      </c>
      <c r="M32" s="112">
        <v>1172058</v>
      </c>
      <c r="N32" s="112" t="s">
        <v>391</v>
      </c>
      <c r="O32" s="112">
        <v>16391</v>
      </c>
      <c r="P32" s="112">
        <v>20935</v>
      </c>
      <c r="Q32" s="112">
        <v>32275</v>
      </c>
      <c r="R32" s="268" t="s">
        <v>391</v>
      </c>
      <c r="S32" s="112">
        <v>97819</v>
      </c>
      <c r="T32" s="112">
        <v>2687</v>
      </c>
      <c r="U32" s="112">
        <v>9000</v>
      </c>
      <c r="V32" s="112">
        <v>1140</v>
      </c>
      <c r="W32" s="112">
        <v>46287</v>
      </c>
      <c r="X32" s="112">
        <v>15422</v>
      </c>
      <c r="Y32" s="112">
        <v>136300</v>
      </c>
      <c r="AA32" s="9"/>
      <c r="AB32" s="9"/>
      <c r="AC32" s="9"/>
      <c r="AD32" s="9"/>
      <c r="AE32" s="9"/>
      <c r="AF32" s="9"/>
      <c r="AG32" s="9"/>
      <c r="AH32" s="9"/>
      <c r="AI32" s="9"/>
    </row>
    <row r="33" spans="1:25" s="8" customFormat="1" ht="48" customHeight="1">
      <c r="A33" s="185" t="s">
        <v>54</v>
      </c>
      <c r="B33" s="351">
        <v>11520545</v>
      </c>
      <c r="C33" s="112">
        <v>1477731</v>
      </c>
      <c r="D33" s="112">
        <v>231569</v>
      </c>
      <c r="E33" s="112">
        <v>6426</v>
      </c>
      <c r="F33" s="112">
        <v>5141</v>
      </c>
      <c r="G33" s="112">
        <v>4606</v>
      </c>
      <c r="H33" s="112">
        <v>175505</v>
      </c>
      <c r="I33" s="112">
        <v>15772</v>
      </c>
      <c r="J33" s="112" t="s">
        <v>391</v>
      </c>
      <c r="K33" s="112">
        <v>57411</v>
      </c>
      <c r="L33" s="112">
        <v>41141</v>
      </c>
      <c r="M33" s="112">
        <v>4763110</v>
      </c>
      <c r="N33" s="112">
        <v>2890</v>
      </c>
      <c r="O33" s="112">
        <v>164593</v>
      </c>
      <c r="P33" s="112">
        <v>165158</v>
      </c>
      <c r="Q33" s="112">
        <v>461558</v>
      </c>
      <c r="R33" s="268" t="s">
        <v>391</v>
      </c>
      <c r="S33" s="112">
        <v>523004</v>
      </c>
      <c r="T33" s="112">
        <v>11296</v>
      </c>
      <c r="U33" s="112">
        <v>24350</v>
      </c>
      <c r="V33" s="112">
        <v>968434</v>
      </c>
      <c r="W33" s="112">
        <v>920449</v>
      </c>
      <c r="X33" s="112">
        <v>118801</v>
      </c>
      <c r="Y33" s="112">
        <v>1381600</v>
      </c>
    </row>
    <row r="34" spans="1:25" s="8" customFormat="1" ht="48" customHeight="1">
      <c r="A34" s="185" t="s">
        <v>55</v>
      </c>
      <c r="B34" s="351">
        <v>6652546</v>
      </c>
      <c r="C34" s="112">
        <v>901340</v>
      </c>
      <c r="D34" s="112">
        <v>161957</v>
      </c>
      <c r="E34" s="112">
        <v>3802</v>
      </c>
      <c r="F34" s="112">
        <v>3049</v>
      </c>
      <c r="G34" s="112">
        <v>2785</v>
      </c>
      <c r="H34" s="112">
        <v>99466</v>
      </c>
      <c r="I34" s="112">
        <v>29274</v>
      </c>
      <c r="J34" s="268" t="s">
        <v>391</v>
      </c>
      <c r="K34" s="112">
        <v>41160</v>
      </c>
      <c r="L34" s="112">
        <v>22029</v>
      </c>
      <c r="M34" s="112">
        <v>2638100</v>
      </c>
      <c r="N34" s="112">
        <v>2040</v>
      </c>
      <c r="O34" s="112">
        <v>63715</v>
      </c>
      <c r="P34" s="112">
        <v>155773</v>
      </c>
      <c r="Q34" s="112">
        <v>345816</v>
      </c>
      <c r="R34" s="268" t="s">
        <v>391</v>
      </c>
      <c r="S34" s="112">
        <v>250452</v>
      </c>
      <c r="T34" s="112">
        <v>46609</v>
      </c>
      <c r="U34" s="112">
        <v>1100</v>
      </c>
      <c r="V34" s="112">
        <v>100652</v>
      </c>
      <c r="W34" s="112">
        <v>525574</v>
      </c>
      <c r="X34" s="112">
        <v>124953</v>
      </c>
      <c r="Y34" s="112">
        <v>1132900</v>
      </c>
    </row>
    <row r="35" spans="1:25" s="8" customFormat="1" ht="18" customHeight="1">
      <c r="A35" s="68"/>
      <c r="B35" s="351"/>
      <c r="C35" s="112"/>
      <c r="D35" s="112"/>
      <c r="E35" s="112"/>
      <c r="F35" s="112"/>
      <c r="G35" s="112"/>
      <c r="H35" s="112"/>
      <c r="I35" s="112"/>
      <c r="J35" s="268"/>
      <c r="K35" s="112"/>
      <c r="L35" s="112"/>
      <c r="M35" s="112"/>
      <c r="N35" s="112"/>
      <c r="O35" s="112"/>
      <c r="P35" s="112"/>
      <c r="Q35" s="112"/>
      <c r="R35" s="268"/>
      <c r="S35" s="112"/>
      <c r="T35" s="112"/>
      <c r="U35" s="112"/>
      <c r="V35" s="112"/>
      <c r="W35" s="112"/>
      <c r="X35" s="112"/>
      <c r="Y35" s="112"/>
    </row>
    <row r="36" spans="1:25" s="8" customFormat="1" ht="48" customHeight="1">
      <c r="A36" s="67" t="s">
        <v>56</v>
      </c>
      <c r="B36" s="349">
        <v>9913997</v>
      </c>
      <c r="C36" s="350">
        <v>4330447</v>
      </c>
      <c r="D36" s="350">
        <v>191705</v>
      </c>
      <c r="E36" s="350">
        <v>9282</v>
      </c>
      <c r="F36" s="350">
        <v>7451</v>
      </c>
      <c r="G36" s="350">
        <v>6868</v>
      </c>
      <c r="H36" s="350">
        <v>258465</v>
      </c>
      <c r="I36" s="265" t="s">
        <v>391</v>
      </c>
      <c r="J36" s="265" t="s">
        <v>391</v>
      </c>
      <c r="K36" s="350">
        <v>39840</v>
      </c>
      <c r="L36" s="350">
        <v>118010</v>
      </c>
      <c r="M36" s="350" t="s">
        <v>391</v>
      </c>
      <c r="N36" s="350">
        <v>5181</v>
      </c>
      <c r="O36" s="350">
        <v>193204</v>
      </c>
      <c r="P36" s="350">
        <v>39575</v>
      </c>
      <c r="Q36" s="350">
        <v>1139458</v>
      </c>
      <c r="R36" s="265" t="s">
        <v>391</v>
      </c>
      <c r="S36" s="350">
        <v>254191</v>
      </c>
      <c r="T36" s="350">
        <v>11071</v>
      </c>
      <c r="U36" s="350">
        <v>123</v>
      </c>
      <c r="V36" s="350">
        <v>1197051</v>
      </c>
      <c r="W36" s="350">
        <v>766793</v>
      </c>
      <c r="X36" s="350">
        <v>318982</v>
      </c>
      <c r="Y36" s="350">
        <v>1026300</v>
      </c>
    </row>
    <row r="37" spans="1:25" s="8" customFormat="1" ht="48" customHeight="1">
      <c r="A37" s="185" t="s">
        <v>57</v>
      </c>
      <c r="B37" s="351">
        <v>9913997</v>
      </c>
      <c r="C37" s="112">
        <v>4330447</v>
      </c>
      <c r="D37" s="112">
        <v>191705</v>
      </c>
      <c r="E37" s="112">
        <v>9282</v>
      </c>
      <c r="F37" s="112">
        <v>7451</v>
      </c>
      <c r="G37" s="112">
        <v>6868</v>
      </c>
      <c r="H37" s="112">
        <v>258465</v>
      </c>
      <c r="I37" s="268" t="s">
        <v>391</v>
      </c>
      <c r="J37" s="268" t="s">
        <v>391</v>
      </c>
      <c r="K37" s="112">
        <v>39840</v>
      </c>
      <c r="L37" s="112">
        <v>118010</v>
      </c>
      <c r="M37" s="112" t="s">
        <v>391</v>
      </c>
      <c r="N37" s="112">
        <v>5181</v>
      </c>
      <c r="O37" s="112">
        <v>193204</v>
      </c>
      <c r="P37" s="112">
        <v>39575</v>
      </c>
      <c r="Q37" s="112">
        <v>1139458</v>
      </c>
      <c r="R37" s="268" t="s">
        <v>391</v>
      </c>
      <c r="S37" s="112">
        <v>254191</v>
      </c>
      <c r="T37" s="112">
        <v>11071</v>
      </c>
      <c r="U37" s="112">
        <v>123</v>
      </c>
      <c r="V37" s="112">
        <v>1197051</v>
      </c>
      <c r="W37" s="112">
        <v>766793</v>
      </c>
      <c r="X37" s="112">
        <v>318982</v>
      </c>
      <c r="Y37" s="112">
        <v>1026300</v>
      </c>
    </row>
    <row r="38" spans="1:25" s="8" customFormat="1" ht="18" customHeight="1">
      <c r="A38" s="68"/>
      <c r="B38" s="351"/>
      <c r="C38" s="112"/>
      <c r="D38" s="112"/>
      <c r="E38" s="112"/>
      <c r="F38" s="112"/>
      <c r="G38" s="112"/>
      <c r="H38" s="112"/>
      <c r="I38" s="112"/>
      <c r="J38" s="268"/>
      <c r="K38" s="112"/>
      <c r="L38" s="112"/>
      <c r="M38" s="112"/>
      <c r="N38" s="112"/>
      <c r="O38" s="112"/>
      <c r="P38" s="112"/>
      <c r="Q38" s="112"/>
      <c r="R38" s="268"/>
      <c r="S38" s="112"/>
      <c r="T38" s="112"/>
      <c r="U38" s="112"/>
      <c r="V38" s="112"/>
      <c r="W38" s="112"/>
      <c r="X38" s="112"/>
      <c r="Y38" s="112"/>
    </row>
    <row r="39" spans="1:25" s="8" customFormat="1" ht="48" customHeight="1">
      <c r="A39" s="67" t="s">
        <v>58</v>
      </c>
      <c r="B39" s="269">
        <v>29050034</v>
      </c>
      <c r="C39" s="169">
        <v>11410178</v>
      </c>
      <c r="D39" s="169">
        <v>585139</v>
      </c>
      <c r="E39" s="169">
        <v>23003</v>
      </c>
      <c r="F39" s="169">
        <v>18477</v>
      </c>
      <c r="G39" s="169">
        <v>17132</v>
      </c>
      <c r="H39" s="169">
        <v>539244</v>
      </c>
      <c r="I39" s="169">
        <v>117311</v>
      </c>
      <c r="J39" s="265" t="s">
        <v>391</v>
      </c>
      <c r="K39" s="169">
        <v>134157</v>
      </c>
      <c r="L39" s="169">
        <v>532359</v>
      </c>
      <c r="M39" s="169">
        <v>3898612</v>
      </c>
      <c r="N39" s="169">
        <v>9489</v>
      </c>
      <c r="O39" s="169">
        <v>108905</v>
      </c>
      <c r="P39" s="169">
        <v>980851</v>
      </c>
      <c r="Q39" s="169">
        <v>3491288</v>
      </c>
      <c r="R39" s="169">
        <v>1652</v>
      </c>
      <c r="S39" s="169">
        <v>882776</v>
      </c>
      <c r="T39" s="169">
        <v>66109</v>
      </c>
      <c r="U39" s="169">
        <v>162536</v>
      </c>
      <c r="V39" s="169">
        <v>832274</v>
      </c>
      <c r="W39" s="169">
        <v>1716168</v>
      </c>
      <c r="X39" s="169">
        <v>848174</v>
      </c>
      <c r="Y39" s="169">
        <v>2674200</v>
      </c>
    </row>
    <row r="40" spans="1:25" s="8" customFormat="1" ht="48" customHeight="1">
      <c r="A40" s="185" t="s">
        <v>59</v>
      </c>
      <c r="B40" s="351">
        <v>2162330</v>
      </c>
      <c r="C40" s="112">
        <v>211109</v>
      </c>
      <c r="D40" s="112">
        <v>30548</v>
      </c>
      <c r="E40" s="112">
        <v>884</v>
      </c>
      <c r="F40" s="112">
        <v>708</v>
      </c>
      <c r="G40" s="112">
        <v>653</v>
      </c>
      <c r="H40" s="112">
        <v>20304</v>
      </c>
      <c r="I40" s="112" t="s">
        <v>391</v>
      </c>
      <c r="J40" s="268" t="s">
        <v>391</v>
      </c>
      <c r="K40" s="112">
        <v>8616</v>
      </c>
      <c r="L40" s="112">
        <v>5795</v>
      </c>
      <c r="M40" s="112">
        <v>816425</v>
      </c>
      <c r="N40" s="112">
        <v>530</v>
      </c>
      <c r="O40" s="112">
        <v>1580</v>
      </c>
      <c r="P40" s="112">
        <v>55075</v>
      </c>
      <c r="Q40" s="112">
        <v>14825</v>
      </c>
      <c r="R40" s="268" t="s">
        <v>391</v>
      </c>
      <c r="S40" s="112">
        <v>170712</v>
      </c>
      <c r="T40" s="112">
        <v>138</v>
      </c>
      <c r="U40" s="112">
        <v>137939</v>
      </c>
      <c r="V40" s="112">
        <v>6719</v>
      </c>
      <c r="W40" s="112">
        <v>80437</v>
      </c>
      <c r="X40" s="112">
        <v>416633</v>
      </c>
      <c r="Y40" s="112">
        <v>182700</v>
      </c>
    </row>
    <row r="41" spans="1:25" s="8" customFormat="1" ht="48" customHeight="1">
      <c r="A41" s="185" t="s">
        <v>60</v>
      </c>
      <c r="B41" s="351">
        <v>1887878</v>
      </c>
      <c r="C41" s="112">
        <v>406774</v>
      </c>
      <c r="D41" s="112">
        <v>51427</v>
      </c>
      <c r="E41" s="112">
        <v>1599</v>
      </c>
      <c r="F41" s="112">
        <v>1283</v>
      </c>
      <c r="G41" s="112">
        <v>1177</v>
      </c>
      <c r="H41" s="112">
        <v>44478</v>
      </c>
      <c r="I41" s="112" t="s">
        <v>391</v>
      </c>
      <c r="J41" s="268" t="s">
        <v>391</v>
      </c>
      <c r="K41" s="112">
        <v>8261</v>
      </c>
      <c r="L41" s="112">
        <v>10063</v>
      </c>
      <c r="M41" s="112">
        <v>763624</v>
      </c>
      <c r="N41" s="112">
        <v>583</v>
      </c>
      <c r="O41" s="112">
        <v>10620</v>
      </c>
      <c r="P41" s="112">
        <v>135093</v>
      </c>
      <c r="Q41" s="112">
        <v>81561</v>
      </c>
      <c r="R41" s="268" t="s">
        <v>391</v>
      </c>
      <c r="S41" s="112">
        <v>73636</v>
      </c>
      <c r="T41" s="112">
        <v>4421</v>
      </c>
      <c r="U41" s="112">
        <v>15000</v>
      </c>
      <c r="V41" s="112">
        <v>5695</v>
      </c>
      <c r="W41" s="112">
        <v>96743</v>
      </c>
      <c r="X41" s="112">
        <v>38940</v>
      </c>
      <c r="Y41" s="112">
        <v>136900</v>
      </c>
    </row>
    <row r="42" spans="1:25" s="8" customFormat="1" ht="48" customHeight="1">
      <c r="A42" s="185" t="s">
        <v>61</v>
      </c>
      <c r="B42" s="351">
        <v>4999262</v>
      </c>
      <c r="C42" s="112">
        <v>3330560</v>
      </c>
      <c r="D42" s="112">
        <v>88293</v>
      </c>
      <c r="E42" s="112">
        <v>4591</v>
      </c>
      <c r="F42" s="112">
        <v>3688</v>
      </c>
      <c r="G42" s="112">
        <v>3416</v>
      </c>
      <c r="H42" s="112">
        <v>103857</v>
      </c>
      <c r="I42" s="112" t="s">
        <v>391</v>
      </c>
      <c r="J42" s="268" t="s">
        <v>391</v>
      </c>
      <c r="K42" s="112">
        <v>17660</v>
      </c>
      <c r="L42" s="112">
        <v>283233</v>
      </c>
      <c r="M42" s="112">
        <v>918</v>
      </c>
      <c r="N42" s="112">
        <v>801</v>
      </c>
      <c r="O42" s="112">
        <v>8519</v>
      </c>
      <c r="P42" s="112">
        <v>92489</v>
      </c>
      <c r="Q42" s="112">
        <v>398607</v>
      </c>
      <c r="R42" s="112">
        <v>245</v>
      </c>
      <c r="S42" s="112">
        <v>93484</v>
      </c>
      <c r="T42" s="112">
        <v>5182</v>
      </c>
      <c r="U42" s="112">
        <v>141</v>
      </c>
      <c r="V42" s="112">
        <v>142805</v>
      </c>
      <c r="W42" s="112">
        <v>308566</v>
      </c>
      <c r="X42" s="112">
        <v>112207</v>
      </c>
      <c r="Y42" s="112" t="s">
        <v>391</v>
      </c>
    </row>
    <row r="43" spans="1:26" s="8" customFormat="1" ht="48" customHeight="1">
      <c r="A43" s="185" t="s">
        <v>62</v>
      </c>
      <c r="B43" s="351">
        <v>6153279</v>
      </c>
      <c r="C43" s="112">
        <v>2768146</v>
      </c>
      <c r="D43" s="112">
        <v>70382</v>
      </c>
      <c r="E43" s="112">
        <v>3470</v>
      </c>
      <c r="F43" s="112">
        <v>2792</v>
      </c>
      <c r="G43" s="112">
        <v>2632</v>
      </c>
      <c r="H43" s="112">
        <v>59996</v>
      </c>
      <c r="I43" s="112">
        <v>14694</v>
      </c>
      <c r="J43" s="268" t="s">
        <v>391</v>
      </c>
      <c r="K43" s="112">
        <v>16450</v>
      </c>
      <c r="L43" s="112">
        <v>146227</v>
      </c>
      <c r="M43" s="112">
        <v>355</v>
      </c>
      <c r="N43" s="112">
        <v>1529</v>
      </c>
      <c r="O43" s="112">
        <v>31036</v>
      </c>
      <c r="P43" s="112">
        <v>163795</v>
      </c>
      <c r="Q43" s="112">
        <v>1716484</v>
      </c>
      <c r="R43" s="112">
        <v>1407</v>
      </c>
      <c r="S43" s="112">
        <v>80004</v>
      </c>
      <c r="T43" s="112">
        <v>10024</v>
      </c>
      <c r="U43" s="112">
        <v>3000</v>
      </c>
      <c r="V43" s="112">
        <v>50036</v>
      </c>
      <c r="W43" s="112">
        <v>705871</v>
      </c>
      <c r="X43" s="112">
        <v>181049</v>
      </c>
      <c r="Y43" s="112">
        <v>123900</v>
      </c>
      <c r="Z43" s="259"/>
    </row>
    <row r="44" spans="1:25" s="8" customFormat="1" ht="48" customHeight="1">
      <c r="A44" s="185" t="s">
        <v>63</v>
      </c>
      <c r="B44" s="351">
        <v>1977303</v>
      </c>
      <c r="C44" s="112">
        <v>817345</v>
      </c>
      <c r="D44" s="112">
        <v>54714</v>
      </c>
      <c r="E44" s="112">
        <v>1379</v>
      </c>
      <c r="F44" s="112">
        <v>1106</v>
      </c>
      <c r="G44" s="112">
        <v>1011</v>
      </c>
      <c r="H44" s="112">
        <v>37012</v>
      </c>
      <c r="I44" s="112">
        <v>45019</v>
      </c>
      <c r="J44" s="268" t="s">
        <v>391</v>
      </c>
      <c r="K44" s="112">
        <v>18429</v>
      </c>
      <c r="L44" s="112">
        <v>7549</v>
      </c>
      <c r="M44" s="112">
        <v>296615</v>
      </c>
      <c r="N44" s="112">
        <v>1116</v>
      </c>
      <c r="O44" s="112">
        <v>21291</v>
      </c>
      <c r="P44" s="112">
        <v>83881</v>
      </c>
      <c r="Q44" s="112">
        <v>39787</v>
      </c>
      <c r="R44" s="268" t="s">
        <v>391</v>
      </c>
      <c r="S44" s="112">
        <v>63437</v>
      </c>
      <c r="T44" s="112">
        <v>1629</v>
      </c>
      <c r="U44" s="112">
        <v>500</v>
      </c>
      <c r="V44" s="112">
        <v>260000</v>
      </c>
      <c r="W44" s="112">
        <v>117022</v>
      </c>
      <c r="X44" s="112">
        <v>17761</v>
      </c>
      <c r="Y44" s="112">
        <v>90700</v>
      </c>
    </row>
    <row r="45" spans="1:25" s="8" customFormat="1" ht="48" customHeight="1">
      <c r="A45" s="185" t="s">
        <v>196</v>
      </c>
      <c r="B45" s="351">
        <v>11869982</v>
      </c>
      <c r="C45" s="112">
        <v>3876244</v>
      </c>
      <c r="D45" s="112">
        <v>289775</v>
      </c>
      <c r="E45" s="112">
        <v>11080</v>
      </c>
      <c r="F45" s="112">
        <v>8900</v>
      </c>
      <c r="G45" s="112">
        <v>8243</v>
      </c>
      <c r="H45" s="112">
        <v>273597</v>
      </c>
      <c r="I45" s="112">
        <v>57598</v>
      </c>
      <c r="J45" s="268" t="s">
        <v>391</v>
      </c>
      <c r="K45" s="112">
        <v>64741</v>
      </c>
      <c r="L45" s="112">
        <v>79492</v>
      </c>
      <c r="M45" s="112">
        <v>2020675</v>
      </c>
      <c r="N45" s="112">
        <v>4930</v>
      </c>
      <c r="O45" s="112">
        <v>35859</v>
      </c>
      <c r="P45" s="112">
        <v>450518</v>
      </c>
      <c r="Q45" s="112">
        <v>1240024</v>
      </c>
      <c r="R45" s="268" t="s">
        <v>391</v>
      </c>
      <c r="S45" s="112">
        <v>401503</v>
      </c>
      <c r="T45" s="112">
        <v>44715</v>
      </c>
      <c r="U45" s="112">
        <v>5956</v>
      </c>
      <c r="V45" s="112">
        <v>367019</v>
      </c>
      <c r="W45" s="112">
        <v>407529</v>
      </c>
      <c r="X45" s="112">
        <v>81584</v>
      </c>
      <c r="Y45" s="112">
        <v>2140000</v>
      </c>
    </row>
    <row r="46" spans="1:25" s="8" customFormat="1" ht="18" customHeight="1">
      <c r="A46" s="68"/>
      <c r="B46" s="351"/>
      <c r="C46" s="112"/>
      <c r="D46" s="112"/>
      <c r="E46" s="112"/>
      <c r="F46" s="112"/>
      <c r="G46" s="112"/>
      <c r="H46" s="112"/>
      <c r="I46" s="112"/>
      <c r="J46" s="268"/>
      <c r="K46" s="112"/>
      <c r="L46" s="112"/>
      <c r="M46" s="112"/>
      <c r="N46" s="112"/>
      <c r="O46" s="112"/>
      <c r="P46" s="112"/>
      <c r="Q46" s="112"/>
      <c r="R46" s="268"/>
      <c r="S46" s="112"/>
      <c r="T46" s="112"/>
      <c r="U46" s="112"/>
      <c r="V46" s="112"/>
      <c r="W46" s="112"/>
      <c r="X46" s="112"/>
      <c r="Y46" s="112"/>
    </row>
    <row r="47" spans="1:25" s="8" customFormat="1" ht="48" customHeight="1">
      <c r="A47" s="67" t="s">
        <v>64</v>
      </c>
      <c r="B47" s="269">
        <v>2950292</v>
      </c>
      <c r="C47" s="169">
        <v>142344</v>
      </c>
      <c r="D47" s="169">
        <v>28227</v>
      </c>
      <c r="E47" s="169">
        <v>630</v>
      </c>
      <c r="F47" s="169">
        <v>505</v>
      </c>
      <c r="G47" s="169">
        <v>460</v>
      </c>
      <c r="H47" s="169">
        <v>20100</v>
      </c>
      <c r="I47" s="265" t="s">
        <v>466</v>
      </c>
      <c r="J47" s="265" t="s">
        <v>391</v>
      </c>
      <c r="K47" s="169">
        <v>8524</v>
      </c>
      <c r="L47" s="169">
        <v>2954</v>
      </c>
      <c r="M47" s="169">
        <v>1532679</v>
      </c>
      <c r="N47" s="265" t="s">
        <v>391</v>
      </c>
      <c r="O47" s="169">
        <v>12274</v>
      </c>
      <c r="P47" s="169">
        <v>169436</v>
      </c>
      <c r="Q47" s="169">
        <v>36329</v>
      </c>
      <c r="R47" s="265" t="s">
        <v>391</v>
      </c>
      <c r="S47" s="169">
        <v>51281</v>
      </c>
      <c r="T47" s="169">
        <v>1884</v>
      </c>
      <c r="U47" s="265">
        <v>1200</v>
      </c>
      <c r="V47" s="169">
        <v>27540</v>
      </c>
      <c r="W47" s="169">
        <v>216843</v>
      </c>
      <c r="X47" s="169">
        <v>514782</v>
      </c>
      <c r="Y47" s="169">
        <v>182300</v>
      </c>
    </row>
    <row r="48" spans="1:25" s="8" customFormat="1" ht="48" customHeight="1">
      <c r="A48" s="185" t="s">
        <v>65</v>
      </c>
      <c r="B48" s="351">
        <v>1589536</v>
      </c>
      <c r="C48" s="112">
        <v>81522</v>
      </c>
      <c r="D48" s="112">
        <v>16148</v>
      </c>
      <c r="E48" s="112">
        <v>346</v>
      </c>
      <c r="F48" s="112">
        <v>277</v>
      </c>
      <c r="G48" s="112">
        <v>252</v>
      </c>
      <c r="H48" s="112">
        <v>11947</v>
      </c>
      <c r="I48" s="268" t="s">
        <v>466</v>
      </c>
      <c r="J48" s="268" t="s">
        <v>391</v>
      </c>
      <c r="K48" s="112">
        <v>4729</v>
      </c>
      <c r="L48" s="112">
        <v>1609</v>
      </c>
      <c r="M48" s="112">
        <v>787521</v>
      </c>
      <c r="N48" s="268" t="s">
        <v>391</v>
      </c>
      <c r="O48" s="112">
        <v>9393</v>
      </c>
      <c r="P48" s="112">
        <v>20929</v>
      </c>
      <c r="Q48" s="112">
        <v>29601</v>
      </c>
      <c r="R48" s="268" t="s">
        <v>391</v>
      </c>
      <c r="S48" s="112">
        <v>20200</v>
      </c>
      <c r="T48" s="112">
        <v>778</v>
      </c>
      <c r="U48" s="112">
        <v>200</v>
      </c>
      <c r="V48" s="112">
        <v>2540</v>
      </c>
      <c r="W48" s="112">
        <v>146656</v>
      </c>
      <c r="X48" s="112">
        <v>368188</v>
      </c>
      <c r="Y48" s="112">
        <v>86700</v>
      </c>
    </row>
    <row r="49" spans="1:31" s="8" customFormat="1" ht="48" customHeight="1">
      <c r="A49" s="186" t="s">
        <v>66</v>
      </c>
      <c r="B49" s="352">
        <v>1360756</v>
      </c>
      <c r="C49" s="353">
        <v>60822</v>
      </c>
      <c r="D49" s="353">
        <v>12079</v>
      </c>
      <c r="E49" s="353">
        <v>284</v>
      </c>
      <c r="F49" s="353">
        <v>228</v>
      </c>
      <c r="G49" s="353">
        <v>208</v>
      </c>
      <c r="H49" s="353">
        <v>8153</v>
      </c>
      <c r="I49" s="270" t="s">
        <v>466</v>
      </c>
      <c r="J49" s="270" t="s">
        <v>391</v>
      </c>
      <c r="K49" s="353">
        <v>3795</v>
      </c>
      <c r="L49" s="353">
        <v>1345</v>
      </c>
      <c r="M49" s="353">
        <v>745158</v>
      </c>
      <c r="N49" s="270" t="s">
        <v>391</v>
      </c>
      <c r="O49" s="353">
        <v>2881</v>
      </c>
      <c r="P49" s="353">
        <v>148507</v>
      </c>
      <c r="Q49" s="353">
        <v>6728</v>
      </c>
      <c r="R49" s="270" t="s">
        <v>391</v>
      </c>
      <c r="S49" s="353">
        <v>31081</v>
      </c>
      <c r="T49" s="353">
        <v>1106</v>
      </c>
      <c r="U49" s="353">
        <v>1000</v>
      </c>
      <c r="V49" s="353">
        <v>25000</v>
      </c>
      <c r="W49" s="353">
        <v>70187</v>
      </c>
      <c r="X49" s="353">
        <v>146594</v>
      </c>
      <c r="Y49" s="353">
        <v>95600</v>
      </c>
      <c r="AA49" s="70"/>
      <c r="AB49" s="70"/>
      <c r="AC49" s="70"/>
      <c r="AD49" s="70"/>
      <c r="AE49" s="70"/>
    </row>
    <row r="50" spans="1:26" s="8" customFormat="1" ht="24" customHeight="1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271" t="s">
        <v>385</v>
      </c>
      <c r="Z50" s="255"/>
    </row>
  </sheetData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4" useFirstPageNumber="1" fitToHeight="6" fitToWidth="6" horizontalDpi="600" verticalDpi="600" orientation="portrait" paperSize="9" scale="90" r:id="rId2"/>
  <colBreaks count="1" manualBreakCount="1">
    <brk id="9" min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125" style="13" customWidth="1"/>
    <col min="2" max="16" width="11.875" style="13" customWidth="1"/>
    <col min="17" max="16384" width="9.00390625" style="13" customWidth="1"/>
  </cols>
  <sheetData>
    <row r="1" ht="18" customHeight="1">
      <c r="A1" s="381" t="s">
        <v>477</v>
      </c>
    </row>
    <row r="2" ht="21" customHeight="1">
      <c r="A2" s="192" t="s">
        <v>469</v>
      </c>
    </row>
    <row r="3" spans="1:16" ht="15.75" customHeight="1" thickBot="1">
      <c r="A3" s="51"/>
      <c r="G3" s="283" t="s">
        <v>109</v>
      </c>
      <c r="O3" s="283"/>
      <c r="P3" s="283"/>
    </row>
    <row r="4" spans="1:16" s="52" customFormat="1" ht="36" customHeight="1" thickTop="1">
      <c r="A4" s="206" t="s">
        <v>339</v>
      </c>
      <c r="B4" s="56" t="s">
        <v>67</v>
      </c>
      <c r="C4" s="56" t="s">
        <v>68</v>
      </c>
      <c r="D4" s="56" t="s">
        <v>69</v>
      </c>
      <c r="E4" s="56" t="s">
        <v>70</v>
      </c>
      <c r="F4" s="57" t="s">
        <v>71</v>
      </c>
      <c r="G4" s="58" t="s">
        <v>72</v>
      </c>
      <c r="H4" s="272" t="s">
        <v>416</v>
      </c>
      <c r="I4" s="57" t="s">
        <v>73</v>
      </c>
      <c r="J4" s="57" t="s">
        <v>74</v>
      </c>
      <c r="K4" s="57" t="s">
        <v>75</v>
      </c>
      <c r="L4" s="57" t="s">
        <v>76</v>
      </c>
      <c r="M4" s="56" t="s">
        <v>415</v>
      </c>
      <c r="N4" s="56" t="s">
        <v>77</v>
      </c>
      <c r="O4" s="56" t="s">
        <v>78</v>
      </c>
      <c r="P4" s="58" t="s">
        <v>452</v>
      </c>
    </row>
    <row r="5" spans="1:16" ht="22.5" customHeight="1">
      <c r="A5" s="76"/>
      <c r="B5" s="59"/>
      <c r="C5" s="59"/>
      <c r="D5" s="59"/>
      <c r="E5" s="59"/>
      <c r="F5" s="60"/>
      <c r="G5" s="60"/>
      <c r="H5" s="60"/>
      <c r="I5" s="60"/>
      <c r="J5" s="60"/>
      <c r="K5" s="60"/>
      <c r="L5" s="60"/>
      <c r="M5" s="59"/>
      <c r="N5" s="59"/>
      <c r="O5" s="59"/>
      <c r="P5" s="60"/>
    </row>
    <row r="6" spans="1:16" ht="22.5" customHeight="1">
      <c r="A6" s="207" t="s">
        <v>107</v>
      </c>
      <c r="B6" s="360">
        <v>358555737</v>
      </c>
      <c r="C6" s="18">
        <v>3675779</v>
      </c>
      <c r="D6" s="18">
        <v>53217621</v>
      </c>
      <c r="E6" s="18">
        <v>77149965</v>
      </c>
      <c r="F6" s="18">
        <v>36557436</v>
      </c>
      <c r="G6" s="18">
        <v>1100918</v>
      </c>
      <c r="H6" s="18">
        <v>14858095</v>
      </c>
      <c r="I6" s="18">
        <v>8807111</v>
      </c>
      <c r="J6" s="18">
        <v>53711989</v>
      </c>
      <c r="K6" s="18">
        <v>13783659</v>
      </c>
      <c r="L6" s="18">
        <v>48161181</v>
      </c>
      <c r="M6" s="18">
        <v>70168</v>
      </c>
      <c r="N6" s="18">
        <v>47272841</v>
      </c>
      <c r="O6" s="18">
        <v>188974</v>
      </c>
      <c r="P6" s="18" t="s">
        <v>459</v>
      </c>
    </row>
    <row r="7" spans="1:16" ht="22.5" customHeight="1">
      <c r="A7" s="207"/>
      <c r="B7" s="361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39"/>
    </row>
    <row r="8" spans="1:17" ht="22.5" customHeight="1">
      <c r="A8" s="207" t="s">
        <v>41</v>
      </c>
      <c r="B8" s="360">
        <v>284463978</v>
      </c>
      <c r="C8" s="18">
        <v>2819023</v>
      </c>
      <c r="D8" s="18">
        <v>41310680</v>
      </c>
      <c r="E8" s="18">
        <v>65249051</v>
      </c>
      <c r="F8" s="18">
        <v>28977618</v>
      </c>
      <c r="G8" s="18">
        <v>1021201</v>
      </c>
      <c r="H8" s="18">
        <v>12206331</v>
      </c>
      <c r="I8" s="18">
        <v>5122082</v>
      </c>
      <c r="J8" s="18">
        <v>41268638</v>
      </c>
      <c r="K8" s="18">
        <v>10986962</v>
      </c>
      <c r="L8" s="18">
        <v>36610217</v>
      </c>
      <c r="M8" s="18">
        <v>57202</v>
      </c>
      <c r="N8" s="18">
        <v>38799536</v>
      </c>
      <c r="O8" s="18">
        <v>35437</v>
      </c>
      <c r="P8" s="18" t="s">
        <v>459</v>
      </c>
      <c r="Q8" s="14"/>
    </row>
    <row r="9" spans="1:25" ht="22.5" customHeight="1">
      <c r="A9" s="207"/>
      <c r="B9" s="361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39"/>
      <c r="R9" s="14"/>
      <c r="S9" s="14"/>
      <c r="T9" s="14"/>
      <c r="U9" s="14"/>
      <c r="V9" s="14"/>
      <c r="W9" s="14"/>
      <c r="X9" s="14"/>
      <c r="Y9" s="14"/>
    </row>
    <row r="10" spans="1:16" ht="22.5" customHeight="1">
      <c r="A10" s="208" t="s">
        <v>42</v>
      </c>
      <c r="B10" s="360">
        <v>74091759</v>
      </c>
      <c r="C10" s="18">
        <v>856756</v>
      </c>
      <c r="D10" s="18">
        <v>11906941</v>
      </c>
      <c r="E10" s="18">
        <v>11900914</v>
      </c>
      <c r="F10" s="18">
        <v>7579818</v>
      </c>
      <c r="G10" s="18">
        <v>79717</v>
      </c>
      <c r="H10" s="18">
        <v>2651764</v>
      </c>
      <c r="I10" s="18">
        <v>3685029</v>
      </c>
      <c r="J10" s="18">
        <v>12443351</v>
      </c>
      <c r="K10" s="18">
        <v>2796697</v>
      </c>
      <c r="L10" s="18">
        <v>11550964</v>
      </c>
      <c r="M10" s="18">
        <v>12966</v>
      </c>
      <c r="N10" s="18">
        <v>8473305</v>
      </c>
      <c r="O10" s="18">
        <v>153537</v>
      </c>
      <c r="P10" s="18" t="s">
        <v>459</v>
      </c>
    </row>
    <row r="11" spans="1:16" ht="22.5" customHeight="1">
      <c r="A11" s="208"/>
      <c r="B11" s="361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39"/>
    </row>
    <row r="12" spans="1:16" ht="22.5" customHeight="1">
      <c r="A12" s="207" t="s">
        <v>43</v>
      </c>
      <c r="B12" s="354">
        <v>66908199</v>
      </c>
      <c r="C12" s="355">
        <v>506995</v>
      </c>
      <c r="D12" s="355">
        <v>8718062</v>
      </c>
      <c r="E12" s="355">
        <v>19186875</v>
      </c>
      <c r="F12" s="355">
        <v>5814833</v>
      </c>
      <c r="G12" s="355">
        <v>683788</v>
      </c>
      <c r="H12" s="355">
        <v>1081747</v>
      </c>
      <c r="I12" s="355">
        <v>931341</v>
      </c>
      <c r="J12" s="355">
        <v>11749093</v>
      </c>
      <c r="K12" s="355">
        <v>2336874</v>
      </c>
      <c r="L12" s="355">
        <v>7354585</v>
      </c>
      <c r="M12" s="355" t="s">
        <v>459</v>
      </c>
      <c r="N12" s="355">
        <v>8508569</v>
      </c>
      <c r="O12" s="355">
        <v>35437</v>
      </c>
      <c r="P12" s="18" t="s">
        <v>459</v>
      </c>
    </row>
    <row r="13" spans="1:16" ht="22.5" customHeight="1">
      <c r="A13" s="207" t="s">
        <v>1</v>
      </c>
      <c r="B13" s="354">
        <v>18225725</v>
      </c>
      <c r="C13" s="355">
        <v>188687</v>
      </c>
      <c r="D13" s="355">
        <v>3147261</v>
      </c>
      <c r="E13" s="355">
        <v>3412433</v>
      </c>
      <c r="F13" s="355">
        <v>2755702</v>
      </c>
      <c r="G13" s="355">
        <v>27719</v>
      </c>
      <c r="H13" s="355">
        <v>293080</v>
      </c>
      <c r="I13" s="355">
        <v>671822</v>
      </c>
      <c r="J13" s="355">
        <v>3251173</v>
      </c>
      <c r="K13" s="355">
        <v>620267</v>
      </c>
      <c r="L13" s="355">
        <v>1636265</v>
      </c>
      <c r="M13" s="18" t="s">
        <v>459</v>
      </c>
      <c r="N13" s="355">
        <v>2221316</v>
      </c>
      <c r="O13" s="10" t="s">
        <v>459</v>
      </c>
      <c r="P13" s="18" t="s">
        <v>387</v>
      </c>
    </row>
    <row r="14" spans="1:16" ht="22.5" customHeight="1">
      <c r="A14" s="207" t="s">
        <v>44</v>
      </c>
      <c r="B14" s="354">
        <v>12653794</v>
      </c>
      <c r="C14" s="355">
        <v>172497</v>
      </c>
      <c r="D14" s="355">
        <v>1346152</v>
      </c>
      <c r="E14" s="355">
        <v>2592458</v>
      </c>
      <c r="F14" s="355">
        <v>1309145</v>
      </c>
      <c r="G14" s="355">
        <v>11951</v>
      </c>
      <c r="H14" s="355">
        <v>121899</v>
      </c>
      <c r="I14" s="355">
        <v>97669</v>
      </c>
      <c r="J14" s="355">
        <v>1051156</v>
      </c>
      <c r="K14" s="355">
        <v>589113</v>
      </c>
      <c r="L14" s="355">
        <v>3506356</v>
      </c>
      <c r="M14" s="355" t="s">
        <v>459</v>
      </c>
      <c r="N14" s="355">
        <v>1855398</v>
      </c>
      <c r="O14" s="10" t="s">
        <v>459</v>
      </c>
      <c r="P14" s="18" t="s">
        <v>387</v>
      </c>
    </row>
    <row r="15" spans="1:16" ht="22.5" customHeight="1">
      <c r="A15" s="207" t="s">
        <v>45</v>
      </c>
      <c r="B15" s="354">
        <v>16185437</v>
      </c>
      <c r="C15" s="355">
        <v>163916</v>
      </c>
      <c r="D15" s="355">
        <v>2114685</v>
      </c>
      <c r="E15" s="355">
        <v>3836089</v>
      </c>
      <c r="F15" s="355">
        <v>1548891</v>
      </c>
      <c r="G15" s="355">
        <v>63309</v>
      </c>
      <c r="H15" s="355">
        <v>792020</v>
      </c>
      <c r="I15" s="355">
        <v>433008</v>
      </c>
      <c r="J15" s="355">
        <v>2145460</v>
      </c>
      <c r="K15" s="355">
        <v>716857</v>
      </c>
      <c r="L15" s="355">
        <v>2172456</v>
      </c>
      <c r="M15" s="355">
        <v>7234</v>
      </c>
      <c r="N15" s="355">
        <v>2191512</v>
      </c>
      <c r="O15" s="10" t="s">
        <v>459</v>
      </c>
      <c r="P15" s="18" t="s">
        <v>387</v>
      </c>
    </row>
    <row r="16" spans="1:16" ht="22.5" customHeight="1">
      <c r="A16" s="207" t="s">
        <v>46</v>
      </c>
      <c r="B16" s="354">
        <v>12707413</v>
      </c>
      <c r="C16" s="355">
        <v>179016</v>
      </c>
      <c r="D16" s="355">
        <v>1330235</v>
      </c>
      <c r="E16" s="355">
        <v>2287455</v>
      </c>
      <c r="F16" s="355">
        <v>2062796</v>
      </c>
      <c r="G16" s="355">
        <v>17124</v>
      </c>
      <c r="H16" s="355">
        <v>301346</v>
      </c>
      <c r="I16" s="355">
        <v>79032</v>
      </c>
      <c r="J16" s="355">
        <v>1392035</v>
      </c>
      <c r="K16" s="355">
        <v>541157</v>
      </c>
      <c r="L16" s="355">
        <v>2960787</v>
      </c>
      <c r="M16" s="355">
        <v>6130</v>
      </c>
      <c r="N16" s="355">
        <v>1550300</v>
      </c>
      <c r="O16" s="10" t="s">
        <v>459</v>
      </c>
      <c r="P16" s="18" t="s">
        <v>387</v>
      </c>
    </row>
    <row r="17" spans="1:16" ht="22.5" customHeight="1">
      <c r="A17" s="207" t="s">
        <v>47</v>
      </c>
      <c r="B17" s="354">
        <v>12557573</v>
      </c>
      <c r="C17" s="355">
        <v>149486</v>
      </c>
      <c r="D17" s="355">
        <v>2181881</v>
      </c>
      <c r="E17" s="355">
        <v>2681190</v>
      </c>
      <c r="F17" s="355">
        <v>1368826</v>
      </c>
      <c r="G17" s="355">
        <v>27481</v>
      </c>
      <c r="H17" s="355">
        <v>605330</v>
      </c>
      <c r="I17" s="355">
        <v>106717</v>
      </c>
      <c r="J17" s="355">
        <v>1925002</v>
      </c>
      <c r="K17" s="355">
        <v>444728</v>
      </c>
      <c r="L17" s="355">
        <v>1582928</v>
      </c>
      <c r="M17" s="355" t="s">
        <v>459</v>
      </c>
      <c r="N17" s="355">
        <v>1484004</v>
      </c>
      <c r="O17" s="10" t="s">
        <v>459</v>
      </c>
      <c r="P17" s="18" t="s">
        <v>387</v>
      </c>
    </row>
    <row r="18" spans="1:16" ht="22.5" customHeight="1">
      <c r="A18" s="273" t="s">
        <v>195</v>
      </c>
      <c r="B18" s="354">
        <v>26817560</v>
      </c>
      <c r="C18" s="355">
        <v>226526</v>
      </c>
      <c r="D18" s="355">
        <v>3338981</v>
      </c>
      <c r="E18" s="355">
        <v>6526922</v>
      </c>
      <c r="F18" s="355">
        <v>2104514</v>
      </c>
      <c r="G18" s="355">
        <v>26114</v>
      </c>
      <c r="H18" s="355">
        <v>1500405</v>
      </c>
      <c r="I18" s="355">
        <v>454665</v>
      </c>
      <c r="J18" s="355">
        <v>3242003</v>
      </c>
      <c r="K18" s="355">
        <v>1147001</v>
      </c>
      <c r="L18" s="355">
        <v>3987492</v>
      </c>
      <c r="M18" s="355" t="s">
        <v>459</v>
      </c>
      <c r="N18" s="355">
        <v>4262937</v>
      </c>
      <c r="O18" s="10" t="s">
        <v>459</v>
      </c>
      <c r="P18" s="18" t="s">
        <v>387</v>
      </c>
    </row>
    <row r="19" spans="1:17" ht="22.5" customHeight="1">
      <c r="A19" s="207" t="s">
        <v>356</v>
      </c>
      <c r="B19" s="354">
        <v>29536614</v>
      </c>
      <c r="C19" s="355">
        <v>247837</v>
      </c>
      <c r="D19" s="355">
        <v>3842213</v>
      </c>
      <c r="E19" s="355">
        <v>4489510</v>
      </c>
      <c r="F19" s="355">
        <v>3567257</v>
      </c>
      <c r="G19" s="355">
        <v>11175</v>
      </c>
      <c r="H19" s="355">
        <v>2954503</v>
      </c>
      <c r="I19" s="355">
        <v>747115</v>
      </c>
      <c r="J19" s="355">
        <v>3306940</v>
      </c>
      <c r="K19" s="355">
        <v>811820</v>
      </c>
      <c r="L19" s="355">
        <v>3953181</v>
      </c>
      <c r="M19" s="18">
        <v>11548</v>
      </c>
      <c r="N19" s="355">
        <v>5593515</v>
      </c>
      <c r="O19" s="10" t="s">
        <v>459</v>
      </c>
      <c r="P19" s="18" t="s">
        <v>387</v>
      </c>
      <c r="Q19" s="14"/>
    </row>
    <row r="20" spans="1:16" ht="22.5" customHeight="1">
      <c r="A20" s="207" t="s">
        <v>358</v>
      </c>
      <c r="B20" s="354">
        <v>23354762</v>
      </c>
      <c r="C20" s="355">
        <v>207540</v>
      </c>
      <c r="D20" s="355">
        <v>3173235</v>
      </c>
      <c r="E20" s="355">
        <v>5229816</v>
      </c>
      <c r="F20" s="355">
        <v>1788598</v>
      </c>
      <c r="G20" s="355">
        <v>45579</v>
      </c>
      <c r="H20" s="355">
        <v>811169</v>
      </c>
      <c r="I20" s="355">
        <v>280579</v>
      </c>
      <c r="J20" s="355">
        <v>5080892</v>
      </c>
      <c r="K20" s="355">
        <v>890187</v>
      </c>
      <c r="L20" s="355">
        <v>3131095</v>
      </c>
      <c r="M20" s="355" t="s">
        <v>459</v>
      </c>
      <c r="N20" s="355">
        <v>2716072</v>
      </c>
      <c r="O20" s="10" t="s">
        <v>459</v>
      </c>
      <c r="P20" s="18" t="s">
        <v>387</v>
      </c>
    </row>
    <row r="21" spans="1:16" ht="22.5" customHeight="1">
      <c r="A21" s="207" t="s">
        <v>355</v>
      </c>
      <c r="B21" s="354">
        <v>27478210</v>
      </c>
      <c r="C21" s="355">
        <v>258982</v>
      </c>
      <c r="D21" s="355">
        <v>5920851</v>
      </c>
      <c r="E21" s="355">
        <v>6755696</v>
      </c>
      <c r="F21" s="355">
        <v>2424693</v>
      </c>
      <c r="G21" s="355">
        <v>14492</v>
      </c>
      <c r="H21" s="355">
        <v>1675772</v>
      </c>
      <c r="I21" s="355">
        <v>456842</v>
      </c>
      <c r="J21" s="355">
        <v>3380177</v>
      </c>
      <c r="K21" s="355">
        <v>1051072</v>
      </c>
      <c r="L21" s="355">
        <v>2617445</v>
      </c>
      <c r="M21" s="355" t="s">
        <v>459</v>
      </c>
      <c r="N21" s="355">
        <v>2922188</v>
      </c>
      <c r="O21" s="10" t="s">
        <v>459</v>
      </c>
      <c r="P21" s="18" t="s">
        <v>387</v>
      </c>
    </row>
    <row r="22" spans="1:16" ht="22.5" customHeight="1">
      <c r="A22" s="207" t="s">
        <v>357</v>
      </c>
      <c r="B22" s="354">
        <v>10913392</v>
      </c>
      <c r="C22" s="355">
        <v>181547</v>
      </c>
      <c r="D22" s="355">
        <v>2073177</v>
      </c>
      <c r="E22" s="355">
        <v>1979921</v>
      </c>
      <c r="F22" s="355">
        <v>1715828</v>
      </c>
      <c r="G22" s="355">
        <v>13233</v>
      </c>
      <c r="H22" s="355">
        <v>290568</v>
      </c>
      <c r="I22" s="355">
        <v>108193</v>
      </c>
      <c r="J22" s="355">
        <v>1102656</v>
      </c>
      <c r="K22" s="355">
        <v>582131</v>
      </c>
      <c r="L22" s="355">
        <v>981963</v>
      </c>
      <c r="M22" s="355" t="s">
        <v>459</v>
      </c>
      <c r="N22" s="355">
        <v>1884175</v>
      </c>
      <c r="O22" s="10" t="s">
        <v>459</v>
      </c>
      <c r="P22" s="18" t="s">
        <v>387</v>
      </c>
    </row>
    <row r="23" spans="1:16" ht="22.5" customHeight="1">
      <c r="A23" s="207" t="s">
        <v>386</v>
      </c>
      <c r="B23" s="354">
        <v>15934163</v>
      </c>
      <c r="C23" s="355">
        <v>170712</v>
      </c>
      <c r="D23" s="355">
        <v>2567720</v>
      </c>
      <c r="E23" s="355">
        <v>3668122</v>
      </c>
      <c r="F23" s="355">
        <v>1589743</v>
      </c>
      <c r="G23" s="355">
        <v>32910</v>
      </c>
      <c r="H23" s="355">
        <v>930699</v>
      </c>
      <c r="I23" s="355">
        <v>579955</v>
      </c>
      <c r="J23" s="355">
        <v>1844535</v>
      </c>
      <c r="K23" s="355">
        <v>683415</v>
      </c>
      <c r="L23" s="355">
        <v>1572864</v>
      </c>
      <c r="M23" s="355">
        <v>30269</v>
      </c>
      <c r="N23" s="355">
        <v>2263219</v>
      </c>
      <c r="O23" s="10" t="s">
        <v>459</v>
      </c>
      <c r="P23" s="18" t="s">
        <v>387</v>
      </c>
    </row>
    <row r="24" spans="1:16" ht="22.5" customHeight="1">
      <c r="A24" s="207" t="s">
        <v>381</v>
      </c>
      <c r="B24" s="354">
        <v>11191136</v>
      </c>
      <c r="C24" s="355">
        <v>165282</v>
      </c>
      <c r="D24" s="355">
        <v>1556227</v>
      </c>
      <c r="E24" s="355">
        <v>2602564</v>
      </c>
      <c r="F24" s="355">
        <v>926792</v>
      </c>
      <c r="G24" s="355">
        <v>46326</v>
      </c>
      <c r="H24" s="355">
        <v>847793</v>
      </c>
      <c r="I24" s="355">
        <v>175144</v>
      </c>
      <c r="J24" s="355">
        <v>1797516</v>
      </c>
      <c r="K24" s="355">
        <v>572340</v>
      </c>
      <c r="L24" s="355">
        <v>1152800</v>
      </c>
      <c r="M24" s="355">
        <v>2021</v>
      </c>
      <c r="N24" s="355">
        <v>1346331</v>
      </c>
      <c r="O24" s="10" t="s">
        <v>459</v>
      </c>
      <c r="P24" s="18" t="s">
        <v>387</v>
      </c>
    </row>
    <row r="25" spans="1:16" ht="22.5" customHeight="1">
      <c r="A25" s="79"/>
      <c r="B25" s="356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10"/>
    </row>
    <row r="26" spans="1:17" ht="22.5" customHeight="1">
      <c r="A26" s="190" t="s">
        <v>49</v>
      </c>
      <c r="B26" s="354">
        <v>8578530</v>
      </c>
      <c r="C26" s="355">
        <v>99555</v>
      </c>
      <c r="D26" s="355">
        <v>1032609</v>
      </c>
      <c r="E26" s="355">
        <v>1718841</v>
      </c>
      <c r="F26" s="355">
        <v>920244</v>
      </c>
      <c r="G26" s="355">
        <v>13061</v>
      </c>
      <c r="H26" s="355">
        <v>445903</v>
      </c>
      <c r="I26" s="355">
        <v>188774</v>
      </c>
      <c r="J26" s="355">
        <v>1505986</v>
      </c>
      <c r="K26" s="355">
        <v>443600</v>
      </c>
      <c r="L26" s="355">
        <v>1081610</v>
      </c>
      <c r="M26" s="355" t="s">
        <v>459</v>
      </c>
      <c r="N26" s="355">
        <v>1128347</v>
      </c>
      <c r="O26" s="18" t="s">
        <v>459</v>
      </c>
      <c r="P26" s="18" t="s">
        <v>459</v>
      </c>
      <c r="Q26" s="53"/>
    </row>
    <row r="27" spans="1:17" ht="22.5" customHeight="1">
      <c r="A27" s="210" t="s">
        <v>389</v>
      </c>
      <c r="B27" s="362">
        <v>8578530</v>
      </c>
      <c r="C27" s="363">
        <v>99555</v>
      </c>
      <c r="D27" s="363">
        <v>1032609</v>
      </c>
      <c r="E27" s="363">
        <v>1718841</v>
      </c>
      <c r="F27" s="363">
        <v>920244</v>
      </c>
      <c r="G27" s="363">
        <v>13061</v>
      </c>
      <c r="H27" s="363">
        <v>445903</v>
      </c>
      <c r="I27" s="363">
        <v>188774</v>
      </c>
      <c r="J27" s="363">
        <v>1505986</v>
      </c>
      <c r="K27" s="363">
        <v>443600</v>
      </c>
      <c r="L27" s="363">
        <v>1081610</v>
      </c>
      <c r="M27" s="363" t="s">
        <v>459</v>
      </c>
      <c r="N27" s="363">
        <v>1128347</v>
      </c>
      <c r="O27" s="2" t="s">
        <v>459</v>
      </c>
      <c r="P27" s="11" t="s">
        <v>459</v>
      </c>
      <c r="Q27" s="53"/>
    </row>
    <row r="28" spans="1:16" s="53" customFormat="1" ht="22.5" customHeight="1">
      <c r="A28" s="274"/>
      <c r="B28" s="275"/>
      <c r="C28" s="275"/>
      <c r="D28" s="275"/>
      <c r="E28" s="275"/>
      <c r="F28" s="276"/>
      <c r="G28" s="276"/>
      <c r="H28" s="276"/>
      <c r="I28" s="276"/>
      <c r="J28" s="276"/>
      <c r="K28" s="276"/>
      <c r="L28" s="276"/>
      <c r="M28" s="275"/>
      <c r="N28" s="275"/>
      <c r="O28" s="275"/>
      <c r="P28" s="276"/>
    </row>
    <row r="29" spans="1:17" ht="22.5" customHeight="1">
      <c r="A29" s="191" t="s">
        <v>50</v>
      </c>
      <c r="B29" s="354">
        <v>26314911</v>
      </c>
      <c r="C29" s="355">
        <v>326927</v>
      </c>
      <c r="D29" s="355">
        <v>4015521</v>
      </c>
      <c r="E29" s="355">
        <v>4759285</v>
      </c>
      <c r="F29" s="355">
        <v>3130282</v>
      </c>
      <c r="G29" s="355">
        <v>56548</v>
      </c>
      <c r="H29" s="355">
        <v>1146422</v>
      </c>
      <c r="I29" s="355">
        <v>758738</v>
      </c>
      <c r="J29" s="355">
        <v>3206966</v>
      </c>
      <c r="K29" s="355">
        <v>1014379</v>
      </c>
      <c r="L29" s="355">
        <v>3990133</v>
      </c>
      <c r="M29" s="355">
        <v>12966</v>
      </c>
      <c r="N29" s="355">
        <v>3896744</v>
      </c>
      <c r="O29" s="18" t="s">
        <v>391</v>
      </c>
      <c r="P29" s="18" t="s">
        <v>391</v>
      </c>
      <c r="Q29" s="54"/>
    </row>
    <row r="30" spans="1:27" ht="22.5" customHeight="1">
      <c r="A30" s="209" t="s">
        <v>51</v>
      </c>
      <c r="B30" s="362">
        <v>4698592</v>
      </c>
      <c r="C30" s="363">
        <v>68157</v>
      </c>
      <c r="D30" s="363">
        <v>614126</v>
      </c>
      <c r="E30" s="363">
        <v>1032366</v>
      </c>
      <c r="F30" s="363">
        <v>541745</v>
      </c>
      <c r="G30" s="363">
        <v>10000</v>
      </c>
      <c r="H30" s="363">
        <v>202923</v>
      </c>
      <c r="I30" s="363">
        <v>54979</v>
      </c>
      <c r="J30" s="363">
        <v>942503</v>
      </c>
      <c r="K30" s="363">
        <v>197693</v>
      </c>
      <c r="L30" s="363">
        <v>473637</v>
      </c>
      <c r="M30" s="363" t="s">
        <v>391</v>
      </c>
      <c r="N30" s="363">
        <v>560463</v>
      </c>
      <c r="O30" s="11" t="s">
        <v>391</v>
      </c>
      <c r="P30" s="11" t="s">
        <v>391</v>
      </c>
      <c r="Q30" s="53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17" ht="22.5" customHeight="1">
      <c r="A31" s="209" t="s">
        <v>52</v>
      </c>
      <c r="B31" s="362">
        <v>2565669</v>
      </c>
      <c r="C31" s="363">
        <v>44995</v>
      </c>
      <c r="D31" s="363">
        <v>362371</v>
      </c>
      <c r="E31" s="363">
        <v>462227</v>
      </c>
      <c r="F31" s="363">
        <v>208683</v>
      </c>
      <c r="G31" s="363">
        <v>16530</v>
      </c>
      <c r="H31" s="363">
        <v>43788</v>
      </c>
      <c r="I31" s="363">
        <v>215854</v>
      </c>
      <c r="J31" s="363">
        <v>481409</v>
      </c>
      <c r="K31" s="363">
        <v>104337</v>
      </c>
      <c r="L31" s="363">
        <v>183128</v>
      </c>
      <c r="M31" s="363">
        <v>12966</v>
      </c>
      <c r="N31" s="363">
        <v>429381</v>
      </c>
      <c r="O31" s="11" t="s">
        <v>391</v>
      </c>
      <c r="P31" s="11" t="s">
        <v>391</v>
      </c>
      <c r="Q31" s="53"/>
    </row>
    <row r="32" spans="1:17" ht="22.5" customHeight="1">
      <c r="A32" s="209" t="s">
        <v>53</v>
      </c>
      <c r="B32" s="362">
        <v>1892277</v>
      </c>
      <c r="C32" s="363">
        <v>39225</v>
      </c>
      <c r="D32" s="363">
        <v>440612</v>
      </c>
      <c r="E32" s="363">
        <v>309997</v>
      </c>
      <c r="F32" s="363">
        <v>200415</v>
      </c>
      <c r="G32" s="363">
        <v>871</v>
      </c>
      <c r="H32" s="363">
        <v>100865</v>
      </c>
      <c r="I32" s="363">
        <v>40890</v>
      </c>
      <c r="J32" s="363">
        <v>87531</v>
      </c>
      <c r="K32" s="363">
        <v>65464</v>
      </c>
      <c r="L32" s="363">
        <v>197379</v>
      </c>
      <c r="M32" s="363" t="s">
        <v>391</v>
      </c>
      <c r="N32" s="363">
        <v>409028</v>
      </c>
      <c r="O32" s="11" t="s">
        <v>391</v>
      </c>
      <c r="P32" s="11" t="s">
        <v>391</v>
      </c>
      <c r="Q32" s="53"/>
    </row>
    <row r="33" spans="1:17" ht="22.5" customHeight="1">
      <c r="A33" s="209" t="s">
        <v>54</v>
      </c>
      <c r="B33" s="362">
        <v>10829085</v>
      </c>
      <c r="C33" s="363">
        <v>92137</v>
      </c>
      <c r="D33" s="363">
        <v>1996239</v>
      </c>
      <c r="E33" s="363">
        <v>1878498</v>
      </c>
      <c r="F33" s="363">
        <v>988594</v>
      </c>
      <c r="G33" s="363">
        <v>26794</v>
      </c>
      <c r="H33" s="363">
        <v>454043</v>
      </c>
      <c r="I33" s="363">
        <v>163926</v>
      </c>
      <c r="J33" s="363">
        <v>997571</v>
      </c>
      <c r="K33" s="363">
        <v>406124</v>
      </c>
      <c r="L33" s="363">
        <v>2330867</v>
      </c>
      <c r="M33" s="363" t="s">
        <v>391</v>
      </c>
      <c r="N33" s="363">
        <v>1494292</v>
      </c>
      <c r="O33" s="11" t="s">
        <v>391</v>
      </c>
      <c r="P33" s="11" t="s">
        <v>391</v>
      </c>
      <c r="Q33" s="53"/>
    </row>
    <row r="34" spans="1:17" ht="22.5" customHeight="1">
      <c r="A34" s="209" t="s">
        <v>55</v>
      </c>
      <c r="B34" s="362">
        <v>6329288</v>
      </c>
      <c r="C34" s="363">
        <v>82413</v>
      </c>
      <c r="D34" s="363">
        <v>602173</v>
      </c>
      <c r="E34" s="363">
        <v>1076197</v>
      </c>
      <c r="F34" s="363">
        <v>1190845</v>
      </c>
      <c r="G34" s="363">
        <v>2353</v>
      </c>
      <c r="H34" s="363">
        <v>344803</v>
      </c>
      <c r="I34" s="363">
        <v>283089</v>
      </c>
      <c r="J34" s="363">
        <v>697952</v>
      </c>
      <c r="K34" s="363">
        <v>240761</v>
      </c>
      <c r="L34" s="363">
        <v>805122</v>
      </c>
      <c r="M34" s="363" t="s">
        <v>391</v>
      </c>
      <c r="N34" s="363">
        <v>1003580</v>
      </c>
      <c r="O34" s="11" t="s">
        <v>391</v>
      </c>
      <c r="P34" s="11" t="s">
        <v>391</v>
      </c>
      <c r="Q34" s="53"/>
    </row>
    <row r="35" spans="1:17" ht="22.5" customHeight="1">
      <c r="A35" s="209"/>
      <c r="B35" s="362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11"/>
      <c r="Q35" s="53"/>
    </row>
    <row r="36" spans="1:17" ht="22.5" customHeight="1">
      <c r="A36" s="190" t="s">
        <v>56</v>
      </c>
      <c r="B36" s="354">
        <v>9279054</v>
      </c>
      <c r="C36" s="355">
        <v>74874</v>
      </c>
      <c r="D36" s="355">
        <v>1829775</v>
      </c>
      <c r="E36" s="355">
        <v>1423119</v>
      </c>
      <c r="F36" s="355">
        <v>546090</v>
      </c>
      <c r="G36" s="355">
        <v>2744</v>
      </c>
      <c r="H36" s="355">
        <v>141497</v>
      </c>
      <c r="I36" s="355">
        <v>9680</v>
      </c>
      <c r="J36" s="355">
        <v>2538322</v>
      </c>
      <c r="K36" s="355">
        <v>226637</v>
      </c>
      <c r="L36" s="355">
        <v>2070041</v>
      </c>
      <c r="M36" s="355" t="s">
        <v>391</v>
      </c>
      <c r="N36" s="355">
        <v>416275</v>
      </c>
      <c r="O36" s="18" t="s">
        <v>391</v>
      </c>
      <c r="P36" s="18" t="s">
        <v>391</v>
      </c>
      <c r="Q36" s="53"/>
    </row>
    <row r="37" spans="1:17" ht="22.5" customHeight="1">
      <c r="A37" s="209" t="s">
        <v>57</v>
      </c>
      <c r="B37" s="362">
        <v>9279054</v>
      </c>
      <c r="C37" s="363">
        <v>74874</v>
      </c>
      <c r="D37" s="363">
        <v>1829775</v>
      </c>
      <c r="E37" s="363">
        <v>1423119</v>
      </c>
      <c r="F37" s="363">
        <v>546090</v>
      </c>
      <c r="G37" s="363">
        <v>2744</v>
      </c>
      <c r="H37" s="363">
        <v>141497</v>
      </c>
      <c r="I37" s="363">
        <v>9680</v>
      </c>
      <c r="J37" s="363">
        <v>2538322</v>
      </c>
      <c r="K37" s="363">
        <v>226637</v>
      </c>
      <c r="L37" s="363">
        <v>2070041</v>
      </c>
      <c r="M37" s="11" t="s">
        <v>391</v>
      </c>
      <c r="N37" s="363">
        <v>416275</v>
      </c>
      <c r="O37" s="11" t="s">
        <v>391</v>
      </c>
      <c r="P37" s="11" t="s">
        <v>391</v>
      </c>
      <c r="Q37" s="53"/>
    </row>
    <row r="38" spans="1:17" ht="22.5" customHeight="1">
      <c r="A38" s="209"/>
      <c r="B38" s="362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11"/>
      <c r="N38" s="363"/>
      <c r="O38" s="11"/>
      <c r="P38" s="11"/>
      <c r="Q38" s="53"/>
    </row>
    <row r="39" spans="1:17" ht="22.5" customHeight="1">
      <c r="A39" s="190" t="s">
        <v>58</v>
      </c>
      <c r="B39" s="354">
        <v>27232614</v>
      </c>
      <c r="C39" s="355">
        <v>306269</v>
      </c>
      <c r="D39" s="355">
        <v>4732772</v>
      </c>
      <c r="E39" s="355">
        <v>3751130</v>
      </c>
      <c r="F39" s="355">
        <v>2826784</v>
      </c>
      <c r="G39" s="355">
        <v>7364</v>
      </c>
      <c r="H39" s="355">
        <v>810252</v>
      </c>
      <c r="I39" s="355">
        <v>2159816</v>
      </c>
      <c r="J39" s="355">
        <v>4805520</v>
      </c>
      <c r="K39" s="355">
        <v>1017459</v>
      </c>
      <c r="L39" s="355">
        <v>4159620</v>
      </c>
      <c r="M39" s="18" t="s">
        <v>391</v>
      </c>
      <c r="N39" s="355">
        <v>2502091</v>
      </c>
      <c r="O39" s="355">
        <v>153537</v>
      </c>
      <c r="P39" s="18" t="s">
        <v>391</v>
      </c>
      <c r="Q39" s="53"/>
    </row>
    <row r="40" spans="1:17" ht="22.5" customHeight="1">
      <c r="A40" s="209" t="s">
        <v>59</v>
      </c>
      <c r="B40" s="362">
        <v>2058028</v>
      </c>
      <c r="C40" s="363">
        <v>37329</v>
      </c>
      <c r="D40" s="363">
        <v>340628</v>
      </c>
      <c r="E40" s="363">
        <v>183741</v>
      </c>
      <c r="F40" s="363">
        <v>155843</v>
      </c>
      <c r="G40" s="2" t="s">
        <v>391</v>
      </c>
      <c r="H40" s="363">
        <v>321174</v>
      </c>
      <c r="I40" s="363">
        <v>440581</v>
      </c>
      <c r="J40" s="363">
        <v>44065</v>
      </c>
      <c r="K40" s="363">
        <v>111669</v>
      </c>
      <c r="L40" s="363">
        <v>156033</v>
      </c>
      <c r="M40" s="11" t="s">
        <v>391</v>
      </c>
      <c r="N40" s="363">
        <v>266827</v>
      </c>
      <c r="O40" s="2">
        <v>138</v>
      </c>
      <c r="P40" s="11" t="s">
        <v>391</v>
      </c>
      <c r="Q40" s="53"/>
    </row>
    <row r="41" spans="1:17" ht="22.5" customHeight="1">
      <c r="A41" s="209" t="s">
        <v>60</v>
      </c>
      <c r="B41" s="362">
        <v>1793764</v>
      </c>
      <c r="C41" s="363">
        <v>26364</v>
      </c>
      <c r="D41" s="363">
        <v>332801</v>
      </c>
      <c r="E41" s="363">
        <v>369770</v>
      </c>
      <c r="F41" s="363">
        <v>206978</v>
      </c>
      <c r="G41" s="363">
        <v>973</v>
      </c>
      <c r="H41" s="363">
        <v>31425</v>
      </c>
      <c r="I41" s="363">
        <v>73024</v>
      </c>
      <c r="J41" s="363">
        <v>255686</v>
      </c>
      <c r="K41" s="363">
        <v>80827</v>
      </c>
      <c r="L41" s="363">
        <v>211308</v>
      </c>
      <c r="M41" s="11" t="s">
        <v>391</v>
      </c>
      <c r="N41" s="363">
        <v>204608</v>
      </c>
      <c r="O41" s="2" t="s">
        <v>391</v>
      </c>
      <c r="P41" s="11" t="s">
        <v>391</v>
      </c>
      <c r="Q41" s="53"/>
    </row>
    <row r="42" spans="1:17" ht="22.5" customHeight="1">
      <c r="A42" s="209" t="s">
        <v>61</v>
      </c>
      <c r="B42" s="362">
        <v>4674075</v>
      </c>
      <c r="C42" s="363">
        <v>60633</v>
      </c>
      <c r="D42" s="363">
        <v>1588883</v>
      </c>
      <c r="E42" s="363">
        <v>531698</v>
      </c>
      <c r="F42" s="363">
        <v>639051</v>
      </c>
      <c r="G42" s="2" t="s">
        <v>391</v>
      </c>
      <c r="H42" s="363">
        <v>134499</v>
      </c>
      <c r="I42" s="363">
        <v>60393</v>
      </c>
      <c r="J42" s="363">
        <v>585839</v>
      </c>
      <c r="K42" s="363">
        <v>131623</v>
      </c>
      <c r="L42" s="363">
        <v>627156</v>
      </c>
      <c r="M42" s="11" t="s">
        <v>391</v>
      </c>
      <c r="N42" s="363">
        <v>314300</v>
      </c>
      <c r="O42" s="2" t="s">
        <v>391</v>
      </c>
      <c r="P42" s="11" t="s">
        <v>391</v>
      </c>
      <c r="Q42" s="54"/>
    </row>
    <row r="43" spans="1:17" ht="22.5" customHeight="1">
      <c r="A43" s="209" t="s">
        <v>62</v>
      </c>
      <c r="B43" s="362">
        <v>5520865</v>
      </c>
      <c r="C43" s="363">
        <v>49378</v>
      </c>
      <c r="D43" s="363">
        <v>431665</v>
      </c>
      <c r="E43" s="363">
        <v>491755</v>
      </c>
      <c r="F43" s="363">
        <v>437971</v>
      </c>
      <c r="G43" s="2" t="s">
        <v>391</v>
      </c>
      <c r="H43" s="363">
        <v>111941</v>
      </c>
      <c r="I43" s="363">
        <v>581226</v>
      </c>
      <c r="J43" s="363">
        <v>1756973</v>
      </c>
      <c r="K43" s="363">
        <v>106712</v>
      </c>
      <c r="L43" s="363">
        <v>1148754</v>
      </c>
      <c r="M43" s="11" t="s">
        <v>391</v>
      </c>
      <c r="N43" s="363">
        <v>404490</v>
      </c>
      <c r="O43" s="2" t="s">
        <v>391</v>
      </c>
      <c r="P43" s="11" t="s">
        <v>391</v>
      </c>
      <c r="Q43" s="53"/>
    </row>
    <row r="44" spans="1:17" ht="22.5" customHeight="1">
      <c r="A44" s="209" t="s">
        <v>63</v>
      </c>
      <c r="B44" s="362">
        <v>1783143</v>
      </c>
      <c r="C44" s="363">
        <v>43763</v>
      </c>
      <c r="D44" s="363">
        <v>449421</v>
      </c>
      <c r="E44" s="363">
        <v>341982</v>
      </c>
      <c r="F44" s="363">
        <v>255801</v>
      </c>
      <c r="G44" s="363">
        <v>6391</v>
      </c>
      <c r="H44" s="363">
        <v>63295</v>
      </c>
      <c r="I44" s="363">
        <v>12574</v>
      </c>
      <c r="J44" s="363">
        <v>191291</v>
      </c>
      <c r="K44" s="363">
        <v>68517</v>
      </c>
      <c r="L44" s="363">
        <v>194562</v>
      </c>
      <c r="M44" s="11" t="s">
        <v>391</v>
      </c>
      <c r="N44" s="363">
        <v>155546</v>
      </c>
      <c r="O44" s="2" t="s">
        <v>391</v>
      </c>
      <c r="P44" s="11" t="s">
        <v>391</v>
      </c>
      <c r="Q44" s="53"/>
    </row>
    <row r="45" spans="1:17" ht="22.5" customHeight="1">
      <c r="A45" s="40" t="s">
        <v>196</v>
      </c>
      <c r="B45" s="362">
        <v>11402739</v>
      </c>
      <c r="C45" s="363">
        <v>88802</v>
      </c>
      <c r="D45" s="363">
        <v>1589374</v>
      </c>
      <c r="E45" s="363">
        <v>1832184</v>
      </c>
      <c r="F45" s="363">
        <v>1131140</v>
      </c>
      <c r="G45" s="2" t="s">
        <v>391</v>
      </c>
      <c r="H45" s="363">
        <v>147918</v>
      </c>
      <c r="I45" s="363">
        <v>992018</v>
      </c>
      <c r="J45" s="363">
        <v>1971666</v>
      </c>
      <c r="K45" s="363">
        <v>518111</v>
      </c>
      <c r="L45" s="363">
        <v>1821807</v>
      </c>
      <c r="M45" s="11" t="s">
        <v>391</v>
      </c>
      <c r="N45" s="363">
        <v>1156320</v>
      </c>
      <c r="O45" s="363">
        <v>153399</v>
      </c>
      <c r="P45" s="11" t="s">
        <v>391</v>
      </c>
      <c r="Q45" s="53"/>
    </row>
    <row r="46" spans="1:17" ht="22.5" customHeight="1">
      <c r="A46" s="209"/>
      <c r="B46" s="362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11"/>
      <c r="Q46" s="53"/>
    </row>
    <row r="47" spans="1:17" ht="22.5" customHeight="1">
      <c r="A47" s="190" t="s">
        <v>64</v>
      </c>
      <c r="B47" s="354">
        <v>2686650</v>
      </c>
      <c r="C47" s="355">
        <v>49131</v>
      </c>
      <c r="D47" s="355">
        <v>296264</v>
      </c>
      <c r="E47" s="355">
        <v>248539</v>
      </c>
      <c r="F47" s="355">
        <v>156418</v>
      </c>
      <c r="G47" s="18" t="s">
        <v>391</v>
      </c>
      <c r="H47" s="355">
        <v>107690</v>
      </c>
      <c r="I47" s="355">
        <v>568021</v>
      </c>
      <c r="J47" s="355">
        <v>386557</v>
      </c>
      <c r="K47" s="355">
        <v>94622</v>
      </c>
      <c r="L47" s="355">
        <v>249560</v>
      </c>
      <c r="M47" s="18" t="s">
        <v>391</v>
      </c>
      <c r="N47" s="355">
        <v>529848</v>
      </c>
      <c r="O47" s="18" t="s">
        <v>391</v>
      </c>
      <c r="P47" s="18" t="s">
        <v>391</v>
      </c>
      <c r="Q47" s="53"/>
    </row>
    <row r="48" spans="1:17" ht="22.5" customHeight="1">
      <c r="A48" s="209" t="s">
        <v>65</v>
      </c>
      <c r="B48" s="362">
        <v>1429503</v>
      </c>
      <c r="C48" s="364">
        <v>22424</v>
      </c>
      <c r="D48" s="363">
        <v>139098</v>
      </c>
      <c r="E48" s="363">
        <v>120900</v>
      </c>
      <c r="F48" s="363">
        <v>86906</v>
      </c>
      <c r="G48" s="11" t="s">
        <v>391</v>
      </c>
      <c r="H48" s="363">
        <v>39920</v>
      </c>
      <c r="I48" s="363">
        <v>309235</v>
      </c>
      <c r="J48" s="363">
        <v>188360</v>
      </c>
      <c r="K48" s="363">
        <v>53108</v>
      </c>
      <c r="L48" s="363">
        <v>166921</v>
      </c>
      <c r="M48" s="11" t="s">
        <v>391</v>
      </c>
      <c r="N48" s="363">
        <v>302631</v>
      </c>
      <c r="O48" s="11" t="s">
        <v>391</v>
      </c>
      <c r="P48" s="11" t="s">
        <v>391</v>
      </c>
      <c r="Q48" s="53"/>
    </row>
    <row r="49" spans="1:17" ht="22.5" customHeight="1">
      <c r="A49" s="212" t="s">
        <v>66</v>
      </c>
      <c r="B49" s="358">
        <v>1257147</v>
      </c>
      <c r="C49" s="365">
        <v>26707</v>
      </c>
      <c r="D49" s="359">
        <v>157166</v>
      </c>
      <c r="E49" s="359">
        <v>127639</v>
      </c>
      <c r="F49" s="359">
        <v>69512</v>
      </c>
      <c r="G49" s="55" t="s">
        <v>391</v>
      </c>
      <c r="H49" s="359">
        <v>67770</v>
      </c>
      <c r="I49" s="359">
        <v>258786</v>
      </c>
      <c r="J49" s="359">
        <v>198197</v>
      </c>
      <c r="K49" s="359">
        <v>41514</v>
      </c>
      <c r="L49" s="359">
        <v>82639</v>
      </c>
      <c r="M49" s="55" t="s">
        <v>391</v>
      </c>
      <c r="N49" s="359">
        <v>227217</v>
      </c>
      <c r="O49" s="55" t="s">
        <v>391</v>
      </c>
      <c r="P49" s="55" t="s">
        <v>391</v>
      </c>
      <c r="Q49" s="53"/>
    </row>
    <row r="50" spans="1:17" ht="21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1"/>
      <c r="P50" s="366" t="s">
        <v>470</v>
      </c>
      <c r="Q50" s="53"/>
    </row>
  </sheetData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4" useFirstPageNumber="1" horizontalDpi="600" verticalDpi="600" orientation="portrait" paperSize="9" scale="90" r:id="rId2"/>
  <colBreaks count="1" manualBreakCount="1">
    <brk id="7" min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8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21" customWidth="1"/>
    <col min="2" max="15" width="13.125" style="3" customWidth="1"/>
    <col min="16" max="16384" width="9.00390625" style="3" customWidth="1"/>
  </cols>
  <sheetData>
    <row r="1" ht="18" customHeight="1">
      <c r="A1" s="381" t="s">
        <v>477</v>
      </c>
    </row>
    <row r="2" ht="18.75">
      <c r="A2" s="197" t="s">
        <v>471</v>
      </c>
    </row>
    <row r="3" spans="1:15" ht="15" thickBot="1">
      <c r="A3" s="41"/>
      <c r="F3" s="178" t="s">
        <v>109</v>
      </c>
      <c r="N3" s="178"/>
      <c r="O3" s="178"/>
    </row>
    <row r="4" spans="1:15" s="205" customFormat="1" ht="36" customHeight="1" thickTop="1">
      <c r="A4" s="65" t="s">
        <v>79</v>
      </c>
      <c r="B4" s="201" t="s">
        <v>67</v>
      </c>
      <c r="C4" s="202" t="s">
        <v>81</v>
      </c>
      <c r="D4" s="201" t="s">
        <v>82</v>
      </c>
      <c r="E4" s="202" t="s">
        <v>417</v>
      </c>
      <c r="F4" s="203" t="s">
        <v>83</v>
      </c>
      <c r="G4" s="204" t="s">
        <v>84</v>
      </c>
      <c r="H4" s="180" t="s">
        <v>418</v>
      </c>
      <c r="I4" s="203" t="s">
        <v>419</v>
      </c>
      <c r="J4" s="203" t="s">
        <v>77</v>
      </c>
      <c r="K4" s="203" t="s">
        <v>85</v>
      </c>
      <c r="L4" s="201" t="s">
        <v>420</v>
      </c>
      <c r="M4" s="202" t="s">
        <v>86</v>
      </c>
      <c r="N4" s="179" t="s">
        <v>347</v>
      </c>
      <c r="O4" s="254" t="s">
        <v>472</v>
      </c>
    </row>
    <row r="5" spans="1:15" s="38" customFormat="1" ht="18.75" customHeight="1">
      <c r="A5" s="76"/>
      <c r="B5" s="42"/>
      <c r="C5" s="42"/>
      <c r="D5" s="42"/>
      <c r="E5" s="42"/>
      <c r="F5" s="43"/>
      <c r="G5" s="43"/>
      <c r="H5" s="43"/>
      <c r="I5" s="43"/>
      <c r="J5" s="43"/>
      <c r="K5" s="43"/>
      <c r="L5" s="42"/>
      <c r="M5" s="42"/>
      <c r="N5" s="42"/>
      <c r="O5" s="42"/>
    </row>
    <row r="6" spans="1:16" s="38" customFormat="1" ht="18.75" customHeight="1">
      <c r="A6" s="79" t="s">
        <v>80</v>
      </c>
      <c r="B6" s="105">
        <v>358555737</v>
      </c>
      <c r="C6" s="105">
        <v>65393385</v>
      </c>
      <c r="D6" s="105">
        <v>49785922</v>
      </c>
      <c r="E6" s="105">
        <v>2070880</v>
      </c>
      <c r="F6" s="105">
        <v>35708295</v>
      </c>
      <c r="G6" s="105">
        <v>41268151</v>
      </c>
      <c r="H6" s="105">
        <v>64164333</v>
      </c>
      <c r="I6" s="105">
        <v>70168</v>
      </c>
      <c r="J6" s="105">
        <v>47272822</v>
      </c>
      <c r="K6" s="105">
        <v>10854545</v>
      </c>
      <c r="L6" s="105">
        <v>1656094</v>
      </c>
      <c r="M6" s="105">
        <v>2433554</v>
      </c>
      <c r="N6" s="105">
        <v>37877588</v>
      </c>
      <c r="O6" s="32" t="s">
        <v>473</v>
      </c>
      <c r="P6" s="37"/>
    </row>
    <row r="7" spans="1:16" s="38" customFormat="1" ht="18.75" customHeight="1">
      <c r="A7" s="79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30"/>
      <c r="P7" s="37"/>
    </row>
    <row r="8" spans="1:16" s="38" customFormat="1" ht="18.75" customHeight="1">
      <c r="A8" s="79" t="s">
        <v>41</v>
      </c>
      <c r="B8" s="105">
        <v>284463978</v>
      </c>
      <c r="C8" s="105">
        <v>53452995</v>
      </c>
      <c r="D8" s="105">
        <v>38906355</v>
      </c>
      <c r="E8" s="105">
        <v>1701586</v>
      </c>
      <c r="F8" s="105">
        <v>31664578</v>
      </c>
      <c r="G8" s="105">
        <v>32982490</v>
      </c>
      <c r="H8" s="105">
        <v>46273032</v>
      </c>
      <c r="I8" s="105">
        <v>57202</v>
      </c>
      <c r="J8" s="105">
        <v>38799517</v>
      </c>
      <c r="K8" s="105">
        <v>7263304</v>
      </c>
      <c r="L8" s="105">
        <v>1611013</v>
      </c>
      <c r="M8" s="105">
        <v>2335625</v>
      </c>
      <c r="N8" s="105">
        <v>29416281</v>
      </c>
      <c r="O8" s="32" t="s">
        <v>473</v>
      </c>
      <c r="P8" s="37"/>
    </row>
    <row r="9" spans="1:16" s="38" customFormat="1" ht="18.75" customHeight="1">
      <c r="A9" s="79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30"/>
      <c r="P9" s="37"/>
    </row>
    <row r="10" spans="1:16" s="38" customFormat="1" ht="18.75" customHeight="1">
      <c r="A10" s="187" t="s">
        <v>42</v>
      </c>
      <c r="B10" s="367">
        <v>74091759</v>
      </c>
      <c r="C10" s="105">
        <v>11940390</v>
      </c>
      <c r="D10" s="105">
        <v>10879567</v>
      </c>
      <c r="E10" s="105">
        <v>369294</v>
      </c>
      <c r="F10" s="105">
        <v>4043717</v>
      </c>
      <c r="G10" s="105">
        <v>8285661</v>
      </c>
      <c r="H10" s="105">
        <v>17891301</v>
      </c>
      <c r="I10" s="105">
        <v>12966</v>
      </c>
      <c r="J10" s="105">
        <v>8473305</v>
      </c>
      <c r="K10" s="105">
        <v>3591241</v>
      </c>
      <c r="L10" s="105">
        <v>45081</v>
      </c>
      <c r="M10" s="105">
        <v>97929</v>
      </c>
      <c r="N10" s="105">
        <v>8461307</v>
      </c>
      <c r="O10" s="32" t="s">
        <v>473</v>
      </c>
      <c r="P10" s="37"/>
    </row>
    <row r="11" spans="1:15" s="38" customFormat="1" ht="18.75" customHeight="1">
      <c r="A11" s="189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137"/>
    </row>
    <row r="12" spans="1:15" s="38" customFormat="1" ht="18.75" customHeight="1">
      <c r="A12" s="79" t="s">
        <v>43</v>
      </c>
      <c r="B12" s="368">
        <v>66908199</v>
      </c>
      <c r="C12" s="368">
        <v>12421847</v>
      </c>
      <c r="D12" s="368">
        <v>5081750</v>
      </c>
      <c r="E12" s="368">
        <v>779336</v>
      </c>
      <c r="F12" s="368">
        <v>10833636</v>
      </c>
      <c r="G12" s="368">
        <v>9951268</v>
      </c>
      <c r="H12" s="368">
        <v>11321246</v>
      </c>
      <c r="I12" s="368" t="s">
        <v>473</v>
      </c>
      <c r="J12" s="368">
        <v>8508569</v>
      </c>
      <c r="K12" s="368">
        <v>1102616</v>
      </c>
      <c r="L12" s="368">
        <v>116734</v>
      </c>
      <c r="M12" s="368">
        <v>2093733</v>
      </c>
      <c r="N12" s="368">
        <v>4697464</v>
      </c>
      <c r="O12" s="32" t="s">
        <v>473</v>
      </c>
    </row>
    <row r="13" spans="1:15" s="38" customFormat="1" ht="18.75" customHeight="1">
      <c r="A13" s="79" t="s">
        <v>1</v>
      </c>
      <c r="B13" s="368">
        <v>18225725</v>
      </c>
      <c r="C13" s="368">
        <v>3262026</v>
      </c>
      <c r="D13" s="368">
        <v>3133161</v>
      </c>
      <c r="E13" s="368">
        <v>169406</v>
      </c>
      <c r="F13" s="368">
        <v>1667545</v>
      </c>
      <c r="G13" s="368">
        <v>2129082</v>
      </c>
      <c r="H13" s="368">
        <v>3241240</v>
      </c>
      <c r="I13" s="368" t="s">
        <v>473</v>
      </c>
      <c r="J13" s="368">
        <v>2221316</v>
      </c>
      <c r="K13" s="368">
        <v>374589</v>
      </c>
      <c r="L13" s="368">
        <v>132450</v>
      </c>
      <c r="M13" s="368">
        <v>10560</v>
      </c>
      <c r="N13" s="368">
        <v>1884350</v>
      </c>
      <c r="O13" s="32" t="s">
        <v>473</v>
      </c>
    </row>
    <row r="14" spans="1:15" s="38" customFormat="1" ht="18.75" customHeight="1">
      <c r="A14" s="79" t="s">
        <v>44</v>
      </c>
      <c r="B14" s="368">
        <v>12653794</v>
      </c>
      <c r="C14" s="368">
        <v>3554759</v>
      </c>
      <c r="D14" s="368">
        <v>1782758</v>
      </c>
      <c r="E14" s="368">
        <v>123474</v>
      </c>
      <c r="F14" s="368">
        <v>1553310</v>
      </c>
      <c r="G14" s="368">
        <v>1112998</v>
      </c>
      <c r="H14" s="368">
        <v>1480410</v>
      </c>
      <c r="I14" s="368" t="s">
        <v>473</v>
      </c>
      <c r="J14" s="368">
        <v>1855398</v>
      </c>
      <c r="K14" s="368">
        <v>286787</v>
      </c>
      <c r="L14" s="368">
        <v>810</v>
      </c>
      <c r="M14" s="368" t="s">
        <v>473</v>
      </c>
      <c r="N14" s="368">
        <v>903090</v>
      </c>
      <c r="O14" s="32" t="s">
        <v>473</v>
      </c>
    </row>
    <row r="15" spans="1:15" s="38" customFormat="1" ht="18.75" customHeight="1">
      <c r="A15" s="79" t="s">
        <v>45</v>
      </c>
      <c r="B15" s="368">
        <v>16185437</v>
      </c>
      <c r="C15" s="368">
        <v>3080817</v>
      </c>
      <c r="D15" s="368">
        <v>2413090</v>
      </c>
      <c r="E15" s="368">
        <v>70878</v>
      </c>
      <c r="F15" s="368">
        <v>1694657</v>
      </c>
      <c r="G15" s="368">
        <v>1532592</v>
      </c>
      <c r="H15" s="368">
        <v>2498567</v>
      </c>
      <c r="I15" s="368">
        <v>7234</v>
      </c>
      <c r="J15" s="368">
        <v>2191512</v>
      </c>
      <c r="K15" s="368">
        <v>502640</v>
      </c>
      <c r="L15" s="368">
        <v>231759</v>
      </c>
      <c r="M15" s="368">
        <v>119052</v>
      </c>
      <c r="N15" s="368">
        <v>1842639</v>
      </c>
      <c r="O15" s="32" t="s">
        <v>473</v>
      </c>
    </row>
    <row r="16" spans="1:15" s="38" customFormat="1" ht="18.75" customHeight="1">
      <c r="A16" s="79" t="s">
        <v>46</v>
      </c>
      <c r="B16" s="368">
        <v>12707413</v>
      </c>
      <c r="C16" s="368">
        <v>2738912</v>
      </c>
      <c r="D16" s="368">
        <v>1510997</v>
      </c>
      <c r="E16" s="368">
        <v>111756</v>
      </c>
      <c r="F16" s="368">
        <v>1155718</v>
      </c>
      <c r="G16" s="368">
        <v>2035146</v>
      </c>
      <c r="H16" s="368">
        <v>1967567</v>
      </c>
      <c r="I16" s="368">
        <v>6130</v>
      </c>
      <c r="J16" s="368">
        <v>1550300</v>
      </c>
      <c r="K16" s="368">
        <v>159299</v>
      </c>
      <c r="L16" s="368">
        <v>191295</v>
      </c>
      <c r="M16" s="368" t="s">
        <v>473</v>
      </c>
      <c r="N16" s="368">
        <v>1280293</v>
      </c>
      <c r="O16" s="32" t="s">
        <v>473</v>
      </c>
    </row>
    <row r="17" spans="1:15" s="38" customFormat="1" ht="18.75" customHeight="1">
      <c r="A17" s="79" t="s">
        <v>47</v>
      </c>
      <c r="B17" s="368">
        <v>12557573</v>
      </c>
      <c r="C17" s="368">
        <v>2302976</v>
      </c>
      <c r="D17" s="368">
        <v>1690651</v>
      </c>
      <c r="E17" s="368">
        <v>84550</v>
      </c>
      <c r="F17" s="368">
        <v>1114061</v>
      </c>
      <c r="G17" s="368">
        <v>1672246</v>
      </c>
      <c r="H17" s="368">
        <v>2380084</v>
      </c>
      <c r="I17" s="368" t="s">
        <v>473</v>
      </c>
      <c r="J17" s="368">
        <v>1484004</v>
      </c>
      <c r="K17" s="368">
        <v>291832</v>
      </c>
      <c r="L17" s="368">
        <v>570</v>
      </c>
      <c r="M17" s="368">
        <v>3600</v>
      </c>
      <c r="N17" s="368">
        <v>1532999</v>
      </c>
      <c r="O17" s="32" t="s">
        <v>473</v>
      </c>
    </row>
    <row r="18" spans="1:15" s="38" customFormat="1" ht="18.75" customHeight="1">
      <c r="A18" s="79" t="s">
        <v>195</v>
      </c>
      <c r="B18" s="368">
        <v>26817560</v>
      </c>
      <c r="C18" s="368">
        <v>5273649</v>
      </c>
      <c r="D18" s="368">
        <v>4472415</v>
      </c>
      <c r="E18" s="368">
        <v>132257</v>
      </c>
      <c r="F18" s="368">
        <v>2515641</v>
      </c>
      <c r="G18" s="368">
        <v>2858203</v>
      </c>
      <c r="H18" s="368">
        <v>4150624</v>
      </c>
      <c r="I18" s="368" t="s">
        <v>473</v>
      </c>
      <c r="J18" s="368">
        <v>4262918</v>
      </c>
      <c r="K18" s="368">
        <v>405951</v>
      </c>
      <c r="L18" s="368">
        <v>1090</v>
      </c>
      <c r="M18" s="368">
        <v>4440</v>
      </c>
      <c r="N18" s="368">
        <v>2740372</v>
      </c>
      <c r="O18" s="32" t="s">
        <v>473</v>
      </c>
    </row>
    <row r="19" spans="1:15" s="38" customFormat="1" ht="18.75" customHeight="1">
      <c r="A19" s="79" t="s">
        <v>356</v>
      </c>
      <c r="B19" s="368">
        <v>29536614</v>
      </c>
      <c r="C19" s="368">
        <v>4843785</v>
      </c>
      <c r="D19" s="368">
        <v>4302452</v>
      </c>
      <c r="E19" s="368">
        <v>16937</v>
      </c>
      <c r="F19" s="368">
        <v>1657458</v>
      </c>
      <c r="G19" s="368">
        <v>3200404</v>
      </c>
      <c r="H19" s="368">
        <v>4785668</v>
      </c>
      <c r="I19" s="368">
        <v>11548</v>
      </c>
      <c r="J19" s="368">
        <v>5593515</v>
      </c>
      <c r="K19" s="368">
        <v>767168</v>
      </c>
      <c r="L19" s="368">
        <v>890</v>
      </c>
      <c r="M19" s="368" t="s">
        <v>473</v>
      </c>
      <c r="N19" s="368">
        <v>4356789</v>
      </c>
      <c r="O19" s="32" t="s">
        <v>473</v>
      </c>
    </row>
    <row r="20" spans="1:15" s="38" customFormat="1" ht="18.75" customHeight="1">
      <c r="A20" s="79" t="s">
        <v>354</v>
      </c>
      <c r="B20" s="368">
        <v>23354762</v>
      </c>
      <c r="C20" s="368">
        <v>3301770</v>
      </c>
      <c r="D20" s="368">
        <v>3361621</v>
      </c>
      <c r="E20" s="368">
        <v>33028</v>
      </c>
      <c r="F20" s="368">
        <v>2844553</v>
      </c>
      <c r="G20" s="368">
        <v>2342628</v>
      </c>
      <c r="H20" s="368">
        <v>5351761</v>
      </c>
      <c r="I20" s="368" t="s">
        <v>473</v>
      </c>
      <c r="J20" s="368">
        <v>2716072</v>
      </c>
      <c r="K20" s="368">
        <v>1022808</v>
      </c>
      <c r="L20" s="368">
        <v>86574</v>
      </c>
      <c r="M20" s="368">
        <v>3000</v>
      </c>
      <c r="N20" s="368">
        <v>2290947</v>
      </c>
      <c r="O20" s="32" t="s">
        <v>473</v>
      </c>
    </row>
    <row r="21" spans="1:15" s="38" customFormat="1" ht="18.75" customHeight="1">
      <c r="A21" s="79" t="s">
        <v>355</v>
      </c>
      <c r="B21" s="368">
        <v>27478210</v>
      </c>
      <c r="C21" s="368">
        <v>5106218</v>
      </c>
      <c r="D21" s="368">
        <v>4499283</v>
      </c>
      <c r="E21" s="368">
        <v>69225</v>
      </c>
      <c r="F21" s="368">
        <v>3239894</v>
      </c>
      <c r="G21" s="368">
        <v>2239427</v>
      </c>
      <c r="H21" s="368">
        <v>3650601</v>
      </c>
      <c r="I21" s="368" t="s">
        <v>473</v>
      </c>
      <c r="J21" s="368">
        <v>2922188</v>
      </c>
      <c r="K21" s="368">
        <v>1934673</v>
      </c>
      <c r="L21" s="368">
        <v>395390</v>
      </c>
      <c r="M21" s="368">
        <v>1000</v>
      </c>
      <c r="N21" s="368">
        <v>3420311</v>
      </c>
      <c r="O21" s="32" t="s">
        <v>473</v>
      </c>
    </row>
    <row r="22" spans="1:15" s="38" customFormat="1" ht="18.75" customHeight="1">
      <c r="A22" s="79" t="s">
        <v>357</v>
      </c>
      <c r="B22" s="368">
        <v>10913392</v>
      </c>
      <c r="C22" s="368">
        <v>2461266</v>
      </c>
      <c r="D22" s="368">
        <v>1896828</v>
      </c>
      <c r="E22" s="368">
        <v>26706</v>
      </c>
      <c r="F22" s="368">
        <v>737998</v>
      </c>
      <c r="G22" s="368">
        <v>910192</v>
      </c>
      <c r="H22" s="368">
        <v>1518669</v>
      </c>
      <c r="I22" s="368" t="s">
        <v>473</v>
      </c>
      <c r="J22" s="368">
        <v>1884175</v>
      </c>
      <c r="K22" s="368">
        <v>208465</v>
      </c>
      <c r="L22" s="368">
        <v>204727</v>
      </c>
      <c r="M22" s="368">
        <v>240</v>
      </c>
      <c r="N22" s="368">
        <v>1064126</v>
      </c>
      <c r="O22" s="32" t="s">
        <v>473</v>
      </c>
    </row>
    <row r="23" spans="1:15" s="38" customFormat="1" ht="18.75" customHeight="1">
      <c r="A23" s="79" t="s">
        <v>380</v>
      </c>
      <c r="B23" s="368">
        <v>15934163</v>
      </c>
      <c r="C23" s="368">
        <v>3173311</v>
      </c>
      <c r="D23" s="368">
        <v>2626839</v>
      </c>
      <c r="E23" s="368">
        <v>70999</v>
      </c>
      <c r="F23" s="368">
        <v>1718566</v>
      </c>
      <c r="G23" s="368">
        <v>1557595</v>
      </c>
      <c r="H23" s="368">
        <v>2009591</v>
      </c>
      <c r="I23" s="368">
        <v>30269</v>
      </c>
      <c r="J23" s="368">
        <v>2263219</v>
      </c>
      <c r="K23" s="368">
        <v>200307</v>
      </c>
      <c r="L23" s="368">
        <v>187984</v>
      </c>
      <c r="M23" s="368">
        <v>100000</v>
      </c>
      <c r="N23" s="368">
        <v>1995483</v>
      </c>
      <c r="O23" s="32" t="s">
        <v>473</v>
      </c>
    </row>
    <row r="24" spans="1:15" s="38" customFormat="1" ht="18.75" customHeight="1">
      <c r="A24" s="79" t="s">
        <v>381</v>
      </c>
      <c r="B24" s="368">
        <v>11191136</v>
      </c>
      <c r="C24" s="368">
        <v>1931659</v>
      </c>
      <c r="D24" s="368">
        <v>2134510</v>
      </c>
      <c r="E24" s="368">
        <v>13034</v>
      </c>
      <c r="F24" s="368">
        <v>931541</v>
      </c>
      <c r="G24" s="368">
        <v>1440709</v>
      </c>
      <c r="H24" s="368">
        <v>1917004</v>
      </c>
      <c r="I24" s="368">
        <v>2021</v>
      </c>
      <c r="J24" s="368">
        <v>1346331</v>
      </c>
      <c r="K24" s="368">
        <v>6169</v>
      </c>
      <c r="L24" s="368">
        <v>60740</v>
      </c>
      <c r="M24" s="368" t="s">
        <v>473</v>
      </c>
      <c r="N24" s="368">
        <v>1407418</v>
      </c>
      <c r="O24" s="32" t="s">
        <v>473</v>
      </c>
    </row>
    <row r="25" spans="1:15" s="38" customFormat="1" ht="18.75" customHeight="1">
      <c r="A25" s="191"/>
      <c r="B25" s="3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37"/>
    </row>
    <row r="26" spans="1:16" s="38" customFormat="1" ht="18.75" customHeight="1">
      <c r="A26" s="191" t="s">
        <v>49</v>
      </c>
      <c r="B26" s="369">
        <v>8578530</v>
      </c>
      <c r="C26" s="291">
        <v>1491189</v>
      </c>
      <c r="D26" s="291">
        <v>1165651</v>
      </c>
      <c r="E26" s="291">
        <v>39855</v>
      </c>
      <c r="F26" s="291">
        <v>548635</v>
      </c>
      <c r="G26" s="291">
        <v>1171717</v>
      </c>
      <c r="H26" s="291">
        <v>1628379</v>
      </c>
      <c r="I26" s="291" t="s">
        <v>473</v>
      </c>
      <c r="J26" s="291">
        <v>1128347</v>
      </c>
      <c r="K26" s="291">
        <v>114643</v>
      </c>
      <c r="L26" s="291">
        <v>370</v>
      </c>
      <c r="M26" s="368" t="s">
        <v>473</v>
      </c>
      <c r="N26" s="291">
        <v>1289744</v>
      </c>
      <c r="O26" s="32" t="s">
        <v>473</v>
      </c>
      <c r="P26" s="37"/>
    </row>
    <row r="27" spans="1:16" s="38" customFormat="1" ht="18.75" customHeight="1">
      <c r="A27" s="210" t="s">
        <v>382</v>
      </c>
      <c r="B27" s="370">
        <v>8578530</v>
      </c>
      <c r="C27" s="371">
        <v>1491189</v>
      </c>
      <c r="D27" s="371">
        <v>1165651</v>
      </c>
      <c r="E27" s="371">
        <v>39855</v>
      </c>
      <c r="F27" s="371">
        <v>548635</v>
      </c>
      <c r="G27" s="371">
        <v>1171717</v>
      </c>
      <c r="H27" s="371">
        <v>1628379</v>
      </c>
      <c r="I27" s="371" t="s">
        <v>473</v>
      </c>
      <c r="J27" s="371">
        <v>1128347</v>
      </c>
      <c r="K27" s="371">
        <v>114643</v>
      </c>
      <c r="L27" s="371">
        <v>370</v>
      </c>
      <c r="M27" s="372" t="s">
        <v>473</v>
      </c>
      <c r="N27" s="371">
        <v>1289744</v>
      </c>
      <c r="O27" s="211" t="s">
        <v>473</v>
      </c>
      <c r="P27" s="36"/>
    </row>
    <row r="28" spans="1:16" s="38" customFormat="1" ht="18.75" customHeight="1">
      <c r="A28" s="210"/>
      <c r="B28" s="98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96"/>
      <c r="O28" s="97"/>
      <c r="P28" s="36"/>
    </row>
    <row r="29" spans="1:16" s="38" customFormat="1" ht="18.75" customHeight="1">
      <c r="A29" s="191" t="s">
        <v>421</v>
      </c>
      <c r="B29" s="369">
        <v>26314911</v>
      </c>
      <c r="C29" s="291">
        <v>4687535</v>
      </c>
      <c r="D29" s="291">
        <v>3415227</v>
      </c>
      <c r="E29" s="291">
        <v>115761</v>
      </c>
      <c r="F29" s="291">
        <v>1499376</v>
      </c>
      <c r="G29" s="291">
        <v>3328294</v>
      </c>
      <c r="H29" s="291">
        <v>5356667</v>
      </c>
      <c r="I29" s="291">
        <v>12966</v>
      </c>
      <c r="J29" s="291">
        <v>3896744</v>
      </c>
      <c r="K29" s="291">
        <v>842519</v>
      </c>
      <c r="L29" s="291">
        <v>1470</v>
      </c>
      <c r="M29" s="291">
        <v>18080</v>
      </c>
      <c r="N29" s="291">
        <v>3140272</v>
      </c>
      <c r="O29" s="32" t="s">
        <v>391</v>
      </c>
      <c r="P29" s="36"/>
    </row>
    <row r="30" spans="1:16" s="38" customFormat="1" ht="18.75" customHeight="1">
      <c r="A30" s="209" t="s">
        <v>422</v>
      </c>
      <c r="B30" s="370">
        <v>4698592</v>
      </c>
      <c r="C30" s="371">
        <v>930049</v>
      </c>
      <c r="D30" s="371">
        <v>630715</v>
      </c>
      <c r="E30" s="371">
        <v>9005</v>
      </c>
      <c r="F30" s="371">
        <v>285199</v>
      </c>
      <c r="G30" s="371">
        <v>696116</v>
      </c>
      <c r="H30" s="371">
        <v>928597</v>
      </c>
      <c r="I30" s="371" t="s">
        <v>391</v>
      </c>
      <c r="J30" s="371">
        <v>560463</v>
      </c>
      <c r="K30" s="371">
        <v>16575</v>
      </c>
      <c r="L30" s="371">
        <v>270</v>
      </c>
      <c r="M30" s="371">
        <v>13320</v>
      </c>
      <c r="N30" s="371">
        <v>628283</v>
      </c>
      <c r="O30" s="211" t="s">
        <v>391</v>
      </c>
      <c r="P30" s="37"/>
    </row>
    <row r="31" spans="1:16" s="38" customFormat="1" ht="18.75" customHeight="1">
      <c r="A31" s="209" t="s">
        <v>423</v>
      </c>
      <c r="B31" s="370">
        <v>2565669</v>
      </c>
      <c r="C31" s="371">
        <v>469086</v>
      </c>
      <c r="D31" s="371">
        <v>426070</v>
      </c>
      <c r="E31" s="371">
        <v>17768</v>
      </c>
      <c r="F31" s="371">
        <v>80872</v>
      </c>
      <c r="G31" s="371">
        <v>336477</v>
      </c>
      <c r="H31" s="371">
        <v>303689</v>
      </c>
      <c r="I31" s="371">
        <v>12966</v>
      </c>
      <c r="J31" s="371">
        <v>429381</v>
      </c>
      <c r="K31" s="371">
        <v>123061</v>
      </c>
      <c r="L31" s="371">
        <v>100</v>
      </c>
      <c r="M31" s="372" t="s">
        <v>391</v>
      </c>
      <c r="N31" s="371">
        <v>366199</v>
      </c>
      <c r="O31" s="211" t="s">
        <v>391</v>
      </c>
      <c r="P31" s="37"/>
    </row>
    <row r="32" spans="1:16" s="38" customFormat="1" ht="18.75" customHeight="1">
      <c r="A32" s="209" t="s">
        <v>424</v>
      </c>
      <c r="B32" s="370">
        <v>1892277</v>
      </c>
      <c r="C32" s="371">
        <v>467030</v>
      </c>
      <c r="D32" s="371">
        <v>226427</v>
      </c>
      <c r="E32" s="371">
        <v>12765</v>
      </c>
      <c r="F32" s="371">
        <v>80396</v>
      </c>
      <c r="G32" s="371">
        <v>335804</v>
      </c>
      <c r="H32" s="371">
        <v>132470</v>
      </c>
      <c r="I32" s="371" t="s">
        <v>391</v>
      </c>
      <c r="J32" s="371">
        <v>409028</v>
      </c>
      <c r="K32" s="371">
        <v>71442</v>
      </c>
      <c r="L32" s="371">
        <v>50</v>
      </c>
      <c r="M32" s="371">
        <v>1920</v>
      </c>
      <c r="N32" s="371">
        <v>154945</v>
      </c>
      <c r="O32" s="211" t="s">
        <v>391</v>
      </c>
      <c r="P32" s="37"/>
    </row>
    <row r="33" spans="1:16" s="38" customFormat="1" ht="18.75" customHeight="1">
      <c r="A33" s="209" t="s">
        <v>425</v>
      </c>
      <c r="B33" s="370">
        <v>10829085</v>
      </c>
      <c r="C33" s="371">
        <v>1718688</v>
      </c>
      <c r="D33" s="371">
        <v>1231585</v>
      </c>
      <c r="E33" s="371">
        <v>57589</v>
      </c>
      <c r="F33" s="371">
        <v>734310</v>
      </c>
      <c r="G33" s="371">
        <v>1392698</v>
      </c>
      <c r="H33" s="371">
        <v>2177150</v>
      </c>
      <c r="I33" s="371" t="s">
        <v>391</v>
      </c>
      <c r="J33" s="371">
        <v>1494292</v>
      </c>
      <c r="K33" s="371">
        <v>629671</v>
      </c>
      <c r="L33" s="371">
        <v>370</v>
      </c>
      <c r="M33" s="371">
        <v>2000</v>
      </c>
      <c r="N33" s="371">
        <v>1390732</v>
      </c>
      <c r="O33" s="211" t="s">
        <v>391</v>
      </c>
      <c r="P33" s="37"/>
    </row>
    <row r="34" spans="1:16" s="38" customFormat="1" ht="18.75" customHeight="1">
      <c r="A34" s="209" t="s">
        <v>426</v>
      </c>
      <c r="B34" s="370">
        <v>6329288</v>
      </c>
      <c r="C34" s="371">
        <v>1102682</v>
      </c>
      <c r="D34" s="371">
        <v>900430</v>
      </c>
      <c r="E34" s="371">
        <v>18634</v>
      </c>
      <c r="F34" s="371">
        <v>318599</v>
      </c>
      <c r="G34" s="371">
        <v>567199</v>
      </c>
      <c r="H34" s="371">
        <v>1814761</v>
      </c>
      <c r="I34" s="371" t="s">
        <v>391</v>
      </c>
      <c r="J34" s="371">
        <v>1003580</v>
      </c>
      <c r="K34" s="371">
        <v>1770</v>
      </c>
      <c r="L34" s="371">
        <v>680</v>
      </c>
      <c r="M34" s="371">
        <v>840</v>
      </c>
      <c r="N34" s="371">
        <v>600113</v>
      </c>
      <c r="O34" s="211" t="s">
        <v>391</v>
      </c>
      <c r="P34" s="37"/>
    </row>
    <row r="35" spans="1:16" s="38" customFormat="1" ht="18.75" customHeight="1">
      <c r="A35" s="209"/>
      <c r="B35" s="370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211"/>
      <c r="P35" s="37"/>
    </row>
    <row r="36" spans="1:16" s="38" customFormat="1" ht="18.75" customHeight="1">
      <c r="A36" s="191" t="s">
        <v>56</v>
      </c>
      <c r="B36" s="369">
        <v>9279054</v>
      </c>
      <c r="C36" s="291">
        <v>800283</v>
      </c>
      <c r="D36" s="291">
        <v>1077640</v>
      </c>
      <c r="E36" s="291">
        <v>32936</v>
      </c>
      <c r="F36" s="291">
        <v>820046</v>
      </c>
      <c r="G36" s="291">
        <v>787210</v>
      </c>
      <c r="H36" s="291">
        <v>3694728</v>
      </c>
      <c r="I36" s="291" t="s">
        <v>391</v>
      </c>
      <c r="J36" s="291">
        <v>416275</v>
      </c>
      <c r="K36" s="291">
        <v>1015415</v>
      </c>
      <c r="L36" s="291">
        <v>440</v>
      </c>
      <c r="M36" s="368" t="s">
        <v>391</v>
      </c>
      <c r="N36" s="291">
        <v>634081</v>
      </c>
      <c r="O36" s="32" t="s">
        <v>391</v>
      </c>
      <c r="P36" s="37"/>
    </row>
    <row r="37" spans="1:16" s="38" customFormat="1" ht="18.75" customHeight="1">
      <c r="A37" s="209" t="s">
        <v>427</v>
      </c>
      <c r="B37" s="370">
        <v>9279054</v>
      </c>
      <c r="C37" s="371">
        <v>800283</v>
      </c>
      <c r="D37" s="371">
        <v>1077640</v>
      </c>
      <c r="E37" s="371">
        <v>32936</v>
      </c>
      <c r="F37" s="371">
        <v>820046</v>
      </c>
      <c r="G37" s="371">
        <v>787210</v>
      </c>
      <c r="H37" s="371">
        <v>3694728</v>
      </c>
      <c r="I37" s="372" t="s">
        <v>391</v>
      </c>
      <c r="J37" s="371">
        <v>416275</v>
      </c>
      <c r="K37" s="371">
        <v>1015415</v>
      </c>
      <c r="L37" s="371">
        <v>440</v>
      </c>
      <c r="M37" s="372" t="s">
        <v>391</v>
      </c>
      <c r="N37" s="371">
        <v>634081</v>
      </c>
      <c r="O37" s="373" t="s">
        <v>391</v>
      </c>
      <c r="P37" s="37"/>
    </row>
    <row r="38" spans="1:16" s="38" customFormat="1" ht="18.75" customHeight="1">
      <c r="A38" s="209"/>
      <c r="B38" s="370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2"/>
      <c r="N38" s="371"/>
      <c r="O38" s="211"/>
      <c r="P38" s="37"/>
    </row>
    <row r="39" spans="1:16" s="38" customFormat="1" ht="18.75" customHeight="1">
      <c r="A39" s="191" t="s">
        <v>58</v>
      </c>
      <c r="B39" s="369">
        <v>27232614</v>
      </c>
      <c r="C39" s="291">
        <v>4571358</v>
      </c>
      <c r="D39" s="291">
        <v>4494595</v>
      </c>
      <c r="E39" s="291">
        <v>174260</v>
      </c>
      <c r="F39" s="291">
        <v>1146228</v>
      </c>
      <c r="G39" s="291">
        <v>2766566</v>
      </c>
      <c r="H39" s="291">
        <v>7000803</v>
      </c>
      <c r="I39" s="368" t="s">
        <v>391</v>
      </c>
      <c r="J39" s="291">
        <v>2502091</v>
      </c>
      <c r="K39" s="291">
        <v>1610119</v>
      </c>
      <c r="L39" s="291">
        <v>42801</v>
      </c>
      <c r="M39" s="291">
        <v>76849</v>
      </c>
      <c r="N39" s="291">
        <v>2846944</v>
      </c>
      <c r="O39" s="32" t="s">
        <v>391</v>
      </c>
      <c r="P39" s="37"/>
    </row>
    <row r="40" spans="1:16" s="38" customFormat="1" ht="18.75" customHeight="1">
      <c r="A40" s="209" t="s">
        <v>428</v>
      </c>
      <c r="B40" s="370">
        <v>2058028</v>
      </c>
      <c r="C40" s="371">
        <v>458045</v>
      </c>
      <c r="D40" s="371">
        <v>599658</v>
      </c>
      <c r="E40" s="371">
        <v>9468</v>
      </c>
      <c r="F40" s="371">
        <v>46348</v>
      </c>
      <c r="G40" s="371">
        <v>152719</v>
      </c>
      <c r="H40" s="371">
        <v>362234</v>
      </c>
      <c r="I40" s="372" t="s">
        <v>391</v>
      </c>
      <c r="J40" s="371">
        <v>266827</v>
      </c>
      <c r="K40" s="371">
        <v>6138</v>
      </c>
      <c r="L40" s="371">
        <v>50</v>
      </c>
      <c r="M40" s="372" t="s">
        <v>391</v>
      </c>
      <c r="N40" s="371">
        <v>156541</v>
      </c>
      <c r="O40" s="211" t="s">
        <v>391</v>
      </c>
      <c r="P40" s="37"/>
    </row>
    <row r="41" spans="1:16" s="38" customFormat="1" ht="18.75" customHeight="1">
      <c r="A41" s="209" t="s">
        <v>429</v>
      </c>
      <c r="B41" s="370">
        <v>1793764</v>
      </c>
      <c r="C41" s="371">
        <v>353466</v>
      </c>
      <c r="D41" s="371">
        <v>428703</v>
      </c>
      <c r="E41" s="371">
        <v>2883</v>
      </c>
      <c r="F41" s="371">
        <v>111592</v>
      </c>
      <c r="G41" s="371">
        <v>247583</v>
      </c>
      <c r="H41" s="371">
        <v>173079</v>
      </c>
      <c r="I41" s="372" t="s">
        <v>391</v>
      </c>
      <c r="J41" s="371">
        <v>204608</v>
      </c>
      <c r="K41" s="371">
        <v>48493</v>
      </c>
      <c r="L41" s="371">
        <v>110</v>
      </c>
      <c r="M41" s="372" t="s">
        <v>391</v>
      </c>
      <c r="N41" s="371">
        <v>223247</v>
      </c>
      <c r="O41" s="211" t="s">
        <v>391</v>
      </c>
      <c r="P41" s="37"/>
    </row>
    <row r="42" spans="1:16" s="38" customFormat="1" ht="18.75" customHeight="1">
      <c r="A42" s="209" t="s">
        <v>430</v>
      </c>
      <c r="B42" s="370">
        <v>4674075</v>
      </c>
      <c r="C42" s="371">
        <v>840148</v>
      </c>
      <c r="D42" s="371">
        <v>689369</v>
      </c>
      <c r="E42" s="371">
        <v>34354</v>
      </c>
      <c r="F42" s="371">
        <v>163954</v>
      </c>
      <c r="G42" s="371">
        <v>415815</v>
      </c>
      <c r="H42" s="371">
        <v>841440</v>
      </c>
      <c r="I42" s="372" t="s">
        <v>391</v>
      </c>
      <c r="J42" s="371">
        <v>314300</v>
      </c>
      <c r="K42" s="371">
        <v>961698</v>
      </c>
      <c r="L42" s="371">
        <v>41744</v>
      </c>
      <c r="M42" s="371">
        <v>76849</v>
      </c>
      <c r="N42" s="371">
        <v>294404</v>
      </c>
      <c r="O42" s="211" t="s">
        <v>391</v>
      </c>
      <c r="P42" s="37"/>
    </row>
    <row r="43" spans="1:15" s="38" customFormat="1" ht="18.75" customHeight="1">
      <c r="A43" s="209" t="s">
        <v>431</v>
      </c>
      <c r="B43" s="370">
        <v>5520865</v>
      </c>
      <c r="C43" s="371">
        <v>793796</v>
      </c>
      <c r="D43" s="371">
        <v>797425</v>
      </c>
      <c r="E43" s="371">
        <v>19263</v>
      </c>
      <c r="F43" s="371">
        <v>118603</v>
      </c>
      <c r="G43" s="371">
        <v>304247</v>
      </c>
      <c r="H43" s="371">
        <v>2230910</v>
      </c>
      <c r="I43" s="372" t="s">
        <v>391</v>
      </c>
      <c r="J43" s="371">
        <v>404490</v>
      </c>
      <c r="K43" s="371">
        <v>1136</v>
      </c>
      <c r="L43" s="371">
        <v>200</v>
      </c>
      <c r="M43" s="372" t="s">
        <v>391</v>
      </c>
      <c r="N43" s="371">
        <v>850795</v>
      </c>
      <c r="O43" s="211" t="s">
        <v>391</v>
      </c>
    </row>
    <row r="44" spans="1:15" s="38" customFormat="1" ht="18.75" customHeight="1">
      <c r="A44" s="209" t="s">
        <v>432</v>
      </c>
      <c r="B44" s="370">
        <v>1783143</v>
      </c>
      <c r="C44" s="371">
        <v>359513</v>
      </c>
      <c r="D44" s="371">
        <v>369499</v>
      </c>
      <c r="E44" s="371">
        <v>11818</v>
      </c>
      <c r="F44" s="371">
        <v>100614</v>
      </c>
      <c r="G44" s="371">
        <v>157687</v>
      </c>
      <c r="H44" s="371">
        <v>342521</v>
      </c>
      <c r="I44" s="372" t="s">
        <v>391</v>
      </c>
      <c r="J44" s="371">
        <v>155546</v>
      </c>
      <c r="K44" s="371">
        <v>124053</v>
      </c>
      <c r="L44" s="371">
        <v>60</v>
      </c>
      <c r="M44" s="372" t="s">
        <v>391</v>
      </c>
      <c r="N44" s="371">
        <v>161832</v>
      </c>
      <c r="O44" s="211" t="s">
        <v>391</v>
      </c>
    </row>
    <row r="45" spans="1:15" s="38" customFormat="1" ht="18.75" customHeight="1">
      <c r="A45" s="40" t="s">
        <v>196</v>
      </c>
      <c r="B45" s="370">
        <v>11402739</v>
      </c>
      <c r="C45" s="371">
        <v>1766390</v>
      </c>
      <c r="D45" s="371">
        <v>1609941</v>
      </c>
      <c r="E45" s="371">
        <v>96474</v>
      </c>
      <c r="F45" s="371">
        <v>605117</v>
      </c>
      <c r="G45" s="371">
        <v>1488515</v>
      </c>
      <c r="H45" s="371">
        <v>3050619</v>
      </c>
      <c r="I45" s="372" t="s">
        <v>391</v>
      </c>
      <c r="J45" s="371">
        <v>1156320</v>
      </c>
      <c r="K45" s="371">
        <v>468601</v>
      </c>
      <c r="L45" s="371">
        <v>637</v>
      </c>
      <c r="M45" s="372" t="s">
        <v>391</v>
      </c>
      <c r="N45" s="371">
        <v>1160125</v>
      </c>
      <c r="O45" s="211" t="s">
        <v>391</v>
      </c>
    </row>
    <row r="46" spans="1:15" s="38" customFormat="1" ht="18.75" customHeight="1">
      <c r="A46" s="209"/>
      <c r="B46" s="370"/>
      <c r="C46" s="371"/>
      <c r="D46" s="371"/>
      <c r="E46" s="371"/>
      <c r="F46" s="371"/>
      <c r="G46" s="371"/>
      <c r="H46" s="371"/>
      <c r="I46" s="372"/>
      <c r="J46" s="371"/>
      <c r="K46" s="371"/>
      <c r="L46" s="371"/>
      <c r="M46" s="372"/>
      <c r="N46" s="371"/>
      <c r="O46" s="211"/>
    </row>
    <row r="47" spans="1:16" s="38" customFormat="1" ht="18.75" customHeight="1">
      <c r="A47" s="191" t="s">
        <v>64</v>
      </c>
      <c r="B47" s="369">
        <v>2686650</v>
      </c>
      <c r="C47" s="291">
        <v>390025</v>
      </c>
      <c r="D47" s="291">
        <v>726454</v>
      </c>
      <c r="E47" s="291">
        <v>6482</v>
      </c>
      <c r="F47" s="291">
        <v>29432</v>
      </c>
      <c r="G47" s="291">
        <v>231874</v>
      </c>
      <c r="H47" s="291">
        <v>210724</v>
      </c>
      <c r="I47" s="368" t="s">
        <v>391</v>
      </c>
      <c r="J47" s="291">
        <v>529848</v>
      </c>
      <c r="K47" s="291">
        <v>8545</v>
      </c>
      <c r="L47" s="291" t="s">
        <v>391</v>
      </c>
      <c r="M47" s="291">
        <v>3000</v>
      </c>
      <c r="N47" s="291">
        <v>550266</v>
      </c>
      <c r="O47" s="32" t="s">
        <v>391</v>
      </c>
      <c r="P47" s="3"/>
    </row>
    <row r="48" spans="1:16" s="38" customFormat="1" ht="18.75" customHeight="1">
      <c r="A48" s="209" t="s">
        <v>433</v>
      </c>
      <c r="B48" s="370">
        <v>1429503</v>
      </c>
      <c r="C48" s="371">
        <v>185855</v>
      </c>
      <c r="D48" s="371">
        <v>425141</v>
      </c>
      <c r="E48" s="371">
        <v>4695</v>
      </c>
      <c r="F48" s="371">
        <v>12857</v>
      </c>
      <c r="G48" s="371">
        <v>114466</v>
      </c>
      <c r="H48" s="371">
        <v>97371</v>
      </c>
      <c r="I48" s="372" t="s">
        <v>391</v>
      </c>
      <c r="J48" s="371">
        <v>302631</v>
      </c>
      <c r="K48" s="371">
        <v>140</v>
      </c>
      <c r="L48" s="371" t="s">
        <v>391</v>
      </c>
      <c r="M48" s="372" t="s">
        <v>391</v>
      </c>
      <c r="N48" s="371">
        <v>286347</v>
      </c>
      <c r="O48" s="211" t="s">
        <v>391</v>
      </c>
      <c r="P48" s="3"/>
    </row>
    <row r="49" spans="1:16" s="38" customFormat="1" ht="18.75" customHeight="1">
      <c r="A49" s="212" t="s">
        <v>66</v>
      </c>
      <c r="B49" s="374">
        <v>1257147</v>
      </c>
      <c r="C49" s="375">
        <v>204170</v>
      </c>
      <c r="D49" s="375">
        <v>301313</v>
      </c>
      <c r="E49" s="375">
        <v>1787</v>
      </c>
      <c r="F49" s="375">
        <v>16575</v>
      </c>
      <c r="G49" s="375">
        <v>117408</v>
      </c>
      <c r="H49" s="375">
        <v>113353</v>
      </c>
      <c r="I49" s="376" t="s">
        <v>391</v>
      </c>
      <c r="J49" s="375">
        <v>227217</v>
      </c>
      <c r="K49" s="375">
        <v>8405</v>
      </c>
      <c r="L49" s="376" t="s">
        <v>391</v>
      </c>
      <c r="M49" s="375">
        <v>3000</v>
      </c>
      <c r="N49" s="375">
        <v>263919</v>
      </c>
      <c r="O49" s="377" t="s">
        <v>391</v>
      </c>
      <c r="P49" s="3"/>
    </row>
    <row r="50" spans="1:15" s="38" customFormat="1" ht="21.75" customHeight="1">
      <c r="A50" s="44"/>
      <c r="B50" s="45"/>
      <c r="C50" s="46"/>
      <c r="D50" s="46"/>
      <c r="E50" s="46"/>
      <c r="F50" s="46"/>
      <c r="G50" s="46"/>
      <c r="H50" s="46"/>
      <c r="I50" s="47"/>
      <c r="J50" s="46"/>
      <c r="K50" s="46"/>
      <c r="L50" s="46"/>
      <c r="M50" s="47"/>
      <c r="N50" s="46"/>
      <c r="O50" s="271" t="s">
        <v>470</v>
      </c>
    </row>
    <row r="51" spans="1:16" s="38" customFormat="1" ht="18.75" customHeight="1">
      <c r="A51" s="48"/>
      <c r="B51" s="49"/>
      <c r="C51" s="35"/>
      <c r="D51" s="35"/>
      <c r="E51" s="35"/>
      <c r="F51" s="35"/>
      <c r="G51" s="35"/>
      <c r="H51" s="35"/>
      <c r="I51" s="36"/>
      <c r="J51" s="35"/>
      <c r="K51" s="35"/>
      <c r="L51" s="35"/>
      <c r="M51" s="36"/>
      <c r="N51" s="35"/>
      <c r="O51" s="50"/>
      <c r="P51" s="3"/>
    </row>
    <row r="52" ht="13.5">
      <c r="G52" s="21"/>
    </row>
    <row r="53" ht="13.5">
      <c r="G53" s="21"/>
    </row>
    <row r="54" ht="13.5">
      <c r="G54" s="21"/>
    </row>
    <row r="55" ht="13.5">
      <c r="G55" s="21"/>
    </row>
    <row r="56" ht="13.5">
      <c r="G56" s="21"/>
    </row>
    <row r="57" ht="13.5">
      <c r="G57" s="21"/>
    </row>
    <row r="58" ht="13.5">
      <c r="G58" s="21"/>
    </row>
    <row r="59" ht="13.5">
      <c r="G59" s="21"/>
    </row>
    <row r="60" ht="13.5">
      <c r="G60" s="21"/>
    </row>
    <row r="61" ht="13.5">
      <c r="G61" s="21"/>
    </row>
    <row r="62" ht="13.5">
      <c r="G62" s="21"/>
    </row>
    <row r="63" ht="13.5">
      <c r="G63" s="21"/>
    </row>
    <row r="64" ht="13.5">
      <c r="G64" s="21"/>
    </row>
    <row r="65" ht="13.5">
      <c r="G65" s="21"/>
    </row>
    <row r="66" ht="13.5">
      <c r="G66" s="21"/>
    </row>
    <row r="67" ht="13.5">
      <c r="G67" s="21"/>
    </row>
    <row r="68" ht="13.5">
      <c r="G68" s="21"/>
    </row>
    <row r="69" ht="13.5">
      <c r="G69" s="21"/>
    </row>
    <row r="70" ht="13.5">
      <c r="G70" s="21"/>
    </row>
    <row r="71" ht="13.5">
      <c r="G71" s="21"/>
    </row>
    <row r="72" ht="13.5">
      <c r="G72" s="21"/>
    </row>
    <row r="73" ht="13.5">
      <c r="G73" s="21"/>
    </row>
    <row r="74" ht="13.5">
      <c r="G74" s="21"/>
    </row>
    <row r="75" ht="13.5">
      <c r="G75" s="21"/>
    </row>
    <row r="76" ht="13.5">
      <c r="G76" s="21"/>
    </row>
    <row r="77" ht="13.5">
      <c r="G77" s="21"/>
    </row>
    <row r="78" ht="13.5">
      <c r="G78" s="21"/>
    </row>
    <row r="79" ht="13.5">
      <c r="G79" s="21"/>
    </row>
    <row r="80" ht="13.5">
      <c r="G80" s="21"/>
    </row>
  </sheetData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4" useFirstPageNumber="1" fitToHeight="4" fitToWidth="4" horizontalDpi="600" verticalDpi="600" orientation="portrait" paperSize="9" scale="90" r:id="rId2"/>
  <colBreaks count="1" manualBreakCount="1">
    <brk id="7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山梨県統計調査課</cp:lastModifiedBy>
  <cp:lastPrinted>2007-10-26T07:48:17Z</cp:lastPrinted>
  <dcterms:created xsi:type="dcterms:W3CDTF">1998-07-07T11:47:56Z</dcterms:created>
  <dcterms:modified xsi:type="dcterms:W3CDTF">2009-02-05T00:05:36Z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