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1" activeTab="0"/>
  </bookViews>
  <sheets>
    <sheet name="13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  <sheet name="20" sheetId="8" r:id="rId8"/>
    <sheet name="21" sheetId="9" r:id="rId9"/>
    <sheet name="22" sheetId="10" r:id="rId10"/>
    <sheet name="23" sheetId="11" r:id="rId11"/>
    <sheet name="24" sheetId="12" r:id="rId12"/>
    <sheet name="25" sheetId="13" r:id="rId13"/>
    <sheet name="26" sheetId="14" r:id="rId14"/>
    <sheet name="27" sheetId="15" r:id="rId15"/>
    <sheet name="28" sheetId="16" r:id="rId16"/>
    <sheet name="29" sheetId="17" r:id="rId17"/>
    <sheet name="30" sheetId="18" r:id="rId18"/>
    <sheet name="31" sheetId="19" r:id="rId19"/>
    <sheet name="32" sheetId="20" r:id="rId20"/>
  </sheets>
  <definedNames>
    <definedName name="_xlnm.Print_Area" localSheetId="5">'18'!$A$2:$M$44</definedName>
    <definedName name="_xlnm.Print_Area" localSheetId="9">'22'!$A$2:$J$56</definedName>
    <definedName name="_xlnm.Print_Area" localSheetId="14">'27'!$A$2:$M$49</definedName>
    <definedName name="_xlnm.Print_Area" localSheetId="19">'32'!$A$2:$L$47</definedName>
    <definedName name="TABLE" localSheetId="0">'13'!#REF!</definedName>
    <definedName name="TABLE" localSheetId="1">'14'!#REF!</definedName>
    <definedName name="TABLE" localSheetId="3">'16'!#REF!</definedName>
    <definedName name="TABLE" localSheetId="5">'18'!#REF!</definedName>
    <definedName name="TABLE" localSheetId="7">'20'!#REF!</definedName>
    <definedName name="TABLE" localSheetId="9">'22'!#REF!</definedName>
    <definedName name="TABLE" localSheetId="11">'24'!#REF!</definedName>
    <definedName name="TABLE" localSheetId="12">'25'!#REF!</definedName>
    <definedName name="TABLE" localSheetId="15">'28'!#REF!</definedName>
    <definedName name="TABLE" localSheetId="16">'29'!#REF!</definedName>
    <definedName name="TABLE" localSheetId="17">'30'!#REF!</definedName>
    <definedName name="TABLE" localSheetId="18">'31'!#REF!</definedName>
    <definedName name="TABLE" localSheetId="19">'32'!#REF!</definedName>
    <definedName name="TABLE_2" localSheetId="0">'13'!#REF!</definedName>
    <definedName name="TABLE_2" localSheetId="1">'14'!#REF!</definedName>
    <definedName name="TABLE_2" localSheetId="3">'16'!#REF!</definedName>
    <definedName name="TABLE_2" localSheetId="5">'18'!#REF!</definedName>
    <definedName name="TABLE_2" localSheetId="7">'20'!#REF!</definedName>
    <definedName name="TABLE_2" localSheetId="9">'22'!#REF!</definedName>
    <definedName name="TABLE_2" localSheetId="11">'24'!#REF!</definedName>
    <definedName name="TABLE_2" localSheetId="12">'25'!#REF!</definedName>
    <definedName name="TABLE_2" localSheetId="15">'28'!#REF!</definedName>
    <definedName name="TABLE_2" localSheetId="16">'29'!#REF!</definedName>
    <definedName name="TABLE_2" localSheetId="17">'30'!#REF!</definedName>
    <definedName name="TABLE_2" localSheetId="18">'31'!#REF!</definedName>
    <definedName name="TABLE_2" localSheetId="19">'32'!#REF!</definedName>
  </definedNames>
  <calcPr fullCalcOnLoad="1"/>
</workbook>
</file>

<file path=xl/sharedStrings.xml><?xml version="1.0" encoding="utf-8"?>
<sst xmlns="http://schemas.openxmlformats.org/spreadsheetml/2006/main" count="777" uniqueCount="485">
  <si>
    <t>年次</t>
  </si>
  <si>
    <t>総数</t>
  </si>
  <si>
    <t>男</t>
  </si>
  <si>
    <t>女</t>
  </si>
  <si>
    <t>人</t>
  </si>
  <si>
    <t>農家数</t>
  </si>
  <si>
    <t>農　　家　　人　　口</t>
  </si>
  <si>
    <t>県総数に占める率</t>
  </si>
  <si>
    <t>農家人口</t>
  </si>
  <si>
    <t>戸</t>
  </si>
  <si>
    <t>％</t>
  </si>
  <si>
    <t>　（注）　販売農家人口数（自給的農家は除く）</t>
  </si>
  <si>
    <t>専業</t>
  </si>
  <si>
    <t>兼　　　　　　業</t>
  </si>
  <si>
    <t>構　　成　　比</t>
  </si>
  <si>
    <t>第１種</t>
  </si>
  <si>
    <t>第２種</t>
  </si>
  <si>
    <t>　　経　営　耕　地</t>
  </si>
  <si>
    <t>経営耕地総面積</t>
  </si>
  <si>
    <t>合計</t>
  </si>
  <si>
    <t>田</t>
  </si>
  <si>
    <t>畑</t>
  </si>
  <si>
    <t>果樹園</t>
  </si>
  <si>
    <t>桑園</t>
  </si>
  <si>
    <t>牧草専用地（内数）</t>
  </si>
  <si>
    <t>ha</t>
  </si>
  <si>
    <t>平成　2</t>
  </si>
  <si>
    <t>構成比</t>
  </si>
  <si>
    <t>100％</t>
  </si>
  <si>
    <t>・　経営耕地の地域分布</t>
  </si>
  <si>
    <t>総計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</si>
  <si>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</si>
  <si>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</si>
  <si>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</si>
  <si>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</si>
  <si>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</si>
  <si>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</si>
  <si>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</si>
  <si>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</si>
  <si>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</si>
  <si>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</si>
  <si>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</si>
  <si>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</si>
  <si>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</si>
  <si>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</si>
  <si>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</si>
  <si>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宅地</t>
  </si>
  <si>
    <t>山林</t>
  </si>
  <si>
    <t>原野</t>
  </si>
  <si>
    <t>その他</t>
  </si>
  <si>
    <t>　　　　　市・郡別に集計（四捨五入）してあるので年計と一致しないものがある。</t>
  </si>
  <si>
    <t>計</t>
  </si>
  <si>
    <t>食糧作物</t>
  </si>
  <si>
    <t>野菜</t>
  </si>
  <si>
    <t>果実</t>
  </si>
  <si>
    <t>畜産</t>
  </si>
  <si>
    <t>養蚕</t>
  </si>
  <si>
    <t>-</t>
  </si>
  <si>
    <t>乳用牛</t>
  </si>
  <si>
    <t>肉用牛</t>
  </si>
  <si>
    <t>豚</t>
  </si>
  <si>
    <t>水稲</t>
  </si>
  <si>
    <t>陸稲</t>
  </si>
  <si>
    <t>麦</t>
  </si>
  <si>
    <t>春植え馬鈴薯</t>
  </si>
  <si>
    <t>大豆</t>
  </si>
  <si>
    <t>未成熟とうもろこし</t>
  </si>
  <si>
    <t>トマト</t>
  </si>
  <si>
    <t>作付面積</t>
  </si>
  <si>
    <t>収穫量</t>
  </si>
  <si>
    <t>t</t>
  </si>
  <si>
    <t>きゅうり</t>
  </si>
  <si>
    <t>なす</t>
  </si>
  <si>
    <t>だいこん</t>
  </si>
  <si>
    <t>ねぎ</t>
  </si>
  <si>
    <t>キャベツ</t>
  </si>
  <si>
    <t>はくさい</t>
  </si>
  <si>
    <t>レタス</t>
  </si>
  <si>
    <t>茶</t>
  </si>
  <si>
    <t>こんにゃくいも</t>
  </si>
  <si>
    <t>栽培面積</t>
  </si>
  <si>
    <t>ぶどう</t>
  </si>
  <si>
    <t>もも</t>
  </si>
  <si>
    <t>かき</t>
  </si>
  <si>
    <t>りんご</t>
  </si>
  <si>
    <t>うめ</t>
  </si>
  <si>
    <t>　ぶ　ど　う</t>
  </si>
  <si>
    <t xml:space="preserve">     養　　　　　蚕</t>
  </si>
  <si>
    <t>区　　　　　分</t>
  </si>
  <si>
    <t>桑園面積</t>
  </si>
  <si>
    <t>（ha）</t>
  </si>
  <si>
    <t>養蚕実戸数</t>
  </si>
  <si>
    <t>（戸）</t>
  </si>
  <si>
    <t>普通蚕種</t>
  </si>
  <si>
    <t>（箱）</t>
  </si>
  <si>
    <t>原蚕種</t>
  </si>
  <si>
    <t>掃立量（夏秋蚕）</t>
  </si>
  <si>
    <t>産繭量　（kg）</t>
  </si>
  <si>
    <t>春蚕</t>
  </si>
  <si>
    <t>夏秋蚕</t>
  </si>
  <si>
    <t>年度</t>
  </si>
  <si>
    <t>馬（乗用馬除く）</t>
  </si>
  <si>
    <t>鶏</t>
  </si>
  <si>
    <t>ブロイラー</t>
  </si>
  <si>
    <t>頭</t>
  </si>
  <si>
    <t>千羽</t>
  </si>
  <si>
    <t>めん羊</t>
  </si>
  <si>
    <t>やぎ</t>
  </si>
  <si>
    <t>飼養　　  戸数</t>
  </si>
  <si>
    <t>飼養　　  頭数</t>
  </si>
  <si>
    <t>農業</t>
  </si>
  <si>
    <t>農業以外</t>
  </si>
  <si>
    <t>家計費</t>
  </si>
  <si>
    <t>2,871.6</t>
  </si>
  <si>
    <t>1,427.1</t>
  </si>
  <si>
    <t>1,444.5</t>
  </si>
  <si>
    <t>4,535.7</t>
  </si>
  <si>
    <t>172.0</t>
  </si>
  <si>
    <t>4,363.7</t>
  </si>
  <si>
    <t>5,808.2</t>
  </si>
  <si>
    <t>1,207.0</t>
  </si>
  <si>
    <t>2,317.1</t>
  </si>
  <si>
    <t>6,918.3</t>
  </si>
  <si>
    <t>5,401.6</t>
  </si>
  <si>
    <t>1,516.7</t>
  </si>
  <si>
    <t>時間</t>
  </si>
  <si>
    <t>円</t>
  </si>
  <si>
    <t>千円</t>
  </si>
  <si>
    <t>農業　　　　　　依存度</t>
  </si>
  <si>
    <t>農業　　　　　　所得率</t>
  </si>
  <si>
    <t>10a当たり　　　農業労働　　　時間</t>
  </si>
  <si>
    <t>農業労働　　　１時間当たり　農業純生産</t>
  </si>
  <si>
    <t>経営耕地　　10a当たり　　　農業純生産</t>
  </si>
  <si>
    <t>世帯員　　　　　１人当たり　　家計費</t>
  </si>
  <si>
    <t>箇所</t>
  </si>
  <si>
    <t>面積</t>
  </si>
  <si>
    <t>水源かん養保安林</t>
  </si>
  <si>
    <t>土砂流出防備保安林</t>
  </si>
  <si>
    <t>土砂崩壊防備保安林</t>
  </si>
  <si>
    <t>防風保安林</t>
  </si>
  <si>
    <t>水害防備保安林</t>
  </si>
  <si>
    <t>干害防備保安林</t>
  </si>
  <si>
    <t>風致保安林</t>
  </si>
  <si>
    <t>保健保安林</t>
  </si>
  <si>
    <t>　　林　　　　　　業</t>
  </si>
  <si>
    <t>資料 ： 関東農政局山梨統計情報事務所</t>
  </si>
  <si>
    <t>市郡別</t>
  </si>
  <si>
    <t>総面積</t>
  </si>
  <si>
    <t>森林面積</t>
  </si>
  <si>
    <t>国有林</t>
  </si>
  <si>
    <t>県有林</t>
  </si>
  <si>
    <t>民有林</t>
  </si>
  <si>
    <t>（単位 ： ha）</t>
  </si>
  <si>
    <t>　　農　　　　　　業</t>
  </si>
  <si>
    <t>　　　　　　・　専業兼業別農家数</t>
  </si>
  <si>
    <t>　　　　　　・　規 模 別 農 家 数</t>
  </si>
  <si>
    <t>　　　　　　・　農 　 家  　人  　口</t>
  </si>
  <si>
    <t>　　　　　　・　経 営 耕 地 の 内 訳</t>
  </si>
  <si>
    <t>　　　　　　・　各種農産物作付面積および収穫量</t>
  </si>
  <si>
    <t>　　　　　　・　主 要 果 樹 の 推 移</t>
  </si>
  <si>
    <t>　も　　　　も</t>
  </si>
  <si>
    <t>　　　　　　・　養　蚕　の　推　移</t>
  </si>
  <si>
    <t>　　　　　　・　生 糸 生 産 状 況</t>
  </si>
  <si>
    <t>　　　　　　・　主要野菜の出荷状況</t>
  </si>
  <si>
    <t>　　　　　　・　主要家畜飼育の推移</t>
  </si>
  <si>
    <t>　　　　　　・　生 乳 生 産 状 況</t>
  </si>
  <si>
    <t>　　　　　　・　総　　　　　括</t>
  </si>
  <si>
    <t>　　　　　　・　分　析　指　標</t>
  </si>
  <si>
    <t>　　　　　　・　保　　安　　林</t>
  </si>
  <si>
    <t>　　　　　　・　造林面積および伐採量</t>
  </si>
  <si>
    <t>　　　　　　・　木材および特用林産物生産高</t>
  </si>
  <si>
    <t>飼養　　  羽数</t>
  </si>
  <si>
    <t>（単位 ： t）</t>
  </si>
  <si>
    <t>自給的　　　農家数</t>
  </si>
  <si>
    <t>　（注）　販売農家数（自給的農家は除く）</t>
  </si>
  <si>
    <t>　　　（単位 ： 戸）</t>
  </si>
  <si>
    <t>その他      樹園</t>
  </si>
  <si>
    <t>年・市郡</t>
  </si>
  <si>
    <t>　（注）　※は介在含む。</t>
  </si>
  <si>
    <t>（単位 ： 10a）</t>
  </si>
  <si>
    <r>
      <t>　　　　　　・　農 地 転 用 の 推 移　</t>
    </r>
    <r>
      <rPr>
        <sz val="14"/>
        <rFont val="ＭＳ Ｐ明朝"/>
        <family val="1"/>
      </rPr>
      <t>（公共転用は除く）</t>
    </r>
  </si>
  <si>
    <t>（単位 ： 10a）</t>
  </si>
  <si>
    <t>　資料 ： 県農村振興課</t>
  </si>
  <si>
    <t>　　　　資料 ： 県市町村課</t>
  </si>
  <si>
    <r>
      <t>　　　　　　・　農産物の粗生産高推移　</t>
    </r>
    <r>
      <rPr>
        <sz val="14"/>
        <rFont val="ＭＳ Ｐ明朝"/>
        <family val="1"/>
      </rPr>
      <t>（粗収益）（概数値）</t>
    </r>
  </si>
  <si>
    <r>
      <t>　　　　　　・　農</t>
    </r>
    <r>
      <rPr>
        <sz val="16"/>
        <rFont val="ＭＳ Ｐ明朝"/>
        <family val="1"/>
      </rPr>
      <t xml:space="preserve"> </t>
    </r>
    <r>
      <rPr>
        <sz val="16"/>
        <rFont val="ＭＳ Ｐゴシック"/>
        <family val="3"/>
      </rPr>
      <t>業</t>
    </r>
    <r>
      <rPr>
        <sz val="16"/>
        <rFont val="ＭＳ Ｐ明朝"/>
        <family val="1"/>
      </rPr>
      <t xml:space="preserve"> </t>
    </r>
    <r>
      <rPr>
        <sz val="16"/>
        <rFont val="ＭＳ Ｐゴシック"/>
        <family val="3"/>
      </rPr>
      <t>生</t>
    </r>
    <r>
      <rPr>
        <sz val="16"/>
        <rFont val="ＭＳ Ｐ明朝"/>
        <family val="1"/>
      </rPr>
      <t xml:space="preserve"> </t>
    </r>
    <r>
      <rPr>
        <sz val="16"/>
        <rFont val="ＭＳ Ｐゴシック"/>
        <family val="3"/>
      </rPr>
      <t>産</t>
    </r>
    <r>
      <rPr>
        <sz val="16"/>
        <rFont val="ＭＳ Ｐ明朝"/>
        <family val="1"/>
      </rPr>
      <t xml:space="preserve"> </t>
    </r>
    <r>
      <rPr>
        <sz val="16"/>
        <rFont val="ＭＳ Ｐゴシック"/>
        <family val="3"/>
      </rPr>
      <t>指</t>
    </r>
    <r>
      <rPr>
        <sz val="16"/>
        <rFont val="ＭＳ Ｐ明朝"/>
        <family val="1"/>
      </rPr>
      <t xml:space="preserve"> </t>
    </r>
    <r>
      <rPr>
        <sz val="16"/>
        <rFont val="ＭＳ Ｐゴシック"/>
        <family val="3"/>
      </rPr>
      <t>数　</t>
    </r>
    <r>
      <rPr>
        <sz val="14"/>
        <rFont val="ＭＳ Ｐ明朝"/>
        <family val="1"/>
      </rPr>
      <t>（概算値）</t>
    </r>
  </si>
  <si>
    <t>結果樹　　面積</t>
  </si>
  <si>
    <t>平成</t>
  </si>
  <si>
    <t>掃立量（ 春 蚕 ）</t>
  </si>
  <si>
    <t>　　　　　　資料 ： 県花き農産課</t>
  </si>
  <si>
    <t>飼養　　  戸数</t>
  </si>
  <si>
    <t>飼養　　  頭数</t>
  </si>
  <si>
    <t xml:space="preserve">        資料 ： 県畜産課</t>
  </si>
  <si>
    <t>農業　　　　　　粗収益</t>
  </si>
  <si>
    <t>農業　　　　　　経営費</t>
  </si>
  <si>
    <t>農業　　　　　　所得</t>
  </si>
  <si>
    <t>農外　　　　　　収入</t>
  </si>
  <si>
    <t>農外　　　　　　支出</t>
  </si>
  <si>
    <t>農外　　　　　　所得</t>
  </si>
  <si>
    <t>　（注）　販売農家１戸当たり平均（自給的農家は除く）。</t>
  </si>
  <si>
    <t>　　　　　平成７年から農業経営統計調査動向統計に移行（調査体系の変更）。</t>
  </si>
  <si>
    <t>農家　　　　　　所得</t>
  </si>
  <si>
    <t>租税公課　　　諸負担</t>
  </si>
  <si>
    <t>年金・被贈　　等の収入</t>
  </si>
  <si>
    <t>可処分　　　　所得</t>
  </si>
  <si>
    <t>農家経済　　　余剰</t>
  </si>
  <si>
    <t xml:space="preserve">      （単位 ： 千円）</t>
  </si>
  <si>
    <t xml:space="preserve">     （単位 ： 千円）</t>
  </si>
  <si>
    <r>
      <t>　　　　　　・　市郡別森林面積　</t>
    </r>
    <r>
      <rPr>
        <sz val="14"/>
        <rFont val="ＭＳ Ｐ明朝"/>
        <family val="1"/>
      </rPr>
      <t>（各年３月31日現在）</t>
    </r>
  </si>
  <si>
    <t>　（注）　県有林植樹用貸地面積は、民有林面積に含む。</t>
  </si>
  <si>
    <t>　　　　　国有林面積には、官行造林面積を含む。</t>
  </si>
  <si>
    <t>　（注）　県有林植樹用貸地面積・蓄積は、民有林面積・蓄積に含む。</t>
  </si>
  <si>
    <t>　（注）　（　）は兼種保安林で外数。</t>
  </si>
  <si>
    <t xml:space="preserve">     （単位 ： ha）</t>
  </si>
  <si>
    <t xml:space="preserve">         資料：県治山林道課</t>
  </si>
  <si>
    <t>　（注）　販売農家数（自給的農家は除く）</t>
  </si>
  <si>
    <t xml:space="preserve"> 　農 地 転 用 状 況</t>
  </si>
  <si>
    <t xml:space="preserve"> 　農　業　生　産</t>
  </si>
  <si>
    <t>生葉   収穫量</t>
  </si>
  <si>
    <t xml:space="preserve">    果　　　　　樹</t>
  </si>
  <si>
    <t xml:space="preserve">    畜　　　　　産</t>
  </si>
  <si>
    <t xml:space="preserve">   農　用　機　械</t>
  </si>
  <si>
    <t xml:space="preserve">    農　家　経　済</t>
  </si>
  <si>
    <t>資料：県森林環境総務課</t>
  </si>
  <si>
    <t>防火保安林</t>
  </si>
  <si>
    <t>（単位 ： 億円）</t>
  </si>
  <si>
    <t>（単位 ： 千万円）</t>
  </si>
  <si>
    <t>昭和55</t>
  </si>
  <si>
    <t>（平成12年）</t>
  </si>
  <si>
    <t>21,328ha</t>
  </si>
  <si>
    <t>資料：県統計調査課（2000年世界農林業センサス）</t>
  </si>
  <si>
    <t>　（注）　平成１２年から内訳項目の変更</t>
  </si>
  <si>
    <t>資料 ： 県統計調査課（平成7年は農業センサス、平成12年は世界農林業センサス）</t>
  </si>
  <si>
    <t>資料 ： 県統計調査課　昭和55年・平成２年・12年は世界農林業センサス</t>
  </si>
  <si>
    <t>合　計</t>
  </si>
  <si>
    <t>田</t>
  </si>
  <si>
    <t>畑</t>
  </si>
  <si>
    <t>樹　　園　　地</t>
  </si>
  <si>
    <t>32.6％</t>
  </si>
  <si>
    <t>20.2％</t>
  </si>
  <si>
    <t>47.2％</t>
  </si>
  <si>
    <t>　　 　  　昭和60年・平成７年は農業センサス</t>
  </si>
  <si>
    <t>資料 ： 県統計調査課　 平成７年は農業センサス</t>
  </si>
  <si>
    <t>（注）平成１２年から所有形態の区分がない。</t>
  </si>
  <si>
    <t xml:space="preserve">     ha</t>
  </si>
  <si>
    <t>平成10年</t>
  </si>
  <si>
    <t>平成11年</t>
  </si>
  <si>
    <r>
      <t>　　　　　　・　農産物の地域別分布　</t>
    </r>
    <r>
      <rPr>
        <sz val="14"/>
        <rFont val="ＭＳ Ｐ明朝"/>
        <family val="1"/>
      </rPr>
      <t>（平成12年）</t>
    </r>
  </si>
  <si>
    <t>　（注）　生糸年度：当年６月～翌年５月まで。</t>
  </si>
  <si>
    <t>（注）掃立量は、１箱２５，０００粒で換算した。</t>
  </si>
  <si>
    <t>平成14年</t>
  </si>
  <si>
    <t>.</t>
  </si>
  <si>
    <t>　　農　業　生　産</t>
  </si>
  <si>
    <t>（粗収益）</t>
  </si>
  <si>
    <t>（概数値）</t>
  </si>
  <si>
    <t>（平成12年＝100）</t>
  </si>
  <si>
    <t xml:space="preserve">        ・　農産物の粗生産高推移　　</t>
  </si>
  <si>
    <t xml:space="preserve">       ・　農産物の地域別分布　</t>
  </si>
  <si>
    <t xml:space="preserve">   （概算値）</t>
  </si>
  <si>
    <t xml:space="preserve">       ・　農業生産指数　</t>
  </si>
  <si>
    <t>食糧作物……米・麦・雑穀・豆・いも</t>
  </si>
  <si>
    <t xml:space="preserve">    </t>
  </si>
  <si>
    <t>(45)</t>
  </si>
  <si>
    <t>(11,944)</t>
  </si>
  <si>
    <t>(12,014)</t>
  </si>
  <si>
    <t>(42)</t>
  </si>
  <si>
    <t>平成12年度</t>
  </si>
  <si>
    <t>平成13年度</t>
  </si>
  <si>
    <t>平成14年度</t>
  </si>
  <si>
    <t>平成  9年</t>
  </si>
  <si>
    <t>　　　　 他は関東農政局甲府統計・情報センター</t>
  </si>
  <si>
    <t>資料　： 関東農政局甲府統計・情報センター</t>
  </si>
  <si>
    <t>　　　ー</t>
  </si>
  <si>
    <t>10年</t>
  </si>
  <si>
    <t>資料 ： 関東農政局甲府統計・情報センター</t>
  </si>
  <si>
    <t>資料 ： 関東農政局甲府統計・情報センター</t>
  </si>
  <si>
    <t xml:space="preserve">       資料 ： 関東農政局甲府統計・情報センター</t>
  </si>
  <si>
    <t>平成　9</t>
  </si>
  <si>
    <t>平成12年</t>
  </si>
  <si>
    <t>平成13年</t>
  </si>
  <si>
    <t>平成14年</t>
  </si>
  <si>
    <t>平成15年</t>
  </si>
  <si>
    <t>　　　　　　・　固定資産税評価総地積　（1月1日現在）</t>
  </si>
  <si>
    <t xml:space="preserve">     野　　　　　菜</t>
  </si>
  <si>
    <t>　　　　　資料 ： 県果樹食品流通課</t>
  </si>
  <si>
    <t>平成12年</t>
  </si>
  <si>
    <t xml:space="preserve">     　 　　　　　平成２年・１２年は世界農林業センサス</t>
  </si>
  <si>
    <r>
      <t>　　　　　　・　林種別森林面積および蓄積量</t>
    </r>
    <r>
      <rPr>
        <sz val="16"/>
        <rFont val="ＭＳ Ｐ明朝"/>
        <family val="1"/>
      </rPr>
      <t>(</t>
    </r>
    <r>
      <rPr>
        <sz val="14"/>
        <rFont val="ＭＳ Ｐ明朝"/>
        <family val="1"/>
      </rPr>
      <t>各年3月31日現在)(単位 ： ha・m</t>
    </r>
    <r>
      <rPr>
        <vertAlign val="superscript"/>
        <sz val="14"/>
        <rFont val="ＭＳ Ｐ明朝"/>
        <family val="1"/>
      </rPr>
      <t>3</t>
    </r>
    <r>
      <rPr>
        <sz val="14"/>
        <rFont val="ＭＳ Ｐ明朝"/>
        <family val="1"/>
      </rPr>
      <t xml:space="preserve"> )</t>
    </r>
  </si>
  <si>
    <t>　　　　　　・　もも・ぶどう収穫量の推移（上位５都道府県）</t>
  </si>
  <si>
    <t>15年</t>
  </si>
  <si>
    <t>区分</t>
  </si>
  <si>
    <t>生産量（t）</t>
  </si>
  <si>
    <t>生産額（百万円）</t>
  </si>
  <si>
    <t>14年</t>
  </si>
  <si>
    <t>ニジマス</t>
  </si>
  <si>
    <t>ヤマメ・アマゴ・イワナ</t>
  </si>
  <si>
    <t>ウナギ</t>
  </si>
  <si>
    <t>アユ</t>
  </si>
  <si>
    <t>コイ</t>
  </si>
  <si>
    <t>ニシキゴイ</t>
  </si>
  <si>
    <t>ワカサギ</t>
  </si>
  <si>
    <t>知事</t>
  </si>
  <si>
    <t>業者数</t>
  </si>
  <si>
    <t>構成比（％）</t>
  </si>
  <si>
    <t xml:space="preserve"> （注） 建設業の許可の区分は以下のとおり。</t>
  </si>
  <si>
    <t xml:space="preserve"> 　　　 １．建設大臣許可は二以上の都道府県の区域内に営業所を設ける場合</t>
  </si>
  <si>
    <t xml:space="preserve"> 　　　 ２．知事許可は一の都道府県区域内にのみ営業所を設ける場合</t>
  </si>
  <si>
    <t xml:space="preserve"> 　　　 このため、平成１１年度は公共工事着工統計調査、平成１２年度は建設工事受注動態統計</t>
  </si>
  <si>
    <t>総床面積</t>
  </si>
  <si>
    <t>事業所数</t>
  </si>
  <si>
    <t>従業者数</t>
  </si>
  <si>
    <t>増減率</t>
  </si>
  <si>
    <t>１事業所当たり人数</t>
  </si>
  <si>
    <t>所</t>
  </si>
  <si>
    <t>食料</t>
  </si>
  <si>
    <t>飲料</t>
  </si>
  <si>
    <t>繊維</t>
  </si>
  <si>
    <t>衣服</t>
  </si>
  <si>
    <t>木材</t>
  </si>
  <si>
    <t>家具</t>
  </si>
  <si>
    <t>紙製品</t>
  </si>
  <si>
    <t>印刷</t>
  </si>
  <si>
    <t>化学</t>
  </si>
  <si>
    <t>石油</t>
  </si>
  <si>
    <t>プラスチック</t>
  </si>
  <si>
    <t>ゴム</t>
  </si>
  <si>
    <t>皮革</t>
  </si>
  <si>
    <t>窯業</t>
  </si>
  <si>
    <t>鉄鋼</t>
  </si>
  <si>
    <t>非鉄</t>
  </si>
  <si>
    <t>金属製品</t>
  </si>
  <si>
    <t>機械</t>
  </si>
  <si>
    <t>電機</t>
  </si>
  <si>
    <t>情報通信</t>
  </si>
  <si>
    <t>電子</t>
  </si>
  <si>
    <t>輸送機</t>
  </si>
  <si>
    <t>精機</t>
  </si>
  <si>
    <t>（再掲）</t>
  </si>
  <si>
    <t>　（注）　※は内国消費税及び推計消費税を除いて算出。</t>
  </si>
  <si>
    <t>従業者30人以上の事業所</t>
  </si>
  <si>
    <t>製造品出荷額等</t>
  </si>
  <si>
    <t>在庫額（年末）</t>
  </si>
  <si>
    <t>投資総額</t>
  </si>
  <si>
    <t>製造品</t>
  </si>
  <si>
    <t>百万円</t>
  </si>
  <si>
    <t>千万円</t>
  </si>
  <si>
    <t>対前年
増減率</t>
  </si>
  <si>
    <t>製造品　　　　出荷額等</t>
  </si>
  <si>
    <t>百万円</t>
  </si>
  <si>
    <t>分類別</t>
  </si>
  <si>
    <t>事業所数</t>
  </si>
  <si>
    <t>（事業所）</t>
  </si>
  <si>
    <t>（人）</t>
  </si>
  <si>
    <t>（万円）</t>
  </si>
  <si>
    <t>卸売業</t>
  </si>
  <si>
    <t>小売業</t>
  </si>
  <si>
    <t>　　　　　　・　百 貨 店 、総合スーパーの 状 況</t>
  </si>
  <si>
    <t>１事業所当たり</t>
  </si>
  <si>
    <t>従業者１人当たり</t>
  </si>
  <si>
    <t>平１１年</t>
  </si>
  <si>
    <t>圏 域</t>
  </si>
  <si>
    <t>13年</t>
  </si>
  <si>
    <t>14年</t>
  </si>
  <si>
    <t>13年</t>
  </si>
  <si>
    <t>（千人）</t>
  </si>
  <si>
    <t>（％）</t>
  </si>
  <si>
    <t>全県</t>
  </si>
  <si>
    <t>　　水　　 産 　　業</t>
  </si>
  <si>
    <t>　　　　　　・　淡 水 魚 生 産 量</t>
  </si>
  <si>
    <t>平成13年</t>
  </si>
  <si>
    <t>14年</t>
  </si>
  <si>
    <t>-</t>
  </si>
  <si>
    <t>（注）　生産量は、養殖漁業の生産量で、湖沼河川漁業での漁獲高は含まれていない。</t>
  </si>
  <si>
    <t>　　　　　　・　増 殖 放 流 実 績</t>
  </si>
  <si>
    <t>　　資料 ： 県花き農産課</t>
  </si>
  <si>
    <t>　　建　　 設 　　業</t>
  </si>
  <si>
    <t>　　　　　　・　許可区分別建設業者数</t>
  </si>
  <si>
    <t>国土交通大臣</t>
  </si>
  <si>
    <t>　　　　　　・　資本金別建設業者数</t>
  </si>
  <si>
    <t xml:space="preserve">                     資料 ： 県土木総務課</t>
  </si>
  <si>
    <r>
      <t>　　　　　　・　住　宅　の　状　況　</t>
    </r>
    <r>
      <rPr>
        <sz val="14"/>
        <rFont val="ＭＳ Ｐ明朝"/>
        <family val="1"/>
      </rPr>
      <t>（平成10年）</t>
    </r>
  </si>
  <si>
    <t>資料 ： 県統計調査課（総務省住宅・土地統計調査）</t>
  </si>
  <si>
    <t xml:space="preserve">  　・　公共工事（施工場所が山梨県であるもの）</t>
  </si>
  <si>
    <t xml:space="preserve">        （単位 ： 百万円）</t>
  </si>
  <si>
    <t xml:space="preserve"> （注） 平成１２年度に統計調査の再編・統合が行われ、建設工事受注動態統計調査が開始された。</t>
  </si>
  <si>
    <t xml:space="preserve">    調査のデータとなっている。   </t>
  </si>
  <si>
    <t>　　　　建設工事受注動態統計調査は、国土交通省が別途実施している建設工事施工統計調査の対</t>
  </si>
  <si>
    <t>　　象業者（約１１万業者）のうち、完成工事高が１億円以上の建設業者から完成工事高規模に応じた</t>
  </si>
  <si>
    <t>　　抽出率を設定し、約１万２千業者を無作為抽出し、調査対象業者としている。</t>
  </si>
  <si>
    <t xml:space="preserve">          資料 ： 県土木総務課「建設工事受注動態統計調査報告」</t>
  </si>
  <si>
    <t>　　　　　　・　本県の公営住宅等建設戸数</t>
  </si>
  <si>
    <t>　　　　　（単位 ： 戸）</t>
  </si>
  <si>
    <t>　（注）　簡耐平とは簡易耐火構造で平屋建、簡耐二とは同じく二階建、耐火二とは</t>
  </si>
  <si>
    <t>　　　　　二階建の耐火構造、中層耐火とは三～五階建の耐火構造、高層とは六階</t>
  </si>
  <si>
    <t xml:space="preserve">         以上の耐火構造をいう。</t>
  </si>
  <si>
    <t>資料 ： 県住宅課</t>
  </si>
  <si>
    <r>
      <t>　　　　　　・　本県の着工建築物　</t>
    </r>
    <r>
      <rPr>
        <sz val="14"/>
        <rFont val="ＭＳ Ｐ明朝"/>
        <family val="1"/>
      </rPr>
      <t>（平成13年度）</t>
    </r>
  </si>
  <si>
    <r>
      <t>m</t>
    </r>
    <r>
      <rPr>
        <vertAlign val="superscript"/>
        <sz val="14"/>
        <rFont val="ＭＳ Ｐ明朝"/>
        <family val="1"/>
      </rPr>
      <t>2</t>
    </r>
  </si>
  <si>
    <t>建 築 主 別 内 訳</t>
  </si>
  <si>
    <t>用 途 別 内 訳</t>
  </si>
  <si>
    <t>国</t>
  </si>
  <si>
    <t>居住専用</t>
  </si>
  <si>
    <t>県</t>
  </si>
  <si>
    <t>居住産業併用</t>
  </si>
  <si>
    <t>市町村</t>
  </si>
  <si>
    <t>農林水産業用</t>
  </si>
  <si>
    <t>会社</t>
  </si>
  <si>
    <t>鉱工業用</t>
  </si>
  <si>
    <t>会社でない団体</t>
  </si>
  <si>
    <t>公益事業用</t>
  </si>
  <si>
    <t>個人</t>
  </si>
  <si>
    <t>商業用</t>
  </si>
  <si>
    <t>サービス業用</t>
  </si>
  <si>
    <t>構 造 別 内 訳</t>
  </si>
  <si>
    <t>公務文教用</t>
  </si>
  <si>
    <t>木造</t>
  </si>
  <si>
    <t>その他</t>
  </si>
  <si>
    <t>鉄骨鉄筋コンクリート造</t>
  </si>
  <si>
    <t>鉄筋コンクリート造</t>
  </si>
  <si>
    <t>鉄骨造</t>
  </si>
  <si>
    <t>コンクリートブロック造</t>
  </si>
  <si>
    <t>　（注）　四捨五入の関係で、構成比の合計は100にならない。</t>
  </si>
  <si>
    <t>　　　　　　・　本県の着工新設住宅</t>
  </si>
  <si>
    <t>利用関係別</t>
  </si>
  <si>
    <t>種　類　別</t>
  </si>
  <si>
    <t>資料 ： 県建築指導課（国土交通省「建築統計年報」）</t>
  </si>
  <si>
    <t>　　工　　　　　　業</t>
  </si>
  <si>
    <t>　　　・　製　　　造　　　業　　　の</t>
  </si>
  <si>
    <t>従業者４人以上の</t>
  </si>
  <si>
    <t>平成13年</t>
  </si>
  <si>
    <t>平成14年</t>
  </si>
  <si>
    <t>軽工業</t>
  </si>
  <si>
    <t>重化学工業</t>
  </si>
  <si>
    <t>　　　　主　　　要　　　指　　　標</t>
  </si>
  <si>
    <t>事業所</t>
  </si>
  <si>
    <t>付加
価値額</t>
  </si>
  <si>
    <t>平成13年</t>
  </si>
  <si>
    <t>平成14年</t>
  </si>
  <si>
    <t>半製品
仕掛品</t>
  </si>
  <si>
    <t>x</t>
  </si>
  <si>
    <t>-</t>
  </si>
  <si>
    <r>
      <t>　　　　　　・　事業所・従業者・製造品出荷額等の推移　</t>
    </r>
    <r>
      <rPr>
        <sz val="14"/>
        <rFont val="ＭＳ Ｐ明朝"/>
        <family val="1"/>
      </rPr>
      <t>（従業者４人以上の事業所）</t>
    </r>
  </si>
  <si>
    <t>平成　9年</t>
  </si>
  <si>
    <t>資料 ： 県統計調査課「工業統計調査結果報告」</t>
  </si>
  <si>
    <t>　　商　　　　　　業</t>
  </si>
  <si>
    <r>
      <t>事</t>
    </r>
    <r>
      <rPr>
        <sz val="16"/>
        <rFont val="ＭＳ Ｐ明朝"/>
        <family val="1"/>
      </rPr>
      <t xml:space="preserve">  </t>
    </r>
    <r>
      <rPr>
        <sz val="16"/>
        <rFont val="ＭＳ Ｐゴシック"/>
        <family val="3"/>
      </rPr>
      <t>業</t>
    </r>
    <r>
      <rPr>
        <sz val="16"/>
        <rFont val="ＭＳ Ｐ明朝"/>
        <family val="1"/>
      </rPr>
      <t xml:space="preserve">  </t>
    </r>
    <r>
      <rPr>
        <sz val="16"/>
        <rFont val="ＭＳ Ｐゴシック"/>
        <family val="3"/>
      </rPr>
      <t>所</t>
    </r>
    <r>
      <rPr>
        <sz val="16"/>
        <rFont val="ＭＳ Ｐ明朝"/>
        <family val="1"/>
      </rPr>
      <t xml:space="preserve">  </t>
    </r>
    <r>
      <rPr>
        <sz val="16"/>
        <rFont val="ＭＳ Ｐゴシック"/>
        <family val="3"/>
      </rPr>
      <t xml:space="preserve">数          </t>
    </r>
    <r>
      <rPr>
        <b/>
        <sz val="16"/>
        <rFont val="ＭＳ Ｐ明朝"/>
        <family val="1"/>
      </rPr>
      <t>13,141</t>
    </r>
    <r>
      <rPr>
        <sz val="16"/>
        <rFont val="ＭＳ Ｐ明朝"/>
        <family val="1"/>
      </rPr>
      <t>事業所</t>
    </r>
  </si>
  <si>
    <r>
      <t>年 間 販 売 額　</t>
    </r>
    <r>
      <rPr>
        <b/>
        <sz val="16"/>
        <rFont val="ＭＳ Ｐゴシック"/>
        <family val="3"/>
      </rPr>
      <t>192,816,268</t>
    </r>
    <r>
      <rPr>
        <sz val="16"/>
        <rFont val="ＭＳ Ｐゴシック"/>
        <family val="3"/>
      </rPr>
      <t>万円</t>
    </r>
  </si>
  <si>
    <t>（　 〃 　)</t>
  </si>
  <si>
    <r>
      <t xml:space="preserve">従   業   者  数　　 　 </t>
    </r>
    <r>
      <rPr>
        <b/>
        <sz val="16"/>
        <rFont val="ＭＳ Ｐ明朝"/>
        <family val="1"/>
      </rPr>
      <t>75,420</t>
    </r>
    <r>
      <rPr>
        <sz val="16"/>
        <rFont val="ＭＳ Ｐゴシック"/>
        <family val="3"/>
      </rPr>
      <t>人</t>
    </r>
  </si>
  <si>
    <t>（　 〃 　)</t>
  </si>
  <si>
    <t>　（注）　飲食店を除く。</t>
  </si>
  <si>
    <t>年間商品販売額</t>
  </si>
  <si>
    <t>各種商品小売業</t>
  </si>
  <si>
    <t>織物・衣服・身の回り品小売業</t>
  </si>
  <si>
    <t>飲食料品小売業</t>
  </si>
  <si>
    <t>自動車・自転車小売業</t>
  </si>
  <si>
    <t>家具・建具・じゅう器等小売業</t>
  </si>
  <si>
    <t>その他の小売業</t>
  </si>
  <si>
    <r>
      <t xml:space="preserve">　　　　　　・　１事業所当たり、従業者１人当たり年間販売額           </t>
    </r>
    <r>
      <rPr>
        <sz val="14"/>
        <rFont val="ＭＳ Ｐ明朝"/>
        <family val="1"/>
      </rPr>
      <t xml:space="preserve"> （単位 ： 万円）</t>
    </r>
  </si>
  <si>
    <t>平１４年</t>
  </si>
  <si>
    <t>総数</t>
  </si>
  <si>
    <t>各種商品小売業</t>
  </si>
  <si>
    <t>織物・衣服・身の回り品小売業</t>
  </si>
  <si>
    <t>飲食料品小売業</t>
  </si>
  <si>
    <t>自動車・自転車小売業</t>
  </si>
  <si>
    <t>家具・建具・じゅう器等小売業</t>
  </si>
  <si>
    <t>その他の小売業</t>
  </si>
  <si>
    <t>　資料 ： 県統計調査課「商業統計調査結果報告」</t>
  </si>
  <si>
    <t>　　観　　　　　　光</t>
  </si>
  <si>
    <t>　　　　　　・　観　光　客　数</t>
  </si>
  <si>
    <t>観光客数（延人数）</t>
  </si>
  <si>
    <t>平成12年</t>
  </si>
  <si>
    <t>峡中</t>
  </si>
  <si>
    <t>峡東</t>
  </si>
  <si>
    <t>峡南</t>
  </si>
  <si>
    <t>峡北</t>
  </si>
  <si>
    <t>富士北麓・東部</t>
  </si>
  <si>
    <t>　　　　　　・　観光客消費額の推移</t>
  </si>
  <si>
    <t>　　　　　　・　季節別観光客数</t>
  </si>
  <si>
    <t>資料 ： 県観光課</t>
  </si>
  <si>
    <t>平成１５年度　県勢ダイジェスト&lt;&lt;</t>
  </si>
  <si>
    <t>（平成14年）</t>
  </si>
  <si>
    <t>（平成15.3.31）</t>
  </si>
  <si>
    <t>　　　　　　・　規模別事業所数・従業者数・製造品出荷額等　（平成14年）</t>
  </si>
  <si>
    <t>　　　　　　・　商 業 主 要 指 標　（平成14年）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</si>
</sst>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0.0%"/>
    <numFmt numFmtId="182" formatCode="#,##0.0"/>
    <numFmt numFmtId="183" formatCode="\(#,##0\)"/>
    <numFmt numFmtId="184" formatCode="0.0000000"/>
    <numFmt numFmtId="185" formatCode="0.000000"/>
    <numFmt numFmtId="186" formatCode="0.0_);[Red]\(0.0\)"/>
    <numFmt numFmtId="187" formatCode="0_);\(0\)"/>
    <numFmt numFmtId="188" formatCode="0_ "/>
    <numFmt numFmtId="189" formatCode="#,##0.0_);[Red]\(#,##0.0\)"/>
    <numFmt numFmtId="190" formatCode="#,##0_ "/>
    <numFmt numFmtId="191" formatCode="0.0_ "/>
    <numFmt numFmtId="192" formatCode="\(0\)"/>
    <numFmt numFmtId="193" formatCode="&quot;グラフ№&quot;0"/>
    <numFmt numFmtId="194" formatCode="&quot;(&quot;0&quot;)&quot;"/>
    <numFmt numFmtId="195" formatCode="&quot;№&quot;0"/>
    <numFmt numFmtId="196" formatCode="&quot;昭和&quot;0"/>
    <numFmt numFmtId="197" formatCode="#,##0&quot;戸&quot;"/>
    <numFmt numFmtId="198" formatCode="#,##0&quot;ha&quot;"/>
    <numFmt numFmtId="199" formatCode="&quot;(&quot;0.000&quot;)&quot;"/>
    <numFmt numFmtId="200" formatCode="0.000_ "/>
    <numFmt numFmtId="201" formatCode="#,##0_);\(#,##0\)"/>
    <numFmt numFmtId="202" formatCode="0.0_);\(0.0\)"/>
    <numFmt numFmtId="203" formatCode="#,##0&quot;億円&quot;"/>
    <numFmt numFmtId="204" formatCode="&quot;(&quot;#,##0&quot;百万円)&quot;"/>
    <numFmt numFmtId="205" formatCode="#,##0.0;[Red]#,##0.0"/>
    <numFmt numFmtId="206" formatCode="#,##0.0&quot;%&quot;;[Red]#,##0.0&quot;%&quot;"/>
    <numFmt numFmtId="207" formatCode="#,##0.0&quot;%&quot;;[Red]\-#,##0.0"/>
    <numFmt numFmtId="208" formatCode="#,##0;[White]\-#,##0"/>
    <numFmt numFmtId="209" formatCode="0.0&quot;％&quot;"/>
    <numFmt numFmtId="210" formatCode="0.0&quot;%&quot;"/>
    <numFmt numFmtId="211" formatCode="#,##0;[Red]\-#,##0&quot;事業所&quot;"/>
    <numFmt numFmtId="212" formatCode="#,##0&quot;事業所&quot;"/>
    <numFmt numFmtId="213" formatCode="#,##0&quot;人&quot;"/>
    <numFmt numFmtId="214" formatCode="#,##0&quot;百万円&quot;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_ ;[Red]\-#,##0.0\ "/>
    <numFmt numFmtId="219" formatCode="\(0.0%\)"/>
    <numFmt numFmtId="220" formatCode="0&quot;件&quot;"/>
    <numFmt numFmtId="221" formatCode="0;&quot;△ &quot;0"/>
    <numFmt numFmtId="222" formatCode="0.0;&quot;△ &quot;0.0"/>
    <numFmt numFmtId="223" formatCode="#,##0.000;[Red]\-#,##0.000"/>
    <numFmt numFmtId="224" formatCode="#,##0.0;&quot;△&quot;#,##0.0"/>
  </numFmts>
  <fonts count="22">
    <font>
      <sz val="11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18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vertAlign val="superscript"/>
      <sz val="14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17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8" fontId="4" fillId="0" borderId="0" xfId="17" applyFont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13" fillId="0" borderId="2" xfId="17" applyFont="1" applyBorder="1" applyAlignment="1">
      <alignment horizontal="distributed" vertical="center"/>
    </xf>
    <xf numFmtId="38" fontId="13" fillId="0" borderId="3" xfId="17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38" fontId="13" fillId="0" borderId="4" xfId="17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3" fillId="0" borderId="6" xfId="0" applyFont="1" applyBorder="1" applyAlignment="1">
      <alignment vertical="center"/>
    </xf>
    <xf numFmtId="38" fontId="13" fillId="0" borderId="0" xfId="17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7" xfId="0" applyFont="1" applyBorder="1" applyAlignment="1">
      <alignment horizontal="center"/>
    </xf>
    <xf numFmtId="38" fontId="13" fillId="0" borderId="0" xfId="17" applyFont="1" applyAlignment="1">
      <alignment/>
    </xf>
    <xf numFmtId="0" fontId="13" fillId="0" borderId="0" xfId="0" applyFont="1" applyAlignment="1">
      <alignment/>
    </xf>
    <xf numFmtId="0" fontId="13" fillId="0" borderId="7" xfId="0" applyFont="1" applyBorder="1" applyAlignment="1">
      <alignment/>
    </xf>
    <xf numFmtId="0" fontId="14" fillId="0" borderId="7" xfId="0" applyFont="1" applyBorder="1" applyAlignment="1">
      <alignment horizontal="center"/>
    </xf>
    <xf numFmtId="38" fontId="14" fillId="0" borderId="0" xfId="17" applyFont="1" applyAlignment="1">
      <alignment/>
    </xf>
    <xf numFmtId="0" fontId="14" fillId="0" borderId="0" xfId="0" applyFont="1" applyAlignment="1">
      <alignment/>
    </xf>
    <xf numFmtId="0" fontId="13" fillId="0" borderId="8" xfId="0" applyFont="1" applyBorder="1" applyAlignment="1">
      <alignment/>
    </xf>
    <xf numFmtId="38" fontId="13" fillId="0" borderId="9" xfId="17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 horizontal="distributed" vertical="center"/>
    </xf>
    <xf numFmtId="0" fontId="13" fillId="0" borderId="7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8" fontId="13" fillId="0" borderId="11" xfId="17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 wrapText="1"/>
    </xf>
    <xf numFmtId="38" fontId="13" fillId="0" borderId="13" xfId="17" applyFont="1" applyBorder="1" applyAlignment="1">
      <alignment/>
    </xf>
    <xf numFmtId="0" fontId="13" fillId="0" borderId="13" xfId="0" applyFont="1" applyBorder="1" applyAlignment="1">
      <alignment/>
    </xf>
    <xf numFmtId="38" fontId="13" fillId="0" borderId="14" xfId="17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38" fontId="13" fillId="0" borderId="15" xfId="17" applyFont="1" applyBorder="1" applyAlignment="1">
      <alignment/>
    </xf>
    <xf numFmtId="0" fontId="13" fillId="0" borderId="11" xfId="0" applyFont="1" applyBorder="1" applyAlignment="1">
      <alignment horizontal="distributed" vertical="center" wrapText="1"/>
    </xf>
    <xf numFmtId="0" fontId="13" fillId="0" borderId="3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38" fontId="13" fillId="0" borderId="0" xfId="17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7" xfId="0" applyFont="1" applyBorder="1" applyAlignment="1">
      <alignment/>
    </xf>
    <xf numFmtId="0" fontId="13" fillId="0" borderId="0" xfId="0" applyFont="1" applyBorder="1" applyAlignment="1">
      <alignment horizontal="center"/>
    </xf>
    <xf numFmtId="49" fontId="13" fillId="0" borderId="0" xfId="17" applyNumberFormat="1" applyFont="1" applyAlignment="1">
      <alignment horizontal="right"/>
    </xf>
    <xf numFmtId="38" fontId="13" fillId="0" borderId="11" xfId="17" applyFont="1" applyBorder="1" applyAlignment="1">
      <alignment horizontal="distributed" vertical="center" wrapText="1"/>
    </xf>
    <xf numFmtId="0" fontId="13" fillId="0" borderId="6" xfId="0" applyFont="1" applyBorder="1" applyAlignment="1">
      <alignment/>
    </xf>
    <xf numFmtId="38" fontId="13" fillId="0" borderId="16" xfId="17" applyFont="1" applyBorder="1" applyAlignment="1">
      <alignment horizontal="right"/>
    </xf>
    <xf numFmtId="38" fontId="13" fillId="0" borderId="13" xfId="17" applyFont="1" applyBorder="1" applyAlignment="1">
      <alignment horizontal="right"/>
    </xf>
    <xf numFmtId="0" fontId="14" fillId="0" borderId="0" xfId="0" applyFont="1" applyBorder="1" applyAlignment="1">
      <alignment horizontal="distributed"/>
    </xf>
    <xf numFmtId="38" fontId="14" fillId="0" borderId="14" xfId="17" applyFont="1" applyBorder="1" applyAlignment="1">
      <alignment/>
    </xf>
    <xf numFmtId="38" fontId="14" fillId="0" borderId="0" xfId="17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7" xfId="0" applyFont="1" applyBorder="1" applyAlignment="1">
      <alignment/>
    </xf>
    <xf numFmtId="38" fontId="13" fillId="0" borderId="18" xfId="17" applyFont="1" applyBorder="1" applyAlignment="1">
      <alignment horizontal="distributed" vertical="center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8" fontId="13" fillId="0" borderId="0" xfId="17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38" fontId="14" fillId="0" borderId="0" xfId="17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38" fontId="13" fillId="0" borderId="9" xfId="17" applyFont="1" applyBorder="1" applyAlignment="1">
      <alignment vertical="center"/>
    </xf>
    <xf numFmtId="0" fontId="13" fillId="0" borderId="0" xfId="0" applyFont="1" applyAlignment="1">
      <alignment vertical="top"/>
    </xf>
    <xf numFmtId="38" fontId="14" fillId="0" borderId="3" xfId="17" applyFont="1" applyBorder="1" applyAlignment="1">
      <alignment horizontal="distributed" vertical="center"/>
    </xf>
    <xf numFmtId="38" fontId="14" fillId="0" borderId="9" xfId="17" applyFont="1" applyBorder="1" applyAlignment="1">
      <alignment/>
    </xf>
    <xf numFmtId="0" fontId="13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38" fontId="15" fillId="0" borderId="0" xfId="17" applyFont="1" applyAlignment="1">
      <alignment/>
    </xf>
    <xf numFmtId="38" fontId="13" fillId="0" borderId="0" xfId="17" applyFont="1" applyAlignment="1">
      <alignment vertical="center"/>
    </xf>
    <xf numFmtId="0" fontId="13" fillId="0" borderId="4" xfId="0" applyFont="1" applyBorder="1" applyAlignment="1">
      <alignment horizontal="distributed" vertical="center" wrapText="1"/>
    </xf>
    <xf numFmtId="38" fontId="13" fillId="0" borderId="7" xfId="17" applyFont="1" applyBorder="1" applyAlignment="1">
      <alignment horizontal="center"/>
    </xf>
    <xf numFmtId="179" fontId="13" fillId="0" borderId="0" xfId="0" applyNumberFormat="1" applyFont="1" applyAlignment="1">
      <alignment/>
    </xf>
    <xf numFmtId="0" fontId="13" fillId="0" borderId="15" xfId="0" applyFont="1" applyBorder="1" applyAlignment="1">
      <alignment/>
    </xf>
    <xf numFmtId="38" fontId="13" fillId="0" borderId="19" xfId="17" applyFont="1" applyBorder="1" applyAlignment="1">
      <alignment horizontal="distributed" vertical="center"/>
    </xf>
    <xf numFmtId="38" fontId="13" fillId="0" borderId="5" xfId="17" applyFont="1" applyBorder="1" applyAlignment="1">
      <alignment horizontal="distributed" vertical="center"/>
    </xf>
    <xf numFmtId="38" fontId="13" fillId="0" borderId="0" xfId="17" applyFont="1" applyBorder="1" applyAlignment="1">
      <alignment horizontal="right"/>
    </xf>
    <xf numFmtId="0" fontId="12" fillId="0" borderId="0" xfId="0" applyFont="1" applyBorder="1" applyAlignment="1">
      <alignment/>
    </xf>
    <xf numFmtId="38" fontId="13" fillId="0" borderId="4" xfId="17" applyFont="1" applyBorder="1" applyAlignment="1">
      <alignment horizontal="distributed" vertical="center" wrapText="1"/>
    </xf>
    <xf numFmtId="38" fontId="13" fillId="0" borderId="5" xfId="17" applyFont="1" applyBorder="1" applyAlignment="1">
      <alignment horizontal="distributed" vertical="center" wrapText="1"/>
    </xf>
    <xf numFmtId="38" fontId="14" fillId="0" borderId="4" xfId="17" applyFont="1" applyBorder="1" applyAlignment="1">
      <alignment horizontal="distributed" vertical="center"/>
    </xf>
    <xf numFmtId="38" fontId="15" fillId="0" borderId="9" xfId="17" applyFont="1" applyBorder="1" applyAlignment="1">
      <alignment/>
    </xf>
    <xf numFmtId="49" fontId="13" fillId="0" borderId="0" xfId="17" applyNumberFormat="1" applyFont="1" applyAlignment="1">
      <alignment horizontal="right" vertical="center"/>
    </xf>
    <xf numFmtId="40" fontId="13" fillId="0" borderId="0" xfId="17" applyNumberFormat="1" applyFont="1" applyAlignment="1">
      <alignment vertical="center"/>
    </xf>
    <xf numFmtId="179" fontId="13" fillId="0" borderId="0" xfId="0" applyNumberFormat="1" applyFont="1" applyBorder="1" applyAlignment="1">
      <alignment/>
    </xf>
    <xf numFmtId="180" fontId="14" fillId="0" borderId="0" xfId="17" applyNumberFormat="1" applyFont="1" applyAlignment="1">
      <alignment/>
    </xf>
    <xf numFmtId="38" fontId="14" fillId="0" borderId="5" xfId="17" applyFont="1" applyBorder="1" applyAlignment="1">
      <alignment horizontal="distributed" vertical="center"/>
    </xf>
    <xf numFmtId="49" fontId="13" fillId="0" borderId="3" xfId="0" applyNumberFormat="1" applyFont="1" applyBorder="1" applyAlignment="1">
      <alignment horizontal="distributed" vertical="center" wrapText="1"/>
    </xf>
    <xf numFmtId="49" fontId="13" fillId="0" borderId="4" xfId="0" applyNumberFormat="1" applyFont="1" applyBorder="1" applyAlignment="1">
      <alignment horizontal="distributed" vertical="center" wrapText="1"/>
    </xf>
    <xf numFmtId="49" fontId="13" fillId="0" borderId="5" xfId="0" applyNumberFormat="1" applyFont="1" applyBorder="1" applyAlignment="1">
      <alignment horizontal="distributed" vertical="center" wrapText="1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 horizontal="right"/>
    </xf>
    <xf numFmtId="49" fontId="13" fillId="0" borderId="9" xfId="0" applyNumberFormat="1" applyFont="1" applyBorder="1" applyAlignment="1">
      <alignment horizontal="right"/>
    </xf>
    <xf numFmtId="0" fontId="13" fillId="0" borderId="20" xfId="0" applyFont="1" applyBorder="1" applyAlignment="1">
      <alignment horizontal="distributed" vertical="center" wrapText="1"/>
    </xf>
    <xf numFmtId="49" fontId="13" fillId="0" borderId="11" xfId="0" applyNumberFormat="1" applyFont="1" applyBorder="1" applyAlignment="1">
      <alignment horizontal="distributed" vertical="center" wrapText="1"/>
    </xf>
    <xf numFmtId="182" fontId="13" fillId="0" borderId="0" xfId="0" applyNumberFormat="1" applyFont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7" xfId="0" applyFont="1" applyBorder="1" applyAlignment="1">
      <alignment horizontal="right"/>
    </xf>
    <xf numFmtId="38" fontId="13" fillId="0" borderId="0" xfId="17" applyFont="1" applyBorder="1" applyAlignment="1">
      <alignment horizontal="center"/>
    </xf>
    <xf numFmtId="38" fontId="14" fillId="0" borderId="0" xfId="17" applyFont="1" applyBorder="1" applyAlignment="1">
      <alignment horizontal="center"/>
    </xf>
    <xf numFmtId="0" fontId="13" fillId="0" borderId="11" xfId="0" applyFont="1" applyBorder="1" applyAlignment="1">
      <alignment horizontal="distributed" vertical="center"/>
    </xf>
    <xf numFmtId="180" fontId="13" fillId="0" borderId="0" xfId="17" applyNumberFormat="1" applyFont="1" applyAlignment="1">
      <alignment/>
    </xf>
    <xf numFmtId="180" fontId="13" fillId="0" borderId="0" xfId="17" applyNumberFormat="1" applyFont="1" applyBorder="1" applyAlignment="1">
      <alignment/>
    </xf>
    <xf numFmtId="183" fontId="13" fillId="0" borderId="0" xfId="17" applyNumberFormat="1" applyFont="1" applyAlignment="1">
      <alignment vertical="center"/>
    </xf>
    <xf numFmtId="38" fontId="13" fillId="0" borderId="19" xfId="17" applyFont="1" applyBorder="1" applyAlignment="1">
      <alignment horizontal="center"/>
    </xf>
    <xf numFmtId="0" fontId="0" fillId="0" borderId="21" xfId="0" applyBorder="1" applyAlignment="1">
      <alignment/>
    </xf>
    <xf numFmtId="38" fontId="13" fillId="0" borderId="4" xfId="17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38" fontId="13" fillId="0" borderId="0" xfId="17" applyFont="1" applyAlignment="1">
      <alignment/>
    </xf>
    <xf numFmtId="38" fontId="13" fillId="0" borderId="0" xfId="17" applyFont="1" applyBorder="1" applyAlignment="1">
      <alignment/>
    </xf>
    <xf numFmtId="0" fontId="17" fillId="0" borderId="0" xfId="0" applyFont="1" applyAlignment="1">
      <alignment vertical="top"/>
    </xf>
    <xf numFmtId="183" fontId="15" fillId="0" borderId="0" xfId="17" applyNumberFormat="1" applyFont="1" applyAlignment="1">
      <alignment horizontal="right" vertical="center"/>
    </xf>
    <xf numFmtId="0" fontId="3" fillId="0" borderId="21" xfId="0" applyFont="1" applyBorder="1" applyAlignment="1">
      <alignment vertical="top"/>
    </xf>
    <xf numFmtId="0" fontId="0" fillId="0" borderId="21" xfId="0" applyBorder="1" applyAlignment="1">
      <alignment/>
    </xf>
    <xf numFmtId="0" fontId="2" fillId="0" borderId="7" xfId="0" applyFont="1" applyBorder="1" applyAlignment="1">
      <alignment horizontal="center"/>
    </xf>
    <xf numFmtId="40" fontId="14" fillId="0" borderId="0" xfId="17" applyNumberFormat="1" applyFont="1" applyAlignment="1">
      <alignment vertical="center"/>
    </xf>
    <xf numFmtId="180" fontId="14" fillId="0" borderId="0" xfId="17" applyNumberFormat="1" applyFont="1" applyBorder="1" applyAlignment="1">
      <alignment/>
    </xf>
    <xf numFmtId="191" fontId="14" fillId="0" borderId="0" xfId="0" applyNumberFormat="1" applyFont="1" applyAlignment="1">
      <alignment wrapText="1"/>
    </xf>
    <xf numFmtId="179" fontId="14" fillId="0" borderId="0" xfId="0" applyNumberFormat="1" applyFont="1" applyAlignment="1">
      <alignment/>
    </xf>
    <xf numFmtId="183" fontId="14" fillId="0" borderId="0" xfId="17" applyNumberFormat="1" applyFont="1" applyAlignment="1">
      <alignment vertical="center"/>
    </xf>
    <xf numFmtId="38" fontId="14" fillId="0" borderId="0" xfId="17" applyFont="1" applyBorder="1" applyAlignment="1">
      <alignment vertical="center"/>
    </xf>
    <xf numFmtId="192" fontId="14" fillId="0" borderId="0" xfId="17" applyNumberFormat="1" applyFont="1" applyAlignment="1">
      <alignment horizontal="right" vertical="center"/>
    </xf>
    <xf numFmtId="1" fontId="13" fillId="0" borderId="0" xfId="17" applyNumberFormat="1" applyFont="1" applyAlignment="1">
      <alignment vertical="center"/>
    </xf>
    <xf numFmtId="38" fontId="14" fillId="0" borderId="0" xfId="17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38" fontId="13" fillId="0" borderId="19" xfId="17" applyFont="1" applyBorder="1" applyAlignment="1">
      <alignment horizontal="center" vertical="center"/>
    </xf>
    <xf numFmtId="38" fontId="14" fillId="0" borderId="4" xfId="17" applyFont="1" applyBorder="1" applyAlignment="1">
      <alignment horizontal="center" vertical="center"/>
    </xf>
    <xf numFmtId="38" fontId="14" fillId="0" borderId="5" xfId="17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38" fontId="13" fillId="0" borderId="0" xfId="17" applyFont="1" applyBorder="1" applyAlignment="1">
      <alignment horizontal="distributed"/>
    </xf>
    <xf numFmtId="0" fontId="15" fillId="0" borderId="9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22" xfId="0" applyFont="1" applyBorder="1" applyAlignment="1">
      <alignment/>
    </xf>
    <xf numFmtId="0" fontId="14" fillId="0" borderId="0" xfId="0" applyFont="1" applyAlignment="1">
      <alignment horizontal="center"/>
    </xf>
    <xf numFmtId="0" fontId="2" fillId="0" borderId="0" xfId="0" applyFont="1" applyAlignment="1">
      <alignment vertical="top"/>
    </xf>
    <xf numFmtId="179" fontId="13" fillId="0" borderId="17" xfId="0" applyNumberFormat="1" applyFont="1" applyBorder="1" applyAlignment="1">
      <alignment/>
    </xf>
    <xf numFmtId="179" fontId="13" fillId="0" borderId="0" xfId="0" applyNumberFormat="1" applyFont="1" applyAlignment="1">
      <alignment horizontal="right"/>
    </xf>
    <xf numFmtId="0" fontId="12" fillId="0" borderId="17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0" xfId="0" applyFont="1" applyAlignment="1">
      <alignment vertical="top"/>
    </xf>
    <xf numFmtId="38" fontId="0" fillId="0" borderId="0" xfId="17" applyAlignment="1">
      <alignment/>
    </xf>
    <xf numFmtId="38" fontId="13" fillId="0" borderId="4" xfId="17" applyFont="1" applyBorder="1" applyAlignment="1">
      <alignment horizontal="center" vertical="center" wrapText="1"/>
    </xf>
    <xf numFmtId="38" fontId="14" fillId="0" borderId="4" xfId="17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24" fontId="13" fillId="0" borderId="0" xfId="0" applyNumberFormat="1" applyFont="1" applyBorder="1" applyAlignment="1">
      <alignment/>
    </xf>
    <xf numFmtId="224" fontId="2" fillId="0" borderId="0" xfId="0" applyNumberFormat="1" applyFont="1" applyAlignment="1">
      <alignment/>
    </xf>
    <xf numFmtId="224" fontId="13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38" fontId="15" fillId="0" borderId="0" xfId="17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38" fontId="13" fillId="0" borderId="0" xfId="17" applyFont="1" applyAlignment="1">
      <alignment shrinkToFit="1"/>
    </xf>
    <xf numFmtId="38" fontId="14" fillId="0" borderId="0" xfId="17" applyFont="1" applyAlignment="1">
      <alignment shrinkToFit="1"/>
    </xf>
    <xf numFmtId="222" fontId="13" fillId="0" borderId="0" xfId="0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0" fontId="7" fillId="0" borderId="0" xfId="0" applyFont="1" applyAlignment="1">
      <alignment shrinkToFit="1"/>
    </xf>
    <xf numFmtId="38" fontId="13" fillId="0" borderId="0" xfId="17" applyFont="1" applyAlignment="1">
      <alignment vertical="center" shrinkToFit="1"/>
    </xf>
    <xf numFmtId="38" fontId="14" fillId="0" borderId="0" xfId="17" applyFont="1" applyAlignment="1">
      <alignment vertical="center" shrinkToFit="1"/>
    </xf>
    <xf numFmtId="224" fontId="13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224" fontId="13" fillId="0" borderId="0" xfId="0" applyNumberFormat="1" applyFont="1" applyAlignment="1">
      <alignment/>
    </xf>
    <xf numFmtId="224" fontId="1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81" fontId="13" fillId="0" borderId="0" xfId="0" applyNumberFormat="1" applyFont="1" applyAlignment="1">
      <alignment horizontal="left"/>
    </xf>
    <xf numFmtId="38" fontId="13" fillId="0" borderId="2" xfId="17" applyFont="1" applyBorder="1" applyAlignment="1">
      <alignment horizontal="distributed"/>
    </xf>
    <xf numFmtId="38" fontId="13" fillId="0" borderId="18" xfId="17" applyFont="1" applyBorder="1" applyAlignment="1">
      <alignment horizontal="center" shrinkToFit="1"/>
    </xf>
    <xf numFmtId="38" fontId="13" fillId="0" borderId="0" xfId="17" applyFont="1" applyBorder="1" applyAlignment="1">
      <alignment horizontal="distributed"/>
    </xf>
    <xf numFmtId="38" fontId="13" fillId="0" borderId="25" xfId="17" applyFont="1" applyBorder="1" applyAlignment="1">
      <alignment horizontal="right" vertical="center"/>
    </xf>
    <xf numFmtId="38" fontId="13" fillId="0" borderId="15" xfId="17" applyFont="1" applyBorder="1" applyAlignment="1">
      <alignment horizontal="right" vertical="center"/>
    </xf>
    <xf numFmtId="38" fontId="13" fillId="0" borderId="0" xfId="17" applyFont="1" applyBorder="1" applyAlignment="1">
      <alignment horizontal="right" vertical="center"/>
    </xf>
    <xf numFmtId="0" fontId="13" fillId="0" borderId="13" xfId="0" applyFont="1" applyBorder="1" applyAlignment="1">
      <alignment/>
    </xf>
    <xf numFmtId="0" fontId="14" fillId="0" borderId="7" xfId="0" applyFont="1" applyBorder="1" applyAlignment="1">
      <alignment horizontal="distributed"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 horizontal="distributed"/>
    </xf>
    <xf numFmtId="0" fontId="13" fillId="0" borderId="9" xfId="0" applyFont="1" applyBorder="1" applyAlignment="1">
      <alignment/>
    </xf>
    <xf numFmtId="38" fontId="13" fillId="0" borderId="25" xfId="17" applyFont="1" applyBorder="1" applyAlignment="1">
      <alignment horizontal="distributed" vertical="center"/>
    </xf>
    <xf numFmtId="38" fontId="14" fillId="0" borderId="25" xfId="17" applyFont="1" applyBorder="1" applyAlignment="1">
      <alignment horizontal="distributed" vertical="center"/>
    </xf>
    <xf numFmtId="38" fontId="13" fillId="0" borderId="15" xfId="17" applyFont="1" applyBorder="1" applyAlignment="1">
      <alignment horizontal="distributed" vertical="center"/>
    </xf>
    <xf numFmtId="0" fontId="13" fillId="0" borderId="20" xfId="0" applyNumberFormat="1" applyFont="1" applyBorder="1" applyAlignment="1">
      <alignment horizontal="distributed" vertical="center"/>
    </xf>
    <xf numFmtId="0" fontId="13" fillId="0" borderId="26" xfId="0" applyNumberFormat="1" applyFont="1" applyBorder="1" applyAlignment="1">
      <alignment horizontal="distributed" vertical="center"/>
    </xf>
    <xf numFmtId="38" fontId="14" fillId="0" borderId="26" xfId="17" applyFont="1" applyBorder="1" applyAlignment="1">
      <alignment horizontal="center" vertical="center"/>
    </xf>
    <xf numFmtId="38" fontId="13" fillId="0" borderId="4" xfId="17" applyFont="1" applyBorder="1" applyAlignment="1">
      <alignment horizontal="center" vertical="center"/>
    </xf>
    <xf numFmtId="38" fontId="13" fillId="0" borderId="4" xfId="17" applyFont="1" applyBorder="1" applyAlignment="1">
      <alignment horizontal="center" vertical="center" shrinkToFit="1"/>
    </xf>
    <xf numFmtId="38" fontId="13" fillId="0" borderId="5" xfId="17" applyFont="1" applyBorder="1" applyAlignment="1">
      <alignment horizontal="center" vertical="center" shrinkToFit="1"/>
    </xf>
    <xf numFmtId="38" fontId="14" fillId="0" borderId="5" xfId="17" applyFont="1" applyBorder="1" applyAlignment="1">
      <alignment horizontal="center" vertical="center" shrinkToFit="1"/>
    </xf>
    <xf numFmtId="38" fontId="12" fillId="0" borderId="0" xfId="17" applyFont="1" applyAlignment="1">
      <alignment/>
    </xf>
    <xf numFmtId="38" fontId="14" fillId="0" borderId="0" xfId="17" applyFont="1" applyAlignment="1">
      <alignment horizontal="distributed" vertical="center"/>
    </xf>
    <xf numFmtId="38" fontId="12" fillId="0" borderId="0" xfId="17" applyFont="1" applyAlignment="1">
      <alignment vertical="center"/>
    </xf>
    <xf numFmtId="179" fontId="13" fillId="0" borderId="0" xfId="0" applyNumberFormat="1" applyFont="1" applyAlignment="1">
      <alignment vertical="center"/>
    </xf>
    <xf numFmtId="179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NumberFormat="1" applyFont="1" applyBorder="1" applyAlignment="1">
      <alignment horizontal="distributed"/>
    </xf>
    <xf numFmtId="0" fontId="0" fillId="0" borderId="9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8" fillId="0" borderId="0" xfId="16" applyAlignment="1">
      <alignment/>
    </xf>
    <xf numFmtId="0" fontId="17" fillId="0" borderId="0" xfId="0" applyFont="1" applyAlignment="1">
      <alignment/>
    </xf>
    <xf numFmtId="38" fontId="14" fillId="0" borderId="0" xfId="17" applyFont="1" applyAlignment="1">
      <alignment horizontal="center"/>
    </xf>
    <xf numFmtId="38" fontId="13" fillId="0" borderId="0" xfId="17" applyFont="1" applyAlignment="1">
      <alignment horizontal="center"/>
    </xf>
    <xf numFmtId="0" fontId="1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13" fillId="0" borderId="5" xfId="17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8" fontId="13" fillId="0" borderId="5" xfId="17" applyFont="1" applyBorder="1" applyAlignment="1">
      <alignment horizontal="center"/>
    </xf>
    <xf numFmtId="38" fontId="13" fillId="0" borderId="19" xfId="17" applyFont="1" applyBorder="1" applyAlignment="1">
      <alignment horizontal="center"/>
    </xf>
    <xf numFmtId="0" fontId="13" fillId="0" borderId="0" xfId="17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top"/>
    </xf>
    <xf numFmtId="0" fontId="0" fillId="0" borderId="0" xfId="0" applyAlignment="1">
      <alignment/>
    </xf>
    <xf numFmtId="38" fontId="13" fillId="0" borderId="3" xfId="17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7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38" fontId="13" fillId="0" borderId="2" xfId="17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38" fontId="13" fillId="0" borderId="3" xfId="17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38" fontId="13" fillId="0" borderId="18" xfId="17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8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49" fontId="13" fillId="0" borderId="0" xfId="17" applyNumberFormat="1" applyFont="1" applyAlignment="1">
      <alignment horizontal="center"/>
    </xf>
    <xf numFmtId="38" fontId="14" fillId="0" borderId="0" xfId="17" applyFont="1" applyBorder="1" applyAlignment="1">
      <alignment horizontal="center"/>
    </xf>
    <xf numFmtId="0" fontId="13" fillId="0" borderId="0" xfId="0" applyFont="1" applyAlignment="1">
      <alignment horizontal="distributed" vertical="center"/>
    </xf>
    <xf numFmtId="0" fontId="13" fillId="0" borderId="3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 wrapText="1"/>
    </xf>
    <xf numFmtId="0" fontId="13" fillId="0" borderId="10" xfId="0" applyFont="1" applyBorder="1" applyAlignment="1">
      <alignment horizontal="distributed" vertical="center" wrapText="1"/>
    </xf>
    <xf numFmtId="0" fontId="13" fillId="0" borderId="27" xfId="0" applyFont="1" applyBorder="1" applyAlignment="1">
      <alignment horizontal="distributed" vertical="center" wrapText="1"/>
    </xf>
    <xf numFmtId="0" fontId="13" fillId="0" borderId="8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 wrapText="1"/>
    </xf>
    <xf numFmtId="49" fontId="13" fillId="0" borderId="3" xfId="0" applyNumberFormat="1" applyFont="1" applyBorder="1" applyAlignment="1">
      <alignment horizontal="distributed" vertical="center" wrapText="1"/>
    </xf>
    <xf numFmtId="0" fontId="13" fillId="0" borderId="20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38" fontId="13" fillId="0" borderId="10" xfId="17" applyFont="1" applyBorder="1" applyAlignment="1">
      <alignment horizontal="distributed" vertical="center"/>
    </xf>
    <xf numFmtId="38" fontId="14" fillId="0" borderId="3" xfId="17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38" fontId="13" fillId="0" borderId="5" xfId="17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3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vertical="center" textRotation="255"/>
    </xf>
    <xf numFmtId="0" fontId="14" fillId="0" borderId="0" xfId="0" applyFont="1" applyBorder="1" applyAlignment="1">
      <alignment horizontal="distributed"/>
    </xf>
    <xf numFmtId="38" fontId="13" fillId="0" borderId="10" xfId="17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 wrapText="1"/>
    </xf>
    <xf numFmtId="38" fontId="13" fillId="0" borderId="3" xfId="17" applyFont="1" applyBorder="1" applyAlignment="1">
      <alignment horizontal="distributed" vertical="center" wrapText="1"/>
    </xf>
    <xf numFmtId="38" fontId="13" fillId="0" borderId="26" xfId="17" applyFont="1" applyBorder="1" applyAlignment="1">
      <alignment horizontal="distributed" vertical="center" wrapText="1"/>
    </xf>
    <xf numFmtId="0" fontId="12" fillId="0" borderId="26" xfId="0" applyFont="1" applyBorder="1" applyAlignment="1">
      <alignment horizontal="distributed" vertical="center" wrapText="1"/>
    </xf>
    <xf numFmtId="38" fontId="13" fillId="0" borderId="5" xfId="17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38" fontId="13" fillId="0" borderId="29" xfId="17" applyFont="1" applyBorder="1" applyAlignment="1">
      <alignment horizontal="distributed" vertical="center" wrapText="1"/>
    </xf>
    <xf numFmtId="0" fontId="12" fillId="0" borderId="25" xfId="0" applyFont="1" applyBorder="1" applyAlignment="1">
      <alignment horizontal="distributed" vertical="center" wrapText="1"/>
    </xf>
    <xf numFmtId="38" fontId="13" fillId="0" borderId="16" xfId="17" applyFont="1" applyBorder="1" applyAlignment="1">
      <alignment horizontal="distributed" vertical="center" wrapText="1"/>
    </xf>
    <xf numFmtId="0" fontId="13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038975" y="11906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38975" y="11906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9140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9140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152650" y="628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391400" y="6286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" name="AutoShape 4"/>
        <xdr:cNvSpPr>
          <a:spLocks/>
        </xdr:cNvSpPr>
      </xdr:nvSpPr>
      <xdr:spPr>
        <a:xfrm>
          <a:off x="7391400" y="6286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" name="AutoShape 5"/>
        <xdr:cNvSpPr>
          <a:spLocks/>
        </xdr:cNvSpPr>
      </xdr:nvSpPr>
      <xdr:spPr>
        <a:xfrm>
          <a:off x="7391400" y="6286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391400" y="6286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7391400" y="62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7391400" y="62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7391400" y="62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9140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9140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045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045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4009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0" y="47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29275" y="476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629275" y="476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629275" y="476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629275" y="476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29275" y="476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629275" y="4762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629275" y="47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629275" y="47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629275" y="47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41020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1020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05125" y="628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905125" y="628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437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437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8190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8190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58050" y="10953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258050" y="10953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20</xdr:row>
      <xdr:rowOff>0</xdr:rowOff>
    </xdr:from>
    <xdr:to>
      <xdr:col>10</xdr:col>
      <xdr:colOff>762000</xdr:colOff>
      <xdr:row>21</xdr:row>
      <xdr:rowOff>190500</xdr:rowOff>
    </xdr:to>
    <xdr:sp>
      <xdr:nvSpPr>
        <xdr:cNvPr id="3" name="AutoShape 6"/>
        <xdr:cNvSpPr>
          <a:spLocks/>
        </xdr:cNvSpPr>
      </xdr:nvSpPr>
      <xdr:spPr>
        <a:xfrm>
          <a:off x="2838450" y="5495925"/>
          <a:ext cx="42767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476875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76875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47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3</xdr:row>
      <xdr:rowOff>171450</xdr:rowOff>
    </xdr:from>
    <xdr:to>
      <xdr:col>6</xdr:col>
      <xdr:colOff>9525</xdr:colOff>
      <xdr:row>4</xdr:row>
      <xdr:rowOff>28575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2952750" y="885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6</xdr:col>
      <xdr:colOff>485775</xdr:colOff>
      <xdr:row>3</xdr:row>
      <xdr:rowOff>190500</xdr:rowOff>
    </xdr:from>
    <xdr:to>
      <xdr:col>6</xdr:col>
      <xdr:colOff>752475</xdr:colOff>
      <xdr:row>4</xdr:row>
      <xdr:rowOff>47625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3695700" y="9048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8</xdr:col>
      <xdr:colOff>714375</xdr:colOff>
      <xdr:row>3</xdr:row>
      <xdr:rowOff>180975</xdr:rowOff>
    </xdr:from>
    <xdr:to>
      <xdr:col>9</xdr:col>
      <xdr:colOff>76200</xdr:colOff>
      <xdr:row>4</xdr:row>
      <xdr:rowOff>19050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5448300" y="8953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76275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6275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47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2</xdr:row>
      <xdr:rowOff>0</xdr:rowOff>
    </xdr:from>
    <xdr:to>
      <xdr:col>6</xdr:col>
      <xdr:colOff>19050</xdr:colOff>
      <xdr:row>2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076700" y="4762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6</xdr:col>
      <xdr:colOff>590550</xdr:colOff>
      <xdr:row>2</xdr:row>
      <xdr:rowOff>0</xdr:rowOff>
    </xdr:from>
    <xdr:to>
      <xdr:col>6</xdr:col>
      <xdr:colOff>771525</xdr:colOff>
      <xdr:row>2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743450" y="4762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8</xdr:col>
      <xdr:colOff>609600</xdr:colOff>
      <xdr:row>2</xdr:row>
      <xdr:rowOff>0</xdr:rowOff>
    </xdr:from>
    <xdr:to>
      <xdr:col>9</xdr:col>
      <xdr:colOff>9525</xdr:colOff>
      <xdr:row>2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6276975" y="4762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1035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1035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105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</xdr:row>
      <xdr:rowOff>0</xdr:rowOff>
    </xdr:from>
    <xdr:to>
      <xdr:col>7</xdr:col>
      <xdr:colOff>866775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43425" y="1057275"/>
          <a:ext cx="7620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7400925" y="10572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7400925" y="10572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4</xdr:row>
      <xdr:rowOff>0</xdr:rowOff>
    </xdr:from>
    <xdr:to>
      <xdr:col>7</xdr:col>
      <xdr:colOff>847725</xdr:colOff>
      <xdr:row>4</xdr:row>
      <xdr:rowOff>0</xdr:rowOff>
    </xdr:to>
    <xdr:sp>
      <xdr:nvSpPr>
        <xdr:cNvPr id="5" name="AutoShape 7"/>
        <xdr:cNvSpPr>
          <a:spLocks/>
        </xdr:cNvSpPr>
      </xdr:nvSpPr>
      <xdr:spPr>
        <a:xfrm>
          <a:off x="4524375" y="1057275"/>
          <a:ext cx="7620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4</xdr:row>
      <xdr:rowOff>0</xdr:rowOff>
    </xdr:from>
    <xdr:to>
      <xdr:col>8</xdr:col>
      <xdr:colOff>19050</xdr:colOff>
      <xdr:row>4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057775" y="10572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8</xdr:col>
      <xdr:colOff>590550</xdr:colOff>
      <xdr:row>4</xdr:row>
      <xdr:rowOff>0</xdr:rowOff>
    </xdr:from>
    <xdr:to>
      <xdr:col>8</xdr:col>
      <xdr:colOff>800100</xdr:colOff>
      <xdr:row>4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391275" y="1057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7400925" y="105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2</xdr:col>
      <xdr:colOff>1209675</xdr:colOff>
      <xdr:row>12</xdr:row>
      <xdr:rowOff>0</xdr:rowOff>
    </xdr:from>
    <xdr:to>
      <xdr:col>2</xdr:col>
      <xdr:colOff>1285875</xdr:colOff>
      <xdr:row>15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533525" y="2552700"/>
          <a:ext cx="7620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5330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53300" y="6381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51</xdr:row>
      <xdr:rowOff>38100</xdr:rowOff>
    </xdr:from>
    <xdr:to>
      <xdr:col>9</xdr:col>
      <xdr:colOff>542925</xdr:colOff>
      <xdr:row>53</xdr:row>
      <xdr:rowOff>0</xdr:rowOff>
    </xdr:to>
    <xdr:sp>
      <xdr:nvSpPr>
        <xdr:cNvPr id="3" name="AutoShape 7"/>
        <xdr:cNvSpPr>
          <a:spLocks/>
        </xdr:cNvSpPr>
      </xdr:nvSpPr>
      <xdr:spPr>
        <a:xfrm>
          <a:off x="3590925" y="10010775"/>
          <a:ext cx="3305175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0" y="120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410450" y="12001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7410450" y="12001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7410450" y="12001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410450" y="12001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7410450" y="1200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7410450" y="1200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7410450" y="1200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2.125" style="0" customWidth="1"/>
    <col min="3" max="3" width="10.125" style="0" customWidth="1"/>
    <col min="4" max="4" width="11.25390625" style="0" customWidth="1"/>
    <col min="5" max="5" width="10.50390625" style="0" customWidth="1"/>
    <col min="6" max="6" width="10.25390625" style="0" customWidth="1"/>
    <col min="7" max="7" width="10.625" style="0" customWidth="1"/>
    <col min="8" max="8" width="12.125" style="0" customWidth="1"/>
    <col min="9" max="9" width="12.25390625" style="0" customWidth="1"/>
    <col min="10" max="10" width="3.125" style="0" customWidth="1"/>
    <col min="11" max="11" width="17.00390625" style="0" customWidth="1"/>
    <col min="12" max="12" width="6.25390625" style="0" customWidth="1"/>
    <col min="13" max="13" width="9.50390625" style="0" customWidth="1"/>
    <col min="16" max="16" width="10.875" style="0" customWidth="1"/>
    <col min="18" max="18" width="12.75390625" style="0" customWidth="1"/>
  </cols>
  <sheetData>
    <row r="1" ht="14.25" thickBot="1">
      <c r="A1" s="246" t="s">
        <v>480</v>
      </c>
    </row>
    <row r="2" spans="1:10" s="3" customFormat="1" ht="36" customHeight="1" thickBot="1">
      <c r="A2" s="1" t="s">
        <v>153</v>
      </c>
      <c r="B2" s="1"/>
      <c r="C2" s="1"/>
      <c r="D2" s="1"/>
      <c r="E2" s="1"/>
      <c r="F2" s="1"/>
      <c r="G2" s="2"/>
      <c r="H2" s="2"/>
      <c r="I2" s="2"/>
      <c r="J2" s="2"/>
    </row>
    <row r="3" ht="19.5" customHeight="1"/>
    <row r="4" spans="1:10" s="4" customFormat="1" ht="24" customHeight="1" thickBot="1">
      <c r="A4" s="5" t="s">
        <v>156</v>
      </c>
      <c r="D4" s="5"/>
      <c r="J4" s="5"/>
    </row>
    <row r="5" spans="2:9" s="4" customFormat="1" ht="18" customHeight="1" thickTop="1">
      <c r="B5" s="262" t="s">
        <v>0</v>
      </c>
      <c r="C5" s="264" t="s">
        <v>5</v>
      </c>
      <c r="D5" s="266" t="s">
        <v>6</v>
      </c>
      <c r="E5" s="274"/>
      <c r="F5" s="275"/>
      <c r="G5" s="269" t="s">
        <v>7</v>
      </c>
      <c r="H5" s="268"/>
      <c r="I5" s="270" t="s">
        <v>173</v>
      </c>
    </row>
    <row r="6" spans="2:9" s="4" customFormat="1" ht="18" customHeight="1">
      <c r="B6" s="272"/>
      <c r="C6" s="273"/>
      <c r="D6" s="35" t="s">
        <v>1</v>
      </c>
      <c r="E6" s="35" t="s">
        <v>2</v>
      </c>
      <c r="F6" s="35" t="s">
        <v>3</v>
      </c>
      <c r="G6" s="36" t="s">
        <v>5</v>
      </c>
      <c r="H6" s="37" t="s">
        <v>8</v>
      </c>
      <c r="I6" s="271"/>
    </row>
    <row r="7" spans="2:9" s="4" customFormat="1" ht="15.75" customHeight="1">
      <c r="B7" s="38"/>
      <c r="C7" s="39" t="s">
        <v>9</v>
      </c>
      <c r="D7" s="39" t="s">
        <v>4</v>
      </c>
      <c r="E7" s="39" t="s">
        <v>4</v>
      </c>
      <c r="F7" s="39" t="s">
        <v>4</v>
      </c>
      <c r="G7" s="40" t="s">
        <v>10</v>
      </c>
      <c r="H7" s="40" t="s">
        <v>10</v>
      </c>
      <c r="I7" s="39" t="s">
        <v>9</v>
      </c>
    </row>
    <row r="8" spans="2:9" s="6" customFormat="1" ht="15.75" customHeight="1">
      <c r="B8" s="41" t="s">
        <v>269</v>
      </c>
      <c r="C8" s="42">
        <v>46270</v>
      </c>
      <c r="D8" s="42">
        <v>121730</v>
      </c>
      <c r="E8" s="42">
        <v>59690</v>
      </c>
      <c r="F8" s="42">
        <v>62040</v>
      </c>
      <c r="G8" s="43">
        <v>15.4</v>
      </c>
      <c r="H8" s="43">
        <v>13.7</v>
      </c>
      <c r="I8" s="42">
        <v>17120</v>
      </c>
    </row>
    <row r="9" spans="2:9" s="6" customFormat="1" ht="15" customHeight="1">
      <c r="B9" s="41">
        <v>10</v>
      </c>
      <c r="C9" s="42">
        <v>45980</v>
      </c>
      <c r="D9" s="42">
        <v>117740</v>
      </c>
      <c r="E9" s="42">
        <v>58030</v>
      </c>
      <c r="F9" s="42">
        <v>59710</v>
      </c>
      <c r="G9" s="43">
        <v>15.1</v>
      </c>
      <c r="H9" s="43">
        <v>13.2</v>
      </c>
      <c r="I9" s="42">
        <v>17310</v>
      </c>
    </row>
    <row r="10" spans="2:9" s="6" customFormat="1" ht="15" customHeight="1">
      <c r="B10" s="41">
        <v>11</v>
      </c>
      <c r="C10" s="42">
        <v>45890</v>
      </c>
      <c r="D10" s="42">
        <v>117190</v>
      </c>
      <c r="E10" s="42">
        <v>57770</v>
      </c>
      <c r="F10" s="42">
        <v>59420</v>
      </c>
      <c r="G10" s="43">
        <v>15</v>
      </c>
      <c r="H10" s="43">
        <v>13.1</v>
      </c>
      <c r="I10" s="42">
        <v>17330</v>
      </c>
    </row>
    <row r="11" spans="2:9" s="6" customFormat="1" ht="15" customHeight="1">
      <c r="B11" s="41">
        <v>12</v>
      </c>
      <c r="C11" s="42">
        <v>42741</v>
      </c>
      <c r="D11" s="42">
        <v>172029</v>
      </c>
      <c r="E11" s="42">
        <v>84318</v>
      </c>
      <c r="F11" s="42">
        <v>87711</v>
      </c>
      <c r="G11" s="110">
        <v>13.9</v>
      </c>
      <c r="H11" s="43">
        <v>19.4</v>
      </c>
      <c r="I11" s="42">
        <v>16261</v>
      </c>
    </row>
    <row r="12" spans="2:9" s="6" customFormat="1" ht="15" customHeight="1">
      <c r="B12" s="41">
        <v>13</v>
      </c>
      <c r="C12" s="42">
        <v>42040</v>
      </c>
      <c r="D12" s="42">
        <v>107250</v>
      </c>
      <c r="E12" s="42">
        <v>52850</v>
      </c>
      <c r="F12" s="42">
        <v>54410</v>
      </c>
      <c r="G12" s="110">
        <v>13.5</v>
      </c>
      <c r="H12" s="43">
        <v>12.1</v>
      </c>
      <c r="I12" s="42">
        <v>16090</v>
      </c>
    </row>
    <row r="13" spans="2:9" s="6" customFormat="1" ht="15" customHeight="1">
      <c r="B13" s="41">
        <v>14</v>
      </c>
      <c r="C13" s="42">
        <v>41390</v>
      </c>
      <c r="D13" s="42">
        <v>104220</v>
      </c>
      <c r="E13" s="42">
        <v>51480</v>
      </c>
      <c r="F13" s="42">
        <v>52740</v>
      </c>
      <c r="G13" s="110">
        <v>13.2</v>
      </c>
      <c r="H13" s="43">
        <v>11.8</v>
      </c>
      <c r="I13" s="42">
        <v>15880</v>
      </c>
    </row>
    <row r="14" spans="2:9" s="6" customFormat="1" ht="9" customHeight="1">
      <c r="B14" s="44"/>
      <c r="C14" s="42"/>
      <c r="D14" s="42"/>
      <c r="E14" s="42"/>
      <c r="F14" s="42"/>
      <c r="G14" s="43"/>
      <c r="H14" s="43"/>
      <c r="I14" s="42"/>
    </row>
    <row r="15" spans="2:9" s="9" customFormat="1" ht="15" customHeight="1">
      <c r="B15" s="45">
        <v>15</v>
      </c>
      <c r="C15" s="46">
        <v>40590</v>
      </c>
      <c r="D15" s="46">
        <v>101770</v>
      </c>
      <c r="E15" s="46">
        <v>50240</v>
      </c>
      <c r="F15" s="46">
        <v>51540</v>
      </c>
      <c r="G15" s="159">
        <v>12.8</v>
      </c>
      <c r="H15" s="47">
        <v>11.5</v>
      </c>
      <c r="I15" s="46">
        <v>15690</v>
      </c>
    </row>
    <row r="16" spans="2:9" s="6" customFormat="1" ht="9" customHeight="1">
      <c r="B16" s="48"/>
      <c r="C16" s="49"/>
      <c r="D16" s="49"/>
      <c r="E16" s="49"/>
      <c r="F16" s="49"/>
      <c r="G16" s="50"/>
      <c r="H16" s="50"/>
      <c r="I16" s="49"/>
    </row>
    <row r="17" spans="4:14" s="6" customFormat="1" ht="9" customHeight="1">
      <c r="D17"/>
      <c r="E17"/>
      <c r="F17"/>
      <c r="G17"/>
      <c r="H17"/>
      <c r="I17"/>
      <c r="J17"/>
      <c r="K17"/>
      <c r="L17"/>
      <c r="M17"/>
      <c r="N17"/>
    </row>
    <row r="18" spans="2:14" s="6" customFormat="1" ht="16.5" customHeight="1">
      <c r="B18" s="43" t="s">
        <v>11</v>
      </c>
      <c r="D18"/>
      <c r="E18"/>
      <c r="F18"/>
      <c r="G18"/>
      <c r="H18"/>
      <c r="I18"/>
      <c r="J18"/>
      <c r="K18"/>
      <c r="L18"/>
      <c r="M18"/>
      <c r="N18"/>
    </row>
    <row r="19" spans="4:14" s="6" customFormat="1" ht="19.5" customHeight="1">
      <c r="D19"/>
      <c r="E19"/>
      <c r="F19"/>
      <c r="G19"/>
      <c r="H19"/>
      <c r="I19"/>
      <c r="J19"/>
      <c r="K19"/>
      <c r="L19"/>
      <c r="M19"/>
      <c r="N19"/>
    </row>
    <row r="20" spans="1:10" s="4" customFormat="1" ht="24" customHeight="1" thickBot="1">
      <c r="A20" s="5" t="s">
        <v>154</v>
      </c>
      <c r="D20" s="5"/>
      <c r="J20" s="5"/>
    </row>
    <row r="21" spans="2:14" s="6" customFormat="1" ht="18" customHeight="1" thickTop="1">
      <c r="B21" s="262" t="s">
        <v>0</v>
      </c>
      <c r="C21" s="264" t="s">
        <v>12</v>
      </c>
      <c r="D21" s="266" t="s">
        <v>13</v>
      </c>
      <c r="E21" s="267"/>
      <c r="F21" s="268"/>
      <c r="G21" s="269" t="s">
        <v>14</v>
      </c>
      <c r="H21" s="267"/>
      <c r="I21" s="267"/>
      <c r="J21"/>
      <c r="K21"/>
      <c r="L21"/>
      <c r="M21"/>
      <c r="N21"/>
    </row>
    <row r="22" spans="2:14" s="6" customFormat="1" ht="18" customHeight="1">
      <c r="B22" s="263"/>
      <c r="C22" s="265"/>
      <c r="D22" s="35" t="s">
        <v>1</v>
      </c>
      <c r="E22" s="35" t="s">
        <v>15</v>
      </c>
      <c r="F22" s="35" t="s">
        <v>16</v>
      </c>
      <c r="G22" s="36" t="s">
        <v>12</v>
      </c>
      <c r="H22" s="36" t="s">
        <v>15</v>
      </c>
      <c r="I22" s="37" t="s">
        <v>16</v>
      </c>
      <c r="J22"/>
      <c r="K22"/>
      <c r="L22"/>
      <c r="M22"/>
      <c r="N22"/>
    </row>
    <row r="23" spans="2:14" s="4" customFormat="1" ht="15.75" customHeight="1">
      <c r="B23" s="52"/>
      <c r="C23" s="39" t="s">
        <v>9</v>
      </c>
      <c r="D23" s="39" t="s">
        <v>9</v>
      </c>
      <c r="E23" s="39" t="s">
        <v>9</v>
      </c>
      <c r="F23" s="39" t="s">
        <v>9</v>
      </c>
      <c r="G23" s="40" t="s">
        <v>10</v>
      </c>
      <c r="H23" s="40" t="s">
        <v>10</v>
      </c>
      <c r="I23" s="40" t="s">
        <v>10</v>
      </c>
      <c r="J23" s="3"/>
      <c r="K23" s="3"/>
      <c r="L23" s="3"/>
      <c r="M23" s="3"/>
      <c r="N23" s="3"/>
    </row>
    <row r="24" spans="2:14" s="6" customFormat="1" ht="15.75" customHeight="1">
      <c r="B24" s="41" t="s">
        <v>269</v>
      </c>
      <c r="C24" s="42">
        <v>6330</v>
      </c>
      <c r="D24" s="42">
        <v>22820</v>
      </c>
      <c r="E24" s="42">
        <v>7790</v>
      </c>
      <c r="F24" s="42">
        <v>15030</v>
      </c>
      <c r="G24" s="43">
        <v>21.7</v>
      </c>
      <c r="H24" s="43">
        <v>26.7</v>
      </c>
      <c r="I24" s="43">
        <v>51.6</v>
      </c>
      <c r="J24"/>
      <c r="K24"/>
      <c r="L24"/>
      <c r="M24"/>
      <c r="N24"/>
    </row>
    <row r="25" spans="2:14" s="6" customFormat="1" ht="15" customHeight="1">
      <c r="B25" s="41">
        <v>10</v>
      </c>
      <c r="C25" s="42">
        <v>6410</v>
      </c>
      <c r="D25" s="42">
        <v>22260</v>
      </c>
      <c r="E25" s="42">
        <v>7710</v>
      </c>
      <c r="F25" s="42">
        <v>14550</v>
      </c>
      <c r="G25" s="43">
        <v>22.4</v>
      </c>
      <c r="H25" s="43">
        <v>26.9</v>
      </c>
      <c r="I25" s="43">
        <v>50.7</v>
      </c>
      <c r="J25"/>
      <c r="K25"/>
      <c r="L25"/>
      <c r="M25"/>
      <c r="N25"/>
    </row>
    <row r="26" spans="2:9" ht="15" customHeight="1">
      <c r="B26" s="41">
        <v>11</v>
      </c>
      <c r="C26" s="42">
        <v>6530</v>
      </c>
      <c r="D26" s="42">
        <v>22030</v>
      </c>
      <c r="E26" s="42">
        <v>7340</v>
      </c>
      <c r="F26" s="42">
        <v>14690</v>
      </c>
      <c r="G26" s="43">
        <v>22.9</v>
      </c>
      <c r="H26" s="43">
        <v>25.7</v>
      </c>
      <c r="I26" s="43">
        <v>51.4</v>
      </c>
    </row>
    <row r="27" spans="2:9" ht="15" customHeight="1">
      <c r="B27" s="41">
        <v>12</v>
      </c>
      <c r="C27" s="42">
        <v>6161</v>
      </c>
      <c r="D27" s="42">
        <v>20319</v>
      </c>
      <c r="E27" s="42">
        <v>5682</v>
      </c>
      <c r="F27" s="42">
        <v>14637</v>
      </c>
      <c r="G27" s="43">
        <v>23.3</v>
      </c>
      <c r="H27" s="43">
        <v>21.4</v>
      </c>
      <c r="I27" s="43">
        <v>55.3</v>
      </c>
    </row>
    <row r="28" spans="2:9" ht="15" customHeight="1">
      <c r="B28" s="41">
        <v>13</v>
      </c>
      <c r="C28" s="42">
        <v>6110</v>
      </c>
      <c r="D28" s="42">
        <v>19850</v>
      </c>
      <c r="E28" s="42">
        <v>5260</v>
      </c>
      <c r="F28" s="42">
        <v>14580</v>
      </c>
      <c r="G28" s="43">
        <v>23.5</v>
      </c>
      <c r="H28" s="43">
        <v>20.3</v>
      </c>
      <c r="I28" s="43">
        <v>56.2</v>
      </c>
    </row>
    <row r="29" spans="2:9" ht="15" customHeight="1">
      <c r="B29" s="41">
        <v>14</v>
      </c>
      <c r="C29" s="42">
        <v>6110</v>
      </c>
      <c r="D29" s="42">
        <v>19850</v>
      </c>
      <c r="E29" s="42">
        <v>5260</v>
      </c>
      <c r="F29" s="42">
        <v>14580</v>
      </c>
      <c r="G29" s="43">
        <v>23.5</v>
      </c>
      <c r="H29" s="43">
        <v>20.3</v>
      </c>
      <c r="I29" s="43">
        <v>56.2</v>
      </c>
    </row>
    <row r="30" spans="2:9" ht="9" customHeight="1">
      <c r="B30" s="44"/>
      <c r="C30" s="42"/>
      <c r="D30" s="42"/>
      <c r="E30" s="42"/>
      <c r="F30" s="42"/>
      <c r="G30" s="43"/>
      <c r="H30" s="43"/>
      <c r="I30" s="43"/>
    </row>
    <row r="31" spans="2:9" ht="15" customHeight="1">
      <c r="B31" s="45">
        <v>15</v>
      </c>
      <c r="C31" s="46">
        <v>5970</v>
      </c>
      <c r="D31" s="46">
        <v>18930</v>
      </c>
      <c r="E31" s="46">
        <v>4630</v>
      </c>
      <c r="F31" s="46">
        <v>14300</v>
      </c>
      <c r="G31" s="47">
        <v>24</v>
      </c>
      <c r="H31" s="47">
        <v>18.6</v>
      </c>
      <c r="I31" s="158">
        <v>57.4</v>
      </c>
    </row>
    <row r="32" spans="2:9" ht="9" customHeight="1">
      <c r="B32" s="48"/>
      <c r="C32" s="49"/>
      <c r="D32" s="49"/>
      <c r="E32" s="49"/>
      <c r="F32" s="49"/>
      <c r="G32" s="50"/>
      <c r="H32" s="50"/>
      <c r="I32" s="50"/>
    </row>
    <row r="33" spans="2:9" ht="9" customHeight="1">
      <c r="B33" s="53"/>
      <c r="C33" s="53"/>
      <c r="D33" s="53"/>
      <c r="E33" s="53"/>
      <c r="F33" s="53"/>
      <c r="G33" s="53"/>
      <c r="H33" s="53"/>
      <c r="I33" s="53"/>
    </row>
    <row r="34" spans="2:9" ht="16.5" customHeight="1">
      <c r="B34" s="43" t="s">
        <v>215</v>
      </c>
      <c r="C34" s="53"/>
      <c r="D34" s="53"/>
      <c r="E34" s="53"/>
      <c r="F34" s="53"/>
      <c r="G34" s="53"/>
      <c r="H34" s="53"/>
      <c r="I34" s="53"/>
    </row>
    <row r="35" ht="18.75" customHeight="1"/>
    <row r="36" spans="1:10" s="4" customFormat="1" ht="24" customHeight="1">
      <c r="A36" s="5" t="s">
        <v>155</v>
      </c>
      <c r="D36" s="5"/>
      <c r="H36" s="54" t="s">
        <v>175</v>
      </c>
      <c r="J36" s="5"/>
    </row>
    <row r="48" ht="16.5" customHeight="1"/>
    <row r="49" ht="10.5" customHeight="1"/>
    <row r="50" ht="9" customHeight="1"/>
    <row r="51" s="43" customFormat="1" ht="16.5" customHeight="1">
      <c r="B51" s="43" t="s">
        <v>174</v>
      </c>
    </row>
    <row r="52" s="43" customFormat="1" ht="16.5" customHeight="1">
      <c r="B52" s="43" t="s">
        <v>232</v>
      </c>
    </row>
    <row r="53" s="43" customFormat="1" ht="16.5" customHeight="1">
      <c r="B53" s="43" t="s">
        <v>270</v>
      </c>
    </row>
  </sheetData>
  <mergeCells count="9">
    <mergeCell ref="I5:I6"/>
    <mergeCell ref="B5:B6"/>
    <mergeCell ref="C5:C6"/>
    <mergeCell ref="D5:F5"/>
    <mergeCell ref="G5:H5"/>
    <mergeCell ref="B21:B22"/>
    <mergeCell ref="C21:C22"/>
    <mergeCell ref="D21:F21"/>
    <mergeCell ref="G21:I21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4"/>
  <headerFooter alignWithMargins="0">
    <oddHeader>&amp;R&amp;"ＭＳ Ｐゴシック,太字"&amp;14農　　　業　&amp;"ＭＳ Ｐ明朝,太字"13&amp;"ＭＳ Ｐゴシック,太字"&amp;11
</oddHead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13.625" style="0" customWidth="1"/>
    <col min="4" max="4" width="1.37890625" style="0" customWidth="1"/>
    <col min="5" max="9" width="14.875" style="0" customWidth="1"/>
    <col min="10" max="10" width="3.125" style="0" customWidth="1"/>
    <col min="12" max="12" width="12.75390625" style="0" customWidth="1"/>
  </cols>
  <sheetData>
    <row r="1" ht="14.25" thickBot="1">
      <c r="A1" s="246" t="s">
        <v>480</v>
      </c>
    </row>
    <row r="2" spans="1:10" s="3" customFormat="1" ht="36" customHeight="1" thickBot="1">
      <c r="A2" s="1" t="s">
        <v>144</v>
      </c>
      <c r="B2" s="1"/>
      <c r="C2" s="1"/>
      <c r="D2" s="1"/>
      <c r="E2" s="1"/>
      <c r="F2" s="1"/>
      <c r="G2" s="1"/>
      <c r="H2" s="1"/>
      <c r="I2" s="2"/>
      <c r="J2" s="2"/>
    </row>
    <row r="3" ht="12" customHeight="1"/>
    <row r="4" spans="1:9" ht="24" customHeight="1" thickBot="1">
      <c r="A4" s="5" t="s">
        <v>208</v>
      </c>
      <c r="C4" s="29"/>
      <c r="F4" s="5"/>
      <c r="I4" s="54" t="s">
        <v>152</v>
      </c>
    </row>
    <row r="5" spans="2:9" s="21" customFormat="1" ht="16.5" customHeight="1" thickTop="1">
      <c r="B5" s="286" t="s">
        <v>146</v>
      </c>
      <c r="C5" s="287"/>
      <c r="D5" s="288"/>
      <c r="E5" s="264" t="s">
        <v>147</v>
      </c>
      <c r="F5" s="266" t="s">
        <v>148</v>
      </c>
      <c r="G5" s="290"/>
      <c r="H5" s="290"/>
      <c r="I5" s="290"/>
    </row>
    <row r="6" spans="2:9" s="21" customFormat="1" ht="16.5" customHeight="1">
      <c r="B6" s="289"/>
      <c r="C6" s="289"/>
      <c r="D6" s="272"/>
      <c r="E6" s="273"/>
      <c r="F6" s="35" t="s">
        <v>1</v>
      </c>
      <c r="G6" s="35" t="s">
        <v>149</v>
      </c>
      <c r="H6" s="35" t="s">
        <v>150</v>
      </c>
      <c r="I6" s="113" t="s">
        <v>151</v>
      </c>
    </row>
    <row r="7" spans="2:9" s="6" customFormat="1" ht="6" customHeight="1">
      <c r="B7" s="60"/>
      <c r="C7" s="60"/>
      <c r="D7" s="77"/>
      <c r="E7" s="59"/>
      <c r="F7" s="59"/>
      <c r="G7" s="59"/>
      <c r="H7" s="59"/>
      <c r="I7" s="59"/>
    </row>
    <row r="8" spans="2:9" s="6" customFormat="1" ht="16.5" customHeight="1">
      <c r="B8" s="63"/>
      <c r="C8" s="74" t="s">
        <v>250</v>
      </c>
      <c r="D8" s="44"/>
      <c r="E8" s="42">
        <v>446537</v>
      </c>
      <c r="F8" s="42">
        <v>347641</v>
      </c>
      <c r="G8" s="42">
        <v>3596</v>
      </c>
      <c r="H8" s="42">
        <v>153095</v>
      </c>
      <c r="I8" s="42">
        <v>189790</v>
      </c>
    </row>
    <row r="9" spans="2:9" s="9" customFormat="1" ht="15.75" customHeight="1">
      <c r="B9" s="115"/>
      <c r="C9" s="137" t="s">
        <v>289</v>
      </c>
      <c r="D9" s="45"/>
      <c r="E9" s="46">
        <v>446537</v>
      </c>
      <c r="F9" s="46">
        <v>347580</v>
      </c>
      <c r="G9" s="46">
        <v>4756</v>
      </c>
      <c r="H9" s="46">
        <v>153266</v>
      </c>
      <c r="I9" s="46">
        <v>189558</v>
      </c>
    </row>
    <row r="10" spans="2:8" s="6" customFormat="1" ht="6" customHeight="1">
      <c r="B10" s="63"/>
      <c r="C10" s="63"/>
      <c r="D10" s="44"/>
      <c r="E10" s="62"/>
      <c r="F10" s="62"/>
      <c r="G10" s="62"/>
      <c r="H10" s="62"/>
    </row>
    <row r="11" spans="2:9" s="6" customFormat="1" ht="16.5" customHeight="1">
      <c r="B11" s="63"/>
      <c r="C11" s="83" t="s">
        <v>31</v>
      </c>
      <c r="D11" s="44"/>
      <c r="E11" s="62">
        <v>17188</v>
      </c>
      <c r="F11" s="62">
        <v>10826</v>
      </c>
      <c r="G11" s="62">
        <v>1169</v>
      </c>
      <c r="H11" s="62">
        <v>3090</v>
      </c>
      <c r="I11" s="62">
        <v>6567</v>
      </c>
    </row>
    <row r="12" spans="2:9" s="6" customFormat="1" ht="16.5" customHeight="1">
      <c r="B12" s="63"/>
      <c r="C12" s="83" t="s">
        <v>32</v>
      </c>
      <c r="D12" s="44"/>
      <c r="E12" s="62">
        <v>12183</v>
      </c>
      <c r="F12" s="62">
        <v>8531</v>
      </c>
      <c r="G12" s="62">
        <v>14</v>
      </c>
      <c r="H12" s="62">
        <v>5447</v>
      </c>
      <c r="I12" s="62">
        <v>3070</v>
      </c>
    </row>
    <row r="13" spans="2:9" s="6" customFormat="1" ht="16.5" customHeight="1">
      <c r="B13" s="63"/>
      <c r="C13" s="83" t="s">
        <v>33</v>
      </c>
      <c r="D13" s="44"/>
      <c r="E13" s="62">
        <v>18474</v>
      </c>
      <c r="F13" s="62">
        <v>15027</v>
      </c>
      <c r="G13" s="114"/>
      <c r="H13" s="62">
        <v>7117</v>
      </c>
      <c r="I13" s="62">
        <v>7910</v>
      </c>
    </row>
    <row r="14" spans="2:9" s="6" customFormat="1" ht="16.5" customHeight="1">
      <c r="B14" s="63"/>
      <c r="C14" s="83" t="s">
        <v>34</v>
      </c>
      <c r="D14" s="44"/>
      <c r="E14" s="62">
        <v>16158</v>
      </c>
      <c r="F14" s="62">
        <v>13614</v>
      </c>
      <c r="G14" s="114">
        <v>115</v>
      </c>
      <c r="H14" s="62">
        <v>5902</v>
      </c>
      <c r="I14" s="62">
        <v>7597</v>
      </c>
    </row>
    <row r="15" spans="2:9" s="6" customFormat="1" ht="16.5" customHeight="1">
      <c r="B15" s="63"/>
      <c r="C15" s="83" t="s">
        <v>35</v>
      </c>
      <c r="D15" s="44"/>
      <c r="E15" s="62">
        <v>5311</v>
      </c>
      <c r="F15" s="62">
        <v>2115</v>
      </c>
      <c r="G15" s="114">
        <v>72</v>
      </c>
      <c r="H15" s="62">
        <v>555</v>
      </c>
      <c r="I15" s="62">
        <v>1488</v>
      </c>
    </row>
    <row r="16" spans="2:9" s="6" customFormat="1" ht="16.5" customHeight="1">
      <c r="B16" s="63"/>
      <c r="C16" s="83" t="s">
        <v>36</v>
      </c>
      <c r="D16" s="44"/>
      <c r="E16" s="62">
        <v>28030</v>
      </c>
      <c r="F16" s="62">
        <v>24371</v>
      </c>
      <c r="G16" s="114">
        <v>207</v>
      </c>
      <c r="H16" s="62">
        <v>11141</v>
      </c>
      <c r="I16" s="62">
        <v>13023</v>
      </c>
    </row>
    <row r="17" spans="2:9" s="6" customFormat="1" ht="16.5" customHeight="1">
      <c r="B17" s="63"/>
      <c r="C17" s="83" t="s">
        <v>37</v>
      </c>
      <c r="D17" s="44"/>
      <c r="E17" s="62">
        <v>14373</v>
      </c>
      <c r="F17" s="62">
        <v>9254</v>
      </c>
      <c r="G17" s="114">
        <v>36</v>
      </c>
      <c r="H17" s="62">
        <v>3452</v>
      </c>
      <c r="I17" s="62">
        <v>5766</v>
      </c>
    </row>
    <row r="18" spans="2:9" s="6" customFormat="1" ht="3.75" customHeight="1">
      <c r="B18" s="63"/>
      <c r="C18" s="83"/>
      <c r="D18" s="44"/>
      <c r="E18" s="62"/>
      <c r="F18" s="62"/>
      <c r="G18" s="114"/>
      <c r="H18" s="62"/>
      <c r="I18" s="62"/>
    </row>
    <row r="19" spans="2:9" s="6" customFormat="1" ht="16.5" customHeight="1">
      <c r="B19" s="63"/>
      <c r="C19" s="83" t="s">
        <v>38</v>
      </c>
      <c r="D19" s="44"/>
      <c r="E19" s="62">
        <v>33032</v>
      </c>
      <c r="F19" s="62">
        <v>28318</v>
      </c>
      <c r="G19" s="114">
        <v>23</v>
      </c>
      <c r="H19" s="62">
        <v>14892</v>
      </c>
      <c r="I19" s="62">
        <v>13403</v>
      </c>
    </row>
    <row r="20" spans="2:9" s="6" customFormat="1" ht="16.5" customHeight="1">
      <c r="B20" s="63"/>
      <c r="C20" s="83" t="s">
        <v>39</v>
      </c>
      <c r="D20" s="44"/>
      <c r="E20" s="62">
        <v>22267</v>
      </c>
      <c r="F20" s="62">
        <v>12635</v>
      </c>
      <c r="G20" s="114">
        <v>114</v>
      </c>
      <c r="H20" s="62">
        <v>4873</v>
      </c>
      <c r="I20" s="62">
        <v>7648</v>
      </c>
    </row>
    <row r="21" spans="2:9" s="6" customFormat="1" ht="16.5" customHeight="1">
      <c r="B21" s="63"/>
      <c r="C21" s="83" t="s">
        <v>40</v>
      </c>
      <c r="D21" s="44"/>
      <c r="E21" s="62">
        <v>29200</v>
      </c>
      <c r="F21" s="62">
        <v>22190</v>
      </c>
      <c r="G21" s="114">
        <v>111</v>
      </c>
      <c r="H21" s="62">
        <v>9034</v>
      </c>
      <c r="I21" s="62">
        <v>13045</v>
      </c>
    </row>
    <row r="22" spans="2:9" s="6" customFormat="1" ht="16.5" customHeight="1">
      <c r="B22" s="63"/>
      <c r="C22" s="83" t="s">
        <v>41</v>
      </c>
      <c r="D22" s="44"/>
      <c r="E22" s="62">
        <v>85696</v>
      </c>
      <c r="F22" s="62">
        <v>75905</v>
      </c>
      <c r="G22" s="114">
        <v>2711</v>
      </c>
      <c r="H22" s="62">
        <v>27372</v>
      </c>
      <c r="I22" s="62">
        <v>45822</v>
      </c>
    </row>
    <row r="23" spans="2:9" s="6" customFormat="1" ht="16.5" customHeight="1">
      <c r="B23" s="63"/>
      <c r="C23" s="83" t="s">
        <v>42</v>
      </c>
      <c r="D23" s="44"/>
      <c r="E23" s="62">
        <v>34418</v>
      </c>
      <c r="F23" s="62">
        <v>22029</v>
      </c>
      <c r="G23" s="114"/>
      <c r="H23" s="62">
        <v>17782</v>
      </c>
      <c r="I23" s="62">
        <v>4247</v>
      </c>
    </row>
    <row r="24" spans="2:9" s="6" customFormat="1" ht="16.5" customHeight="1">
      <c r="B24" s="63"/>
      <c r="C24" s="83" t="s">
        <v>43</v>
      </c>
      <c r="D24" s="44"/>
      <c r="E24" s="62">
        <v>62175</v>
      </c>
      <c r="F24" s="62">
        <v>46402</v>
      </c>
      <c r="G24" s="114"/>
      <c r="H24" s="62">
        <v>29921</v>
      </c>
      <c r="I24" s="62">
        <v>16481</v>
      </c>
    </row>
    <row r="25" spans="2:9" s="6" customFormat="1" ht="16.5" customHeight="1">
      <c r="B25" s="63"/>
      <c r="C25" s="83" t="s">
        <v>44</v>
      </c>
      <c r="D25" s="44"/>
      <c r="E25" s="62">
        <v>40071</v>
      </c>
      <c r="F25" s="62">
        <v>31657</v>
      </c>
      <c r="G25" s="114"/>
      <c r="H25" s="62">
        <v>12133</v>
      </c>
      <c r="I25" s="62">
        <v>19524</v>
      </c>
    </row>
    <row r="26" spans="2:9" s="6" customFormat="1" ht="16.5" customHeight="1">
      <c r="B26" s="63"/>
      <c r="C26" s="83" t="s">
        <v>45</v>
      </c>
      <c r="D26" s="44"/>
      <c r="E26" s="62">
        <v>27971</v>
      </c>
      <c r="F26" s="62">
        <v>24706</v>
      </c>
      <c r="G26" s="114">
        <v>184</v>
      </c>
      <c r="H26" s="62">
        <v>555</v>
      </c>
      <c r="I26" s="62">
        <v>23967</v>
      </c>
    </row>
    <row r="27" spans="2:9" s="6" customFormat="1" ht="6" customHeight="1">
      <c r="B27" s="50"/>
      <c r="C27" s="50"/>
      <c r="D27" s="48"/>
      <c r="E27" s="49"/>
      <c r="F27" s="49"/>
      <c r="G27" s="49"/>
      <c r="H27" s="49"/>
      <c r="I27" s="49"/>
    </row>
    <row r="28" spans="2:9" s="6" customFormat="1" ht="6" customHeight="1">
      <c r="B28" s="43"/>
      <c r="C28" s="63"/>
      <c r="D28" s="63"/>
      <c r="E28" s="62"/>
      <c r="F28" s="62"/>
      <c r="G28" s="62"/>
      <c r="H28" s="62"/>
      <c r="I28" s="62"/>
    </row>
    <row r="29" spans="2:9" s="6" customFormat="1" ht="16.5" customHeight="1">
      <c r="B29" s="43" t="s">
        <v>209</v>
      </c>
      <c r="C29" s="43"/>
      <c r="D29" s="43"/>
      <c r="E29" s="42"/>
      <c r="F29" s="42"/>
      <c r="G29" s="42"/>
      <c r="H29" s="42"/>
      <c r="I29" s="43"/>
    </row>
    <row r="30" spans="2:9" s="6" customFormat="1" ht="16.5" customHeight="1">
      <c r="B30" s="43" t="s">
        <v>210</v>
      </c>
      <c r="C30" s="43"/>
      <c r="D30" s="43"/>
      <c r="E30" s="42"/>
      <c r="F30" s="42"/>
      <c r="G30" s="42"/>
      <c r="H30" s="42"/>
      <c r="I30" s="42"/>
    </row>
    <row r="31" s="6" customFormat="1" ht="6" customHeight="1"/>
    <row r="32" spans="1:9" ht="22.5" customHeight="1">
      <c r="A32" s="5" t="s">
        <v>287</v>
      </c>
      <c r="C32" s="29"/>
      <c r="F32" s="5"/>
      <c r="I32" s="54"/>
    </row>
    <row r="53" ht="24" customHeight="1"/>
    <row r="54" ht="6" customHeight="1"/>
    <row r="55" spans="2:9" s="43" customFormat="1" ht="16.5" customHeight="1">
      <c r="B55" s="43" t="s">
        <v>211</v>
      </c>
      <c r="E55" s="70"/>
      <c r="F55" s="70"/>
      <c r="G55" s="42"/>
      <c r="I55" s="42"/>
    </row>
    <row r="56" s="53" customFormat="1" ht="16.5" customHeight="1">
      <c r="H56" s="42" t="s">
        <v>223</v>
      </c>
    </row>
  </sheetData>
  <mergeCells count="3">
    <mergeCell ref="B5:D6"/>
    <mergeCell ref="E5:E6"/>
    <mergeCell ref="F5:I5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4"/>
  <headerFooter alignWithMargins="0">
    <oddHeader>&amp;L&amp;"ＭＳ Ｐ明朝,太字"&amp;14 22&amp;"ＭＳ Ｐゴシック,太字"　林　　　業</oddHead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23.75390625" style="0" customWidth="1"/>
    <col min="4" max="4" width="1.875" style="0" customWidth="1"/>
    <col min="5" max="9" width="10.625" style="0" customWidth="1"/>
    <col min="10" max="10" width="10.625" style="24" customWidth="1"/>
    <col min="11" max="11" width="3.125" style="0" customWidth="1"/>
    <col min="12" max="12" width="8.75390625" style="0" customWidth="1"/>
    <col min="13" max="13" width="3.125" style="0" customWidth="1"/>
  </cols>
  <sheetData>
    <row r="1" ht="13.5">
      <c r="A1" s="246" t="s">
        <v>480</v>
      </c>
    </row>
    <row r="2" spans="1:9" ht="24" customHeight="1">
      <c r="A2" s="5" t="s">
        <v>168</v>
      </c>
      <c r="I2" s="56" t="s">
        <v>213</v>
      </c>
    </row>
    <row r="3" s="5" customFormat="1" ht="12" customHeight="1" thickBot="1"/>
    <row r="4" spans="2:10" ht="18" customHeight="1" thickTop="1">
      <c r="B4" s="286" t="s">
        <v>88</v>
      </c>
      <c r="C4" s="287"/>
      <c r="D4" s="288"/>
      <c r="E4" s="266" t="s">
        <v>266</v>
      </c>
      <c r="F4" s="267"/>
      <c r="G4" s="266" t="s">
        <v>267</v>
      </c>
      <c r="H4" s="267"/>
      <c r="I4" s="291" t="s">
        <v>268</v>
      </c>
      <c r="J4" s="292"/>
    </row>
    <row r="5" spans="2:10" ht="17.25">
      <c r="B5" s="289"/>
      <c r="C5" s="289"/>
      <c r="D5" s="272"/>
      <c r="E5" s="35" t="s">
        <v>134</v>
      </c>
      <c r="F5" s="35" t="s">
        <v>135</v>
      </c>
      <c r="G5" s="35" t="s">
        <v>134</v>
      </c>
      <c r="H5" s="113" t="s">
        <v>135</v>
      </c>
      <c r="I5" s="118" t="s">
        <v>134</v>
      </c>
      <c r="J5" s="124" t="s">
        <v>135</v>
      </c>
    </row>
    <row r="6" spans="2:10" ht="9" customHeight="1">
      <c r="B6" s="86"/>
      <c r="C6" s="60"/>
      <c r="D6" s="77"/>
      <c r="E6" s="139"/>
      <c r="F6" s="139"/>
      <c r="G6" s="139"/>
      <c r="H6" s="139"/>
      <c r="I6" s="140"/>
      <c r="J6" s="140"/>
    </row>
    <row r="7" spans="2:10" s="3" customFormat="1" ht="15" customHeight="1">
      <c r="B7" s="30"/>
      <c r="C7" s="250" t="s">
        <v>1</v>
      </c>
      <c r="D7" s="52"/>
      <c r="E7" s="120" t="s">
        <v>262</v>
      </c>
      <c r="F7" s="120" t="s">
        <v>263</v>
      </c>
      <c r="G7" s="120" t="s">
        <v>262</v>
      </c>
      <c r="H7" s="120" t="s">
        <v>264</v>
      </c>
      <c r="I7" s="162">
        <v>46</v>
      </c>
      <c r="J7" s="162">
        <v>12016</v>
      </c>
    </row>
    <row r="8" spans="2:10" s="3" customFormat="1" ht="15" customHeight="1">
      <c r="B8" s="30"/>
      <c r="C8" s="293"/>
      <c r="D8" s="52"/>
      <c r="E8" s="107">
        <v>4351</v>
      </c>
      <c r="F8" s="107">
        <v>198198</v>
      </c>
      <c r="G8" s="107">
        <v>4459</v>
      </c>
      <c r="H8" s="107">
        <v>198749</v>
      </c>
      <c r="I8" s="93">
        <v>4466</v>
      </c>
      <c r="J8" s="93">
        <v>198764</v>
      </c>
    </row>
    <row r="9" spans="2:10" s="3" customFormat="1" ht="16.5" customHeight="1">
      <c r="B9" s="30"/>
      <c r="C9" s="95" t="s">
        <v>136</v>
      </c>
      <c r="D9" s="52"/>
      <c r="E9" s="107">
        <v>648</v>
      </c>
      <c r="F9" s="107">
        <v>162621</v>
      </c>
      <c r="G9" s="107">
        <v>677</v>
      </c>
      <c r="H9" s="107">
        <v>163000</v>
      </c>
      <c r="I9" s="93">
        <v>679</v>
      </c>
      <c r="J9" s="93">
        <v>163005</v>
      </c>
    </row>
    <row r="10" spans="2:10" s="3" customFormat="1" ht="16.5" customHeight="1">
      <c r="B10" s="30"/>
      <c r="C10" s="95" t="s">
        <v>137</v>
      </c>
      <c r="D10" s="52"/>
      <c r="E10" s="107">
        <v>3403</v>
      </c>
      <c r="F10" s="107">
        <v>34015</v>
      </c>
      <c r="G10" s="107">
        <v>3482</v>
      </c>
      <c r="H10" s="107">
        <v>34187</v>
      </c>
      <c r="I10" s="93">
        <v>3485</v>
      </c>
      <c r="J10" s="93">
        <v>34197</v>
      </c>
    </row>
    <row r="11" spans="2:10" s="3" customFormat="1" ht="16.5" customHeight="1">
      <c r="B11" s="30"/>
      <c r="C11" s="95" t="s">
        <v>138</v>
      </c>
      <c r="D11" s="52"/>
      <c r="E11" s="107">
        <v>12</v>
      </c>
      <c r="F11" s="107">
        <v>11</v>
      </c>
      <c r="G11" s="107">
        <v>12</v>
      </c>
      <c r="H11" s="107">
        <v>11</v>
      </c>
      <c r="I11" s="93">
        <v>12</v>
      </c>
      <c r="J11" s="93">
        <v>11</v>
      </c>
    </row>
    <row r="12" spans="2:10" s="3" customFormat="1" ht="16.5" customHeight="1">
      <c r="B12" s="30"/>
      <c r="C12" s="95" t="s">
        <v>139</v>
      </c>
      <c r="D12" s="52"/>
      <c r="E12" s="107">
        <v>44</v>
      </c>
      <c r="F12" s="107">
        <v>159</v>
      </c>
      <c r="G12" s="107">
        <v>44</v>
      </c>
      <c r="H12" s="107">
        <v>159</v>
      </c>
      <c r="I12" s="93">
        <v>47</v>
      </c>
      <c r="J12" s="93">
        <v>159</v>
      </c>
    </row>
    <row r="13" spans="2:10" s="3" customFormat="1" ht="16.5" customHeight="1">
      <c r="B13" s="30"/>
      <c r="C13" s="95" t="s">
        <v>140</v>
      </c>
      <c r="D13" s="52"/>
      <c r="E13" s="107">
        <v>134</v>
      </c>
      <c r="F13" s="107">
        <v>115</v>
      </c>
      <c r="G13" s="107">
        <v>134</v>
      </c>
      <c r="H13" s="107">
        <v>115</v>
      </c>
      <c r="I13" s="93">
        <v>133</v>
      </c>
      <c r="J13" s="93">
        <v>115</v>
      </c>
    </row>
    <row r="14" spans="2:10" s="3" customFormat="1" ht="16.5" customHeight="1">
      <c r="B14" s="30"/>
      <c r="C14" s="250" t="s">
        <v>141</v>
      </c>
      <c r="D14" s="52"/>
      <c r="E14" s="144">
        <v>3</v>
      </c>
      <c r="F14" s="144">
        <v>104</v>
      </c>
      <c r="G14" s="163">
        <v>1</v>
      </c>
      <c r="H14" s="163">
        <v>9</v>
      </c>
      <c r="I14" s="93">
        <v>5</v>
      </c>
      <c r="J14" s="93">
        <v>26</v>
      </c>
    </row>
    <row r="15" spans="2:10" s="3" customFormat="1" ht="16.5" customHeight="1">
      <c r="B15" s="30"/>
      <c r="C15" s="250"/>
      <c r="D15" s="52"/>
      <c r="E15" s="152" t="s">
        <v>57</v>
      </c>
      <c r="F15" s="152" t="s">
        <v>57</v>
      </c>
      <c r="G15" s="152">
        <v>3</v>
      </c>
      <c r="H15" s="152">
        <v>174</v>
      </c>
      <c r="I15" s="160">
        <v>3</v>
      </c>
      <c r="J15" s="160">
        <v>174</v>
      </c>
    </row>
    <row r="16" spans="2:10" s="3" customFormat="1" ht="16.5" customHeight="1">
      <c r="B16" s="30"/>
      <c r="C16" s="95" t="s">
        <v>224</v>
      </c>
      <c r="D16" s="52"/>
      <c r="E16" s="107">
        <v>5</v>
      </c>
      <c r="F16" s="107">
        <v>26</v>
      </c>
      <c r="G16" s="107">
        <v>5</v>
      </c>
      <c r="H16" s="107">
        <v>26</v>
      </c>
      <c r="I16" s="93">
        <v>1</v>
      </c>
      <c r="J16" s="93">
        <v>9</v>
      </c>
    </row>
    <row r="17" spans="2:10" s="3" customFormat="1" ht="16.5" customHeight="1">
      <c r="B17" s="30"/>
      <c r="C17" s="95" t="s">
        <v>142</v>
      </c>
      <c r="D17" s="52"/>
      <c r="E17" s="107">
        <v>101</v>
      </c>
      <c r="F17" s="107">
        <v>237</v>
      </c>
      <c r="G17" s="107">
        <v>101</v>
      </c>
      <c r="H17" s="107">
        <v>237</v>
      </c>
      <c r="I17" s="93">
        <v>100</v>
      </c>
      <c r="J17" s="93">
        <v>237</v>
      </c>
    </row>
    <row r="18" spans="2:10" s="3" customFormat="1" ht="15" customHeight="1">
      <c r="B18" s="30"/>
      <c r="C18" s="250" t="s">
        <v>143</v>
      </c>
      <c r="D18" s="52"/>
      <c r="E18" s="120" t="s">
        <v>265</v>
      </c>
      <c r="F18" s="144">
        <v>11840</v>
      </c>
      <c r="G18" s="120" t="s">
        <v>265</v>
      </c>
      <c r="H18" s="144">
        <v>11840</v>
      </c>
      <c r="I18" s="160">
        <v>43</v>
      </c>
      <c r="J18" s="160">
        <v>11840</v>
      </c>
    </row>
    <row r="19" spans="2:10" s="3" customFormat="1" ht="15" customHeight="1">
      <c r="B19" s="30"/>
      <c r="C19" s="293"/>
      <c r="D19" s="52"/>
      <c r="E19" s="90">
        <v>4</v>
      </c>
      <c r="F19" s="90">
        <v>1005</v>
      </c>
      <c r="G19" s="90">
        <v>4</v>
      </c>
      <c r="H19" s="90">
        <v>1005</v>
      </c>
      <c r="I19" s="161">
        <v>4</v>
      </c>
      <c r="J19" s="161">
        <v>1005</v>
      </c>
    </row>
    <row r="20" spans="2:10" ht="9" customHeight="1">
      <c r="B20" s="136"/>
      <c r="C20" s="50"/>
      <c r="D20" s="48"/>
      <c r="E20" s="49"/>
      <c r="F20" s="49"/>
      <c r="G20" s="49"/>
      <c r="H20" s="49"/>
      <c r="I20" s="49"/>
      <c r="J20" s="49"/>
    </row>
    <row r="21" spans="2:10" ht="6" customHeight="1">
      <c r="B21" s="115"/>
      <c r="C21" s="63"/>
      <c r="D21" s="63"/>
      <c r="E21" s="62"/>
      <c r="F21" s="62"/>
      <c r="G21" s="62"/>
      <c r="H21" s="62"/>
      <c r="I21" s="62"/>
      <c r="J21" s="62"/>
    </row>
    <row r="22" spans="2:10" ht="16.5" customHeight="1">
      <c r="B22" s="43" t="s">
        <v>212</v>
      </c>
      <c r="C22" s="53"/>
      <c r="D22" s="43"/>
      <c r="E22" s="43"/>
      <c r="F22" s="42"/>
      <c r="G22" s="42"/>
      <c r="H22" s="42" t="s">
        <v>214</v>
      </c>
      <c r="J22" s="42"/>
    </row>
    <row r="23" spans="2:10" ht="16.5" customHeight="1">
      <c r="B23" s="43"/>
      <c r="C23" s="53"/>
      <c r="D23" s="43"/>
      <c r="E23" s="43"/>
      <c r="F23" s="42"/>
      <c r="G23" s="42"/>
      <c r="H23" s="42"/>
      <c r="I23" s="42"/>
      <c r="J23" s="42"/>
    </row>
    <row r="25" s="5" customFormat="1" ht="24" customHeight="1">
      <c r="A25" s="5" t="s">
        <v>169</v>
      </c>
    </row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6" customHeight="1"/>
    <row r="38" ht="6" customHeight="1"/>
    <row r="39" ht="16.5" customHeight="1">
      <c r="H39" s="43" t="s">
        <v>261</v>
      </c>
    </row>
    <row r="40" ht="13.5"/>
    <row r="41" s="5" customFormat="1" ht="24" customHeight="1">
      <c r="A41" s="5" t="s">
        <v>170</v>
      </c>
    </row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5" customHeight="1"/>
    <row r="55" ht="15" customHeight="1"/>
    <row r="56" ht="6" customHeight="1"/>
    <row r="57" s="43" customFormat="1" ht="16.5" customHeight="1"/>
    <row r="58" s="43" customFormat="1" ht="16.5" customHeight="1"/>
  </sheetData>
  <mergeCells count="7">
    <mergeCell ref="I4:J4"/>
    <mergeCell ref="C18:C19"/>
    <mergeCell ref="B4:D5"/>
    <mergeCell ref="E4:F4"/>
    <mergeCell ref="G4:H4"/>
    <mergeCell ref="C7:C8"/>
    <mergeCell ref="C14:C15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scale="92" r:id="rId4"/>
  <headerFooter alignWithMargins="0">
    <oddHeader>&amp;R&amp;"ＭＳ Ｐゴシック,太字"&amp;14林　　　業　&amp;"ＭＳ Ｐ明朝,太字"23</oddHead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23.50390625" style="0" customWidth="1"/>
    <col min="4" max="4" width="1.37890625" style="0" customWidth="1"/>
    <col min="5" max="8" width="16.125" style="0" customWidth="1"/>
    <col min="9" max="9" width="3.125" style="0" customWidth="1"/>
  </cols>
  <sheetData>
    <row r="1" ht="14.25" thickBot="1">
      <c r="A1" s="246" t="s">
        <v>480</v>
      </c>
    </row>
    <row r="2" spans="1:9" s="3" customFormat="1" ht="36" customHeight="1" thickBot="1">
      <c r="A2" s="1" t="s">
        <v>367</v>
      </c>
      <c r="B2" s="1"/>
      <c r="C2" s="1"/>
      <c r="D2" s="1"/>
      <c r="E2" s="1"/>
      <c r="F2" s="1"/>
      <c r="G2" s="1"/>
      <c r="H2" s="1"/>
      <c r="I2" s="2"/>
    </row>
    <row r="3" ht="20.25" customHeight="1"/>
    <row r="4" spans="1:6" ht="24" customHeight="1">
      <c r="A4" s="5" t="s">
        <v>368</v>
      </c>
      <c r="C4" s="5"/>
      <c r="F4" s="5"/>
    </row>
    <row r="5" ht="14.25" thickBot="1"/>
    <row r="6" spans="2:8" ht="21.75" customHeight="1" thickTop="1">
      <c r="B6" s="286" t="s">
        <v>290</v>
      </c>
      <c r="C6" s="287"/>
      <c r="D6" s="288"/>
      <c r="E6" s="266" t="s">
        <v>291</v>
      </c>
      <c r="F6" s="275"/>
      <c r="G6" s="266" t="s">
        <v>292</v>
      </c>
      <c r="H6" s="274"/>
    </row>
    <row r="7" spans="2:9" ht="21.75" customHeight="1">
      <c r="B7" s="289"/>
      <c r="C7" s="289"/>
      <c r="D7" s="272"/>
      <c r="E7" s="167" t="s">
        <v>369</v>
      </c>
      <c r="F7" s="168" t="s">
        <v>370</v>
      </c>
      <c r="G7" s="167" t="s">
        <v>279</v>
      </c>
      <c r="H7" s="169" t="s">
        <v>293</v>
      </c>
      <c r="I7" s="24"/>
    </row>
    <row r="8" spans="2:8" ht="18" customHeight="1">
      <c r="B8" s="53"/>
      <c r="C8" s="63"/>
      <c r="D8" s="44"/>
      <c r="E8" s="42"/>
      <c r="F8" s="46"/>
      <c r="G8" s="42"/>
      <c r="H8" s="46"/>
    </row>
    <row r="9" spans="2:8" ht="24" customHeight="1">
      <c r="B9" s="53"/>
      <c r="C9" s="83" t="s">
        <v>294</v>
      </c>
      <c r="D9" s="44"/>
      <c r="E9" s="42">
        <v>978</v>
      </c>
      <c r="F9" s="46">
        <v>888</v>
      </c>
      <c r="G9" s="42">
        <v>523</v>
      </c>
      <c r="H9" s="46">
        <v>473</v>
      </c>
    </row>
    <row r="10" spans="2:8" ht="24" customHeight="1">
      <c r="B10" s="53"/>
      <c r="C10" s="83" t="s">
        <v>295</v>
      </c>
      <c r="D10" s="44"/>
      <c r="E10" s="42">
        <v>278</v>
      </c>
      <c r="F10" s="46">
        <v>241</v>
      </c>
      <c r="G10" s="42">
        <v>360</v>
      </c>
      <c r="H10" s="46">
        <v>328</v>
      </c>
    </row>
    <row r="11" spans="2:8" ht="24" customHeight="1">
      <c r="B11" s="53"/>
      <c r="C11" s="83" t="s">
        <v>296</v>
      </c>
      <c r="D11" s="44"/>
      <c r="E11" s="69" t="s">
        <v>371</v>
      </c>
      <c r="F11" s="69" t="s">
        <v>371</v>
      </c>
      <c r="G11" s="69" t="s">
        <v>371</v>
      </c>
      <c r="H11" s="69" t="s">
        <v>371</v>
      </c>
    </row>
    <row r="12" spans="2:8" ht="24" customHeight="1">
      <c r="B12" s="53"/>
      <c r="C12" s="83" t="s">
        <v>297</v>
      </c>
      <c r="D12" s="44"/>
      <c r="E12" s="42">
        <v>19</v>
      </c>
      <c r="F12" s="46">
        <v>17</v>
      </c>
      <c r="G12" s="42">
        <v>61</v>
      </c>
      <c r="H12" s="46">
        <v>60</v>
      </c>
    </row>
    <row r="13" spans="2:8" ht="24" customHeight="1">
      <c r="B13" s="53"/>
      <c r="C13" s="83" t="s">
        <v>298</v>
      </c>
      <c r="D13" s="44"/>
      <c r="E13" s="42">
        <v>8</v>
      </c>
      <c r="F13" s="46">
        <v>7</v>
      </c>
      <c r="G13" s="42">
        <v>5</v>
      </c>
      <c r="H13" s="46">
        <v>4</v>
      </c>
    </row>
    <row r="14" spans="2:8" ht="24" customHeight="1">
      <c r="B14" s="53"/>
      <c r="C14" s="83" t="s">
        <v>299</v>
      </c>
      <c r="D14" s="44"/>
      <c r="E14" s="69" t="s">
        <v>57</v>
      </c>
      <c r="F14" s="164">
        <v>29</v>
      </c>
      <c r="G14" s="42">
        <v>72</v>
      </c>
      <c r="H14" s="46">
        <v>100</v>
      </c>
    </row>
    <row r="15" spans="2:8" ht="24" customHeight="1">
      <c r="B15" s="53"/>
      <c r="C15" s="83" t="s">
        <v>300</v>
      </c>
      <c r="D15" s="44"/>
      <c r="E15" s="69" t="s">
        <v>371</v>
      </c>
      <c r="F15" s="69" t="s">
        <v>371</v>
      </c>
      <c r="G15" s="69" t="s">
        <v>371</v>
      </c>
      <c r="H15" s="46"/>
    </row>
    <row r="16" spans="2:8" ht="24" customHeight="1">
      <c r="B16" s="53"/>
      <c r="C16" s="83" t="s">
        <v>49</v>
      </c>
      <c r="D16" s="44"/>
      <c r="E16" s="42">
        <v>50</v>
      </c>
      <c r="F16" s="46">
        <v>68</v>
      </c>
      <c r="G16" s="42">
        <v>49</v>
      </c>
      <c r="H16" s="46">
        <v>53</v>
      </c>
    </row>
    <row r="17" spans="2:8" ht="24" customHeight="1">
      <c r="B17" s="53"/>
      <c r="C17" s="83" t="s">
        <v>19</v>
      </c>
      <c r="D17" s="44"/>
      <c r="E17" s="42">
        <v>1333</v>
      </c>
      <c r="F17" s="46">
        <f>SUM(F9:F16)</f>
        <v>1250</v>
      </c>
      <c r="G17" s="42">
        <v>1070</v>
      </c>
      <c r="H17" s="46">
        <f>SUM(H9:H16)</f>
        <v>1018</v>
      </c>
    </row>
    <row r="18" spans="2:8" ht="18" customHeight="1">
      <c r="B18" s="136"/>
      <c r="C18" s="50"/>
      <c r="D18" s="48"/>
      <c r="E18" s="49"/>
      <c r="F18" s="103"/>
      <c r="G18" s="49"/>
      <c r="H18" s="103"/>
    </row>
    <row r="19" spans="2:8" ht="9" customHeight="1">
      <c r="B19" s="53"/>
      <c r="C19" s="53"/>
      <c r="D19" s="43"/>
      <c r="E19" s="42"/>
      <c r="F19" s="42"/>
      <c r="G19" s="42"/>
      <c r="H19" s="42"/>
    </row>
    <row r="20" spans="2:8" ht="17.25" customHeight="1">
      <c r="B20" s="43" t="s">
        <v>372</v>
      </c>
      <c r="C20" s="53"/>
      <c r="D20" s="43"/>
      <c r="E20" s="42"/>
      <c r="F20" s="42"/>
      <c r="G20" s="42"/>
      <c r="H20" s="42"/>
    </row>
    <row r="21" ht="36.75" customHeight="1"/>
    <row r="22" spans="1:6" ht="24" customHeight="1">
      <c r="A22" s="5" t="s">
        <v>373</v>
      </c>
      <c r="C22" s="5"/>
      <c r="F22" s="5"/>
    </row>
    <row r="43" ht="9.75" customHeight="1"/>
    <row r="44" ht="13.5" customHeight="1"/>
    <row r="45" s="6" customFormat="1" ht="9" customHeight="1"/>
    <row r="46" ht="16.5" customHeight="1">
      <c r="G46" s="43" t="s">
        <v>374</v>
      </c>
    </row>
  </sheetData>
  <mergeCells count="3">
    <mergeCell ref="B6:D7"/>
    <mergeCell ref="E6:F6"/>
    <mergeCell ref="G6:H6"/>
  </mergeCells>
  <hyperlinks>
    <hyperlink ref="A1" r:id="rId1" display="平成１５年度　県勢ダイジェスト&lt;&lt;"/>
  </hyperlinks>
  <printOptions/>
  <pageMargins left="0.3937007874015748" right="0.28" top="0.984251968503937" bottom="0.3937007874015748" header="0.5118110236220472" footer="0"/>
  <pageSetup horizontalDpi="600" verticalDpi="600" orientation="portrait" paperSize="9" r:id="rId4"/>
  <headerFooter alignWithMargins="0">
    <oddHeader>&amp;L&amp;"ＭＳ Ｐ明朝,太字"&amp;14 24&amp;"ＭＳ Ｐゴシック,太字"　水　産　業　　</oddHead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20.375" style="0" customWidth="1"/>
    <col min="4" max="4" width="1.37890625" style="0" customWidth="1"/>
    <col min="5" max="7" width="22.625" style="0" customWidth="1"/>
    <col min="8" max="8" width="3.125" style="0" customWidth="1"/>
    <col min="9" max="12" width="10.00390625" style="0" customWidth="1"/>
    <col min="13" max="13" width="10.00390625" style="24" customWidth="1"/>
    <col min="14" max="14" width="3.125" style="0" customWidth="1"/>
    <col min="15" max="15" width="8.25390625" style="0" customWidth="1"/>
    <col min="16" max="16" width="3.125" style="0" customWidth="1"/>
    <col min="17" max="17" width="6.25390625" style="0" customWidth="1"/>
    <col min="18" max="18" width="9.50390625" style="0" customWidth="1"/>
    <col min="21" max="21" width="10.875" style="0" customWidth="1"/>
    <col min="23" max="23" width="12.75390625" style="0" customWidth="1"/>
  </cols>
  <sheetData>
    <row r="1" ht="14.25" thickBot="1">
      <c r="A1" s="246" t="s">
        <v>480</v>
      </c>
    </row>
    <row r="2" spans="1:8" s="3" customFormat="1" ht="36" customHeight="1" thickBot="1">
      <c r="A2" s="1" t="s">
        <v>375</v>
      </c>
      <c r="B2" s="1"/>
      <c r="C2" s="1"/>
      <c r="D2" s="1"/>
      <c r="E2" s="1"/>
      <c r="F2" s="1"/>
      <c r="G2" s="1"/>
      <c r="H2" s="1"/>
    </row>
    <row r="3" ht="15" customHeight="1"/>
    <row r="4" spans="3:6" ht="24" customHeight="1">
      <c r="C4" s="5"/>
      <c r="F4" s="5"/>
    </row>
    <row r="5" spans="1:7" ht="24" customHeight="1" thickBot="1">
      <c r="A5" s="5" t="s">
        <v>376</v>
      </c>
      <c r="C5" s="6"/>
      <c r="D5" s="6"/>
      <c r="E5" s="6"/>
      <c r="F5" s="6"/>
      <c r="G5" s="170" t="s">
        <v>482</v>
      </c>
    </row>
    <row r="6" spans="2:7" ht="18" customHeight="1" thickTop="1">
      <c r="B6" s="267" t="s">
        <v>290</v>
      </c>
      <c r="C6" s="274"/>
      <c r="D6" s="275"/>
      <c r="E6" s="171" t="s">
        <v>19</v>
      </c>
      <c r="F6" s="141" t="s">
        <v>377</v>
      </c>
      <c r="G6" s="34" t="s">
        <v>301</v>
      </c>
    </row>
    <row r="7" spans="2:7" ht="17.25">
      <c r="B7" s="53"/>
      <c r="C7" s="63"/>
      <c r="D7" s="44"/>
      <c r="E7" s="47"/>
      <c r="F7" s="43"/>
      <c r="G7" s="43"/>
    </row>
    <row r="8" spans="2:7" ht="16.5" customHeight="1">
      <c r="B8" s="53"/>
      <c r="C8" s="172" t="s">
        <v>302</v>
      </c>
      <c r="D8" s="109"/>
      <c r="E8" s="46">
        <v>4134</v>
      </c>
      <c r="F8" s="42">
        <v>39</v>
      </c>
      <c r="G8" s="42">
        <v>4095</v>
      </c>
    </row>
    <row r="9" spans="2:7" ht="16.5" customHeight="1">
      <c r="B9" s="53"/>
      <c r="C9" s="83"/>
      <c r="D9" s="41"/>
      <c r="E9" s="47"/>
      <c r="F9" s="43"/>
      <c r="G9" s="43"/>
    </row>
    <row r="10" spans="2:7" ht="16.5" customHeight="1">
      <c r="B10" s="53"/>
      <c r="C10" s="83" t="s">
        <v>303</v>
      </c>
      <c r="D10" s="41"/>
      <c r="E10" s="159">
        <v>100</v>
      </c>
      <c r="F10" s="110">
        <v>0.9</v>
      </c>
      <c r="G10" s="110">
        <v>99.1</v>
      </c>
    </row>
    <row r="11" spans="2:7" ht="17.25">
      <c r="B11" s="136"/>
      <c r="C11" s="50"/>
      <c r="D11" s="48"/>
      <c r="E11" s="173"/>
      <c r="F11" s="50"/>
      <c r="G11" s="50"/>
    </row>
    <row r="12" spans="2:7" ht="9" customHeight="1">
      <c r="B12" s="53"/>
      <c r="C12" s="63"/>
      <c r="D12" s="63"/>
      <c r="E12" s="174"/>
      <c r="F12" s="63"/>
      <c r="G12" s="63"/>
    </row>
    <row r="13" spans="2:7" ht="16.5" customHeight="1">
      <c r="B13" s="53"/>
      <c r="C13" s="43" t="s">
        <v>304</v>
      </c>
      <c r="D13" s="43"/>
      <c r="E13" s="43"/>
      <c r="F13" s="43"/>
      <c r="G13" s="43"/>
    </row>
    <row r="14" spans="2:7" ht="16.5" customHeight="1">
      <c r="B14" s="53"/>
      <c r="C14" s="43" t="s">
        <v>305</v>
      </c>
      <c r="D14" s="43"/>
      <c r="E14" s="43"/>
      <c r="F14" s="43"/>
      <c r="G14" s="43"/>
    </row>
    <row r="15" spans="2:7" ht="16.5" customHeight="1">
      <c r="B15" s="53"/>
      <c r="C15" s="43" t="s">
        <v>306</v>
      </c>
      <c r="D15" s="43"/>
      <c r="E15" s="43"/>
      <c r="F15" s="43"/>
      <c r="G15" s="43"/>
    </row>
    <row r="17" spans="3:6" ht="24" customHeight="1">
      <c r="C17" s="5"/>
      <c r="F17" s="5"/>
    </row>
    <row r="18" spans="1:7" ht="24" customHeight="1">
      <c r="A18" s="5" t="s">
        <v>378</v>
      </c>
      <c r="G18" s="170" t="s">
        <v>482</v>
      </c>
    </row>
    <row r="19" ht="13.5"/>
    <row r="20" ht="13.5"/>
    <row r="21" ht="13.5"/>
    <row r="22" ht="13.5"/>
    <row r="23" ht="13.5"/>
    <row r="24" ht="13.5"/>
    <row r="25" ht="13.5"/>
    <row r="26" ht="15.75" customHeight="1"/>
    <row r="27" ht="7.5" customHeight="1"/>
    <row r="28" ht="9" customHeight="1"/>
    <row r="29" ht="16.5" customHeight="1">
      <c r="F29" s="43" t="s">
        <v>379</v>
      </c>
    </row>
    <row r="31" spans="1:6" ht="24" customHeight="1">
      <c r="A31" s="5" t="s">
        <v>380</v>
      </c>
      <c r="C31" s="5"/>
      <c r="F31" s="5"/>
    </row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7.5" customHeight="1"/>
    <row r="51" ht="9" customHeight="1"/>
    <row r="52" spans="2:13" s="53" customFormat="1" ht="16.5" customHeight="1">
      <c r="B52" s="43"/>
      <c r="M52" s="115"/>
    </row>
    <row r="53" s="53" customFormat="1" ht="16.5" customHeight="1">
      <c r="M53" s="115"/>
    </row>
    <row r="54" ht="17.25">
      <c r="E54" s="43" t="s">
        <v>381</v>
      </c>
    </row>
  </sheetData>
  <mergeCells count="1">
    <mergeCell ref="B6:D6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r:id="rId4"/>
  <headerFooter alignWithMargins="0">
    <oddHeader>&amp;R&amp;"ＭＳ Ｐゴシック,太字"&amp;14建　設　業　&amp;"ＭＳ Ｐ明朝,太字"25</oddHead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8.625" style="0" customWidth="1"/>
    <col min="4" max="4" width="1.37890625" style="0" customWidth="1"/>
    <col min="5" max="8" width="13.00390625" style="0" customWidth="1"/>
    <col min="9" max="9" width="13.50390625" style="0" customWidth="1"/>
    <col min="10" max="10" width="14.00390625" style="24" customWidth="1"/>
    <col min="11" max="11" width="3.125" style="0" customWidth="1"/>
  </cols>
  <sheetData>
    <row r="1" ht="13.5">
      <c r="A1" s="246" t="s">
        <v>480</v>
      </c>
    </row>
    <row r="2" ht="21" customHeight="1"/>
    <row r="3" spans="1:9" s="5" customFormat="1" ht="24" customHeight="1">
      <c r="A3" s="5" t="s">
        <v>382</v>
      </c>
      <c r="I3" s="54" t="s">
        <v>383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4.25" customHeight="1"/>
    <row r="15" ht="14.25" customHeight="1"/>
    <row r="16" ht="14.25" customHeight="1"/>
    <row r="17" ht="12.75" customHeight="1"/>
    <row r="18" ht="9" customHeight="1"/>
    <row r="19" spans="2:10" s="53" customFormat="1" ht="16.5" customHeight="1">
      <c r="B19" s="43"/>
      <c r="J19" s="115"/>
    </row>
    <row r="20" spans="2:10" s="53" customFormat="1" ht="16.5" customHeight="1">
      <c r="B20" s="43"/>
      <c r="J20" s="115"/>
    </row>
    <row r="21" spans="2:10" s="53" customFormat="1" ht="16.5" customHeight="1">
      <c r="B21" s="43"/>
      <c r="J21" s="115"/>
    </row>
    <row r="22" spans="3:6" ht="21" customHeight="1">
      <c r="C22" s="175" t="s">
        <v>384</v>
      </c>
      <c r="F22" s="43"/>
    </row>
    <row r="23" spans="3:6" ht="21" customHeight="1">
      <c r="C23" s="175" t="s">
        <v>307</v>
      </c>
      <c r="F23" s="43"/>
    </row>
    <row r="24" spans="3:6" ht="21" customHeight="1">
      <c r="C24" s="175" t="s">
        <v>385</v>
      </c>
      <c r="F24" s="43"/>
    </row>
    <row r="25" spans="3:6" ht="21" customHeight="1">
      <c r="C25" s="175" t="s">
        <v>386</v>
      </c>
      <c r="F25" s="43"/>
    </row>
    <row r="26" spans="3:6" ht="21" customHeight="1">
      <c r="C26" s="175" t="s">
        <v>387</v>
      </c>
      <c r="F26" s="43"/>
    </row>
    <row r="27" spans="3:6" ht="21" customHeight="1">
      <c r="C27" s="175" t="s">
        <v>388</v>
      </c>
      <c r="F27" s="43"/>
    </row>
    <row r="28" ht="21" customHeight="1">
      <c r="F28" s="43" t="s">
        <v>389</v>
      </c>
    </row>
    <row r="29" ht="21" customHeight="1">
      <c r="F29" s="43"/>
    </row>
    <row r="30" ht="21" customHeight="1"/>
    <row r="31" spans="1:9" s="5" customFormat="1" ht="24" customHeight="1">
      <c r="A31" s="5" t="s">
        <v>390</v>
      </c>
      <c r="I31" s="54" t="s">
        <v>391</v>
      </c>
    </row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0.5" customHeight="1"/>
    <row r="45" ht="14.25" customHeight="1"/>
    <row r="46" ht="14.25" customHeight="1"/>
    <row r="47" ht="14.25" customHeight="1"/>
    <row r="48" ht="10.5" customHeight="1"/>
    <row r="49" ht="9" customHeight="1"/>
    <row r="50" spans="2:10" s="53" customFormat="1" ht="16.5" customHeight="1">
      <c r="B50" s="43" t="s">
        <v>392</v>
      </c>
      <c r="J50" s="115"/>
    </row>
    <row r="51" spans="2:10" s="53" customFormat="1" ht="16.5" customHeight="1">
      <c r="B51" s="43" t="s">
        <v>393</v>
      </c>
      <c r="J51" s="115"/>
    </row>
    <row r="52" spans="3:10" s="53" customFormat="1" ht="16.5" customHeight="1">
      <c r="C52" s="43" t="s">
        <v>394</v>
      </c>
      <c r="I52" s="43" t="s">
        <v>395</v>
      </c>
      <c r="J52" s="115"/>
    </row>
  </sheetData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4"/>
  <headerFooter alignWithMargins="0">
    <oddHeader>&amp;L&amp;"ＭＳ Ｐ明朝,太字"&amp;14 26&amp;"ＭＳ Ｐゴシック,太字"　建　設　業</oddHead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0.875" style="0" customWidth="1"/>
    <col min="3" max="3" width="25.875" style="0" customWidth="1"/>
    <col min="4" max="4" width="0.875" style="0" customWidth="1"/>
    <col min="5" max="5" width="14.25390625" style="0" bestFit="1" customWidth="1"/>
    <col min="6" max="6" width="8.75390625" style="0" customWidth="1"/>
    <col min="7" max="7" width="0.875" style="0" customWidth="1"/>
    <col min="8" max="8" width="0.875" style="24" customWidth="1"/>
    <col min="9" max="9" width="18.375" style="0" customWidth="1"/>
    <col min="10" max="10" width="0.875" style="0" customWidth="1"/>
    <col min="11" max="11" width="14.25390625" style="0" bestFit="1" customWidth="1"/>
    <col min="12" max="12" width="8.625" style="0" customWidth="1"/>
    <col min="13" max="13" width="3.125" style="0" customWidth="1"/>
  </cols>
  <sheetData>
    <row r="1" ht="13.5">
      <c r="A1" s="246" t="s">
        <v>480</v>
      </c>
    </row>
    <row r="2" spans="1:7" s="5" customFormat="1" ht="24" customHeight="1" thickBot="1">
      <c r="A2" s="5" t="s">
        <v>396</v>
      </c>
      <c r="G2" s="176"/>
    </row>
    <row r="3" spans="2:12" s="17" customFormat="1" ht="19.5" customHeight="1" thickTop="1">
      <c r="B3" s="267" t="s">
        <v>290</v>
      </c>
      <c r="C3" s="274"/>
      <c r="D3" s="275"/>
      <c r="E3" s="57" t="s">
        <v>308</v>
      </c>
      <c r="F3" s="269" t="s">
        <v>27</v>
      </c>
      <c r="G3" s="294"/>
      <c r="H3" s="267" t="s">
        <v>290</v>
      </c>
      <c r="I3" s="274"/>
      <c r="J3" s="275"/>
      <c r="K3" s="57" t="s">
        <v>308</v>
      </c>
      <c r="L3" s="34" t="s">
        <v>27</v>
      </c>
    </row>
    <row r="4" spans="2:12" s="6" customFormat="1" ht="21" customHeight="1">
      <c r="B4" s="43"/>
      <c r="C4" s="43"/>
      <c r="D4" s="43"/>
      <c r="E4" s="78" t="s">
        <v>397</v>
      </c>
      <c r="F4" s="70" t="s">
        <v>10</v>
      </c>
      <c r="G4" s="177"/>
      <c r="H4" s="63"/>
      <c r="I4" s="63"/>
      <c r="J4" s="63"/>
      <c r="K4" s="78" t="s">
        <v>397</v>
      </c>
      <c r="L4" s="70" t="s">
        <v>10</v>
      </c>
    </row>
    <row r="5" spans="2:12" s="6" customFormat="1" ht="19.5" customHeight="1">
      <c r="B5" s="43"/>
      <c r="C5" s="178" t="s">
        <v>398</v>
      </c>
      <c r="D5" s="47"/>
      <c r="E5" s="81">
        <v>1238931</v>
      </c>
      <c r="F5" s="159">
        <v>100</v>
      </c>
      <c r="G5" s="84"/>
      <c r="H5" s="63"/>
      <c r="I5" s="178" t="s">
        <v>399</v>
      </c>
      <c r="J5" s="47"/>
      <c r="K5" s="81">
        <v>1238931</v>
      </c>
      <c r="L5" s="159">
        <v>100</v>
      </c>
    </row>
    <row r="6" spans="2:12" s="6" customFormat="1" ht="19.5" customHeight="1">
      <c r="B6" s="43"/>
      <c r="C6" s="166" t="s">
        <v>400</v>
      </c>
      <c r="D6" s="43"/>
      <c r="E6" s="61">
        <v>16190</v>
      </c>
      <c r="F6" s="110">
        <f aca="true" t="shared" si="0" ref="F6:F11">E6/E$5*100</f>
        <v>1.3067717249790345</v>
      </c>
      <c r="G6" s="84"/>
      <c r="H6" s="63"/>
      <c r="I6" s="166" t="s">
        <v>401</v>
      </c>
      <c r="J6" s="43"/>
      <c r="K6" s="61">
        <v>736858</v>
      </c>
      <c r="L6" s="110">
        <f>K6/K$5*100</f>
        <v>59.47530572727617</v>
      </c>
    </row>
    <row r="7" spans="2:12" s="6" customFormat="1" ht="19.5" customHeight="1">
      <c r="B7" s="43"/>
      <c r="C7" s="166" t="s">
        <v>402</v>
      </c>
      <c r="D7" s="43"/>
      <c r="E7" s="61">
        <v>54970</v>
      </c>
      <c r="F7" s="110">
        <f t="shared" si="0"/>
        <v>4.43688954429262</v>
      </c>
      <c r="G7" s="84"/>
      <c r="H7" s="63"/>
      <c r="I7" s="166" t="s">
        <v>403</v>
      </c>
      <c r="J7" s="43"/>
      <c r="K7" s="61">
        <v>34800</v>
      </c>
      <c r="L7" s="110">
        <f aca="true" t="shared" si="1" ref="L7:L13">K7/K$5*100</f>
        <v>2.8088731333706236</v>
      </c>
    </row>
    <row r="8" spans="2:12" s="6" customFormat="1" ht="19.5" customHeight="1">
      <c r="B8" s="43"/>
      <c r="C8" s="166" t="s">
        <v>404</v>
      </c>
      <c r="D8" s="43"/>
      <c r="E8" s="61">
        <v>103672</v>
      </c>
      <c r="F8" s="110">
        <f t="shared" si="0"/>
        <v>8.367859065597681</v>
      </c>
      <c r="G8" s="84"/>
      <c r="H8" s="63"/>
      <c r="I8" s="166" t="s">
        <v>405</v>
      </c>
      <c r="J8" s="43"/>
      <c r="K8" s="61">
        <v>11848</v>
      </c>
      <c r="L8" s="110">
        <f t="shared" si="1"/>
        <v>0.9563083012694007</v>
      </c>
    </row>
    <row r="9" spans="2:12" s="6" customFormat="1" ht="19.5" customHeight="1">
      <c r="B9" s="43"/>
      <c r="C9" s="166" t="s">
        <v>406</v>
      </c>
      <c r="D9" s="43"/>
      <c r="E9" s="61">
        <v>252858</v>
      </c>
      <c r="F9" s="110">
        <f t="shared" si="0"/>
        <v>20.409369044765207</v>
      </c>
      <c r="G9" s="84"/>
      <c r="H9" s="63"/>
      <c r="I9" s="166" t="s">
        <v>407</v>
      </c>
      <c r="J9" s="43"/>
      <c r="K9" s="61">
        <v>61132</v>
      </c>
      <c r="L9" s="110">
        <f t="shared" si="1"/>
        <v>4.934253804287729</v>
      </c>
    </row>
    <row r="10" spans="2:12" s="6" customFormat="1" ht="19.5" customHeight="1">
      <c r="B10" s="43"/>
      <c r="C10" s="166" t="s">
        <v>408</v>
      </c>
      <c r="D10" s="43"/>
      <c r="E10" s="61">
        <v>88697</v>
      </c>
      <c r="F10" s="110">
        <f t="shared" si="0"/>
        <v>7.159155756050984</v>
      </c>
      <c r="G10" s="84"/>
      <c r="H10" s="63"/>
      <c r="I10" s="166" t="s">
        <v>409</v>
      </c>
      <c r="J10" s="43"/>
      <c r="K10" s="61">
        <v>34381</v>
      </c>
      <c r="L10" s="110">
        <f t="shared" si="1"/>
        <v>2.775053655126879</v>
      </c>
    </row>
    <row r="11" spans="2:12" s="6" customFormat="1" ht="19.5" customHeight="1">
      <c r="B11" s="43"/>
      <c r="C11" s="166" t="s">
        <v>410</v>
      </c>
      <c r="D11" s="43"/>
      <c r="E11" s="61">
        <v>722544</v>
      </c>
      <c r="F11" s="110">
        <f t="shared" si="0"/>
        <v>58.31995486431448</v>
      </c>
      <c r="G11" s="84"/>
      <c r="H11" s="63"/>
      <c r="I11" s="166" t="s">
        <v>411</v>
      </c>
      <c r="J11" s="43"/>
      <c r="K11" s="61">
        <v>79858</v>
      </c>
      <c r="L11" s="110">
        <f t="shared" si="1"/>
        <v>6.4457181231238865</v>
      </c>
    </row>
    <row r="12" spans="2:12" s="179" customFormat="1" ht="19.5" customHeight="1">
      <c r="B12" s="101"/>
      <c r="C12" s="43"/>
      <c r="D12" s="43"/>
      <c r="E12" s="61"/>
      <c r="F12" s="110"/>
      <c r="G12" s="180"/>
      <c r="H12" s="63"/>
      <c r="I12" s="166" t="s">
        <v>412</v>
      </c>
      <c r="J12" s="43"/>
      <c r="K12" s="61">
        <v>79558</v>
      </c>
      <c r="L12" s="110">
        <f t="shared" si="1"/>
        <v>6.421503699560346</v>
      </c>
    </row>
    <row r="13" spans="2:12" s="6" customFormat="1" ht="19.5" customHeight="1">
      <c r="B13" s="43"/>
      <c r="C13" s="178" t="s">
        <v>413</v>
      </c>
      <c r="D13" s="47"/>
      <c r="E13" s="81">
        <v>1238931</v>
      </c>
      <c r="F13" s="159">
        <v>100</v>
      </c>
      <c r="G13" s="84"/>
      <c r="H13" s="63"/>
      <c r="I13" s="166" t="s">
        <v>414</v>
      </c>
      <c r="J13" s="43"/>
      <c r="K13" s="61">
        <v>200496</v>
      </c>
      <c r="L13" s="110">
        <f t="shared" si="1"/>
        <v>16.182983555984958</v>
      </c>
    </row>
    <row r="14" spans="2:12" s="6" customFormat="1" ht="19.5" customHeight="1">
      <c r="B14" s="43"/>
      <c r="C14" s="166" t="s">
        <v>415</v>
      </c>
      <c r="D14" s="43"/>
      <c r="E14" s="61">
        <v>563292</v>
      </c>
      <c r="F14" s="110">
        <f aca="true" t="shared" si="2" ref="F14:F19">E14/E$13*100</f>
        <v>45.46597025984498</v>
      </c>
      <c r="G14" s="84"/>
      <c r="H14" s="63"/>
      <c r="I14" s="166" t="s">
        <v>416</v>
      </c>
      <c r="J14" s="43"/>
      <c r="K14" s="61">
        <v>0</v>
      </c>
      <c r="L14" s="181">
        <v>0</v>
      </c>
    </row>
    <row r="15" spans="2:12" s="6" customFormat="1" ht="19.5" customHeight="1">
      <c r="B15" s="43"/>
      <c r="C15" s="166" t="s">
        <v>417</v>
      </c>
      <c r="D15" s="43"/>
      <c r="E15" s="61">
        <v>18812</v>
      </c>
      <c r="F15" s="110">
        <f t="shared" si="2"/>
        <v>1.5184057869243726</v>
      </c>
      <c r="G15" s="84"/>
      <c r="H15" s="63"/>
      <c r="I15" s="63"/>
      <c r="J15" s="63"/>
      <c r="K15" s="61"/>
      <c r="L15" s="63"/>
    </row>
    <row r="16" spans="2:12" ht="19.5" customHeight="1">
      <c r="B16" s="53"/>
      <c r="C16" s="166" t="s">
        <v>418</v>
      </c>
      <c r="D16" s="43"/>
      <c r="E16" s="61">
        <v>205848</v>
      </c>
      <c r="F16" s="110">
        <f t="shared" si="2"/>
        <v>16.61496887235851</v>
      </c>
      <c r="G16" s="182"/>
      <c r="H16" s="115"/>
      <c r="I16" s="53"/>
      <c r="J16" s="53"/>
      <c r="K16" s="183"/>
      <c r="L16" s="53"/>
    </row>
    <row r="17" spans="2:12" ht="19.5" customHeight="1">
      <c r="B17" s="53"/>
      <c r="C17" s="166" t="s">
        <v>419</v>
      </c>
      <c r="D17" s="43"/>
      <c r="E17" s="61">
        <v>448497</v>
      </c>
      <c r="F17" s="110">
        <f t="shared" si="2"/>
        <v>36.200321083256455</v>
      </c>
      <c r="G17" s="182"/>
      <c r="H17" s="115"/>
      <c r="I17" s="53"/>
      <c r="J17" s="53"/>
      <c r="K17" s="183"/>
      <c r="L17" s="53"/>
    </row>
    <row r="18" spans="2:12" ht="19.5" customHeight="1">
      <c r="B18" s="53"/>
      <c r="C18" s="166" t="s">
        <v>420</v>
      </c>
      <c r="D18" s="43"/>
      <c r="E18" s="61">
        <v>1479</v>
      </c>
      <c r="F18" s="110">
        <f t="shared" si="2"/>
        <v>0.1193771081682515</v>
      </c>
      <c r="G18" s="182"/>
      <c r="H18" s="115"/>
      <c r="I18" s="53"/>
      <c r="J18" s="53"/>
      <c r="K18" s="183"/>
      <c r="L18" s="53"/>
    </row>
    <row r="19" spans="2:12" ht="19.5" customHeight="1">
      <c r="B19" s="53"/>
      <c r="C19" s="166" t="s">
        <v>416</v>
      </c>
      <c r="D19" s="43"/>
      <c r="E19" s="61">
        <v>1003</v>
      </c>
      <c r="F19" s="110">
        <f t="shared" si="2"/>
        <v>0.08095688944743493</v>
      </c>
      <c r="G19" s="182"/>
      <c r="H19" s="115"/>
      <c r="I19" s="53"/>
      <c r="J19" s="53"/>
      <c r="K19" s="183"/>
      <c r="L19" s="53"/>
    </row>
    <row r="20" spans="2:12" ht="9" customHeight="1">
      <c r="B20" s="136"/>
      <c r="C20" s="136"/>
      <c r="D20" s="136"/>
      <c r="E20" s="184"/>
      <c r="F20" s="136"/>
      <c r="G20" s="185"/>
      <c r="H20" s="186"/>
      <c r="I20" s="136"/>
      <c r="J20" s="136"/>
      <c r="K20" s="184"/>
      <c r="L20" s="136"/>
    </row>
    <row r="21" spans="2:12" ht="9" customHeight="1">
      <c r="B21" s="53"/>
      <c r="C21" s="53"/>
      <c r="D21" s="53"/>
      <c r="E21" s="53"/>
      <c r="F21" s="53"/>
      <c r="G21" s="54"/>
      <c r="H21" s="187"/>
      <c r="I21" s="53"/>
      <c r="J21" s="53"/>
      <c r="K21" s="53"/>
      <c r="L21" s="53"/>
    </row>
    <row r="22" spans="2:8" s="43" customFormat="1" ht="16.5" customHeight="1">
      <c r="B22" s="43" t="s">
        <v>421</v>
      </c>
      <c r="H22" s="63"/>
    </row>
    <row r="23" ht="14.25" customHeight="1"/>
    <row r="24" spans="1:7" s="5" customFormat="1" ht="24" customHeight="1">
      <c r="A24" s="5" t="s">
        <v>422</v>
      </c>
      <c r="G24" s="176"/>
    </row>
    <row r="25" ht="21" customHeight="1">
      <c r="C25" s="187" t="s">
        <v>423</v>
      </c>
    </row>
    <row r="26" ht="9.75" customHeight="1"/>
    <row r="27" ht="9" customHeight="1"/>
    <row r="28" ht="15.75" customHeight="1"/>
    <row r="29" ht="15.75" customHeight="1"/>
    <row r="30" ht="21" customHeight="1"/>
    <row r="31" ht="21" customHeight="1"/>
    <row r="32" spans="4:8" s="5" customFormat="1" ht="24" customHeight="1">
      <c r="D32"/>
      <c r="E32" s="188"/>
      <c r="F32"/>
      <c r="G32"/>
      <c r="H32" s="24"/>
    </row>
    <row r="33" ht="20.25" customHeight="1"/>
    <row r="34" ht="12" customHeight="1"/>
    <row r="35" ht="21" customHeight="1">
      <c r="C35" s="187" t="s">
        <v>424</v>
      </c>
    </row>
    <row r="36" ht="13.5"/>
    <row r="37" ht="13.5"/>
    <row r="38" ht="13.5"/>
    <row r="39" ht="13.5"/>
    <row r="40" ht="13.5"/>
    <row r="41" ht="13.5"/>
    <row r="42" ht="14.25">
      <c r="G42" s="6"/>
    </row>
    <row r="43" ht="13.5"/>
    <row r="44" ht="13.5"/>
    <row r="45" ht="10.5" customHeight="1"/>
    <row r="46" ht="14.25" customHeight="1"/>
    <row r="47" ht="9" customHeight="1"/>
    <row r="48" ht="9" customHeight="1"/>
    <row r="49" ht="16.5" customHeight="1">
      <c r="E49" s="43" t="s">
        <v>425</v>
      </c>
    </row>
    <row r="50" ht="9" customHeight="1"/>
    <row r="51" spans="3:4" ht="15.75" customHeight="1">
      <c r="C51" s="6"/>
      <c r="D51" s="6"/>
    </row>
    <row r="52" spans="3:4" ht="15.75" customHeight="1">
      <c r="C52" s="6"/>
      <c r="D52" s="6"/>
    </row>
    <row r="53" ht="21" customHeight="1"/>
  </sheetData>
  <mergeCells count="3">
    <mergeCell ref="B3:D3"/>
    <mergeCell ref="H3:J3"/>
    <mergeCell ref="F3:G3"/>
  </mergeCells>
  <hyperlinks>
    <hyperlink ref="A1" r:id="rId1" display="平成１５年度　県勢ダイジェスト&lt;&lt;"/>
  </hyperlinks>
  <printOptions/>
  <pageMargins left="0.3937007874015748" right="0.29" top="0.984251968503937" bottom="0.3937007874015748" header="0.5118110236220472" footer="0"/>
  <pageSetup fitToHeight="1" fitToWidth="1" horizontalDpi="600" verticalDpi="600" orientation="portrait" paperSize="9" scale="98" r:id="rId4"/>
  <headerFooter alignWithMargins="0">
    <oddHeader>&amp;R&amp;"ＭＳ Ｐゴシック,太字"&amp;14建　設　業　&amp;"ＭＳ Ｐ明朝,太字"27</oddHead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4.625" style="0" customWidth="1"/>
    <col min="4" max="4" width="14.75390625" style="0" customWidth="1"/>
    <col min="5" max="5" width="1.37890625" style="0" customWidth="1"/>
    <col min="6" max="6" width="11.625" style="0" customWidth="1"/>
    <col min="7" max="7" width="11.50390625" style="0" customWidth="1"/>
    <col min="8" max="8" width="11.625" style="0" customWidth="1"/>
    <col min="9" max="9" width="11.00390625" style="0" customWidth="1"/>
    <col min="10" max="10" width="11.50390625" style="0" customWidth="1"/>
    <col min="11" max="11" width="12.375" style="0" customWidth="1"/>
    <col min="12" max="12" width="3.125" style="0" customWidth="1"/>
    <col min="14" max="14" width="12.75390625" style="0" customWidth="1"/>
  </cols>
  <sheetData>
    <row r="1" ht="14.25" thickBot="1">
      <c r="A1" s="246" t="s">
        <v>480</v>
      </c>
    </row>
    <row r="2" spans="1:12" s="3" customFormat="1" ht="36" customHeight="1" thickBot="1">
      <c r="A2" s="1" t="s">
        <v>426</v>
      </c>
      <c r="B2" s="1"/>
      <c r="C2" s="1"/>
      <c r="D2" s="1"/>
      <c r="E2" s="1"/>
      <c r="F2" s="1"/>
      <c r="G2" s="1"/>
      <c r="H2" s="1"/>
      <c r="I2" s="1"/>
      <c r="J2" s="1"/>
      <c r="K2" s="1"/>
      <c r="L2" s="12"/>
    </row>
    <row r="3" ht="15" customHeight="1"/>
    <row r="4" spans="4:8" ht="24" customHeight="1" thickBot="1">
      <c r="D4" s="5"/>
      <c r="G4" s="5"/>
      <c r="H4" s="5" t="s">
        <v>427</v>
      </c>
    </row>
    <row r="5" spans="2:11" s="6" customFormat="1" ht="15.75" customHeight="1" thickTop="1">
      <c r="B5" s="286" t="s">
        <v>290</v>
      </c>
      <c r="C5" s="287"/>
      <c r="D5" s="287"/>
      <c r="E5" s="288"/>
      <c r="F5" s="266" t="s">
        <v>428</v>
      </c>
      <c r="G5" s="274"/>
      <c r="H5" s="274"/>
      <c r="I5" s="274"/>
      <c r="J5" s="274"/>
      <c r="K5" s="274"/>
    </row>
    <row r="6" spans="2:11" s="6" customFormat="1" ht="15.75" customHeight="1">
      <c r="B6" s="295"/>
      <c r="C6" s="295"/>
      <c r="D6" s="295"/>
      <c r="E6" s="296"/>
      <c r="F6" s="297" t="s">
        <v>309</v>
      </c>
      <c r="G6" s="298"/>
      <c r="H6" s="299"/>
      <c r="I6" s="297" t="s">
        <v>310</v>
      </c>
      <c r="J6" s="298"/>
      <c r="K6" s="298"/>
    </row>
    <row r="7" spans="2:11" s="6" customFormat="1" ht="33" customHeight="1">
      <c r="B7" s="289"/>
      <c r="C7" s="289"/>
      <c r="D7" s="289"/>
      <c r="E7" s="272"/>
      <c r="F7" s="189" t="s">
        <v>429</v>
      </c>
      <c r="G7" s="190" t="s">
        <v>430</v>
      </c>
      <c r="H7" s="191" t="s">
        <v>311</v>
      </c>
      <c r="I7" s="189" t="s">
        <v>429</v>
      </c>
      <c r="J7" s="190" t="s">
        <v>430</v>
      </c>
      <c r="K7" s="192" t="s">
        <v>312</v>
      </c>
    </row>
    <row r="8" spans="2:11" s="6" customFormat="1" ht="16.5" customHeight="1">
      <c r="B8" s="60"/>
      <c r="C8" s="60"/>
      <c r="D8" s="67"/>
      <c r="E8" s="68"/>
      <c r="F8" s="78" t="s">
        <v>313</v>
      </c>
      <c r="G8" s="79" t="s">
        <v>313</v>
      </c>
      <c r="H8" s="67" t="s">
        <v>10</v>
      </c>
      <c r="I8" s="79" t="s">
        <v>4</v>
      </c>
      <c r="J8" s="79" t="s">
        <v>4</v>
      </c>
      <c r="K8" s="67" t="s">
        <v>4</v>
      </c>
    </row>
    <row r="9" spans="2:11" s="6" customFormat="1" ht="16.5" customHeight="1">
      <c r="B9" s="63"/>
      <c r="C9" s="304" t="s">
        <v>1</v>
      </c>
      <c r="D9" s="301"/>
      <c r="E9" s="148"/>
      <c r="F9" s="42">
        <v>2849</v>
      </c>
      <c r="G9" s="46">
        <v>2642</v>
      </c>
      <c r="H9" s="193">
        <v>-7.265707265707267</v>
      </c>
      <c r="I9" s="42">
        <v>79282</v>
      </c>
      <c r="J9" s="46">
        <v>76534</v>
      </c>
      <c r="K9" s="122">
        <v>28.968205904617715</v>
      </c>
    </row>
    <row r="10" spans="2:11" s="6" customFormat="1" ht="17.25">
      <c r="B10" s="63"/>
      <c r="C10" s="63"/>
      <c r="D10" s="63"/>
      <c r="E10" s="44"/>
      <c r="G10" s="10"/>
      <c r="H10" s="194"/>
      <c r="J10" s="10"/>
      <c r="K10" s="122"/>
    </row>
    <row r="11" spans="2:11" s="6" customFormat="1" ht="19.5" customHeight="1">
      <c r="B11" s="63"/>
      <c r="C11" s="300" t="s">
        <v>314</v>
      </c>
      <c r="D11" s="301"/>
      <c r="E11" s="44"/>
      <c r="F11" s="42">
        <v>242</v>
      </c>
      <c r="G11" s="46">
        <v>236</v>
      </c>
      <c r="H11" s="193">
        <v>-2.479338842975207</v>
      </c>
      <c r="I11" s="42">
        <v>8239</v>
      </c>
      <c r="J11" s="46">
        <v>8435</v>
      </c>
      <c r="K11" s="122">
        <v>35.74152542372882</v>
      </c>
    </row>
    <row r="12" spans="2:11" s="6" customFormat="1" ht="19.5" customHeight="1">
      <c r="B12" s="63"/>
      <c r="C12" s="300" t="s">
        <v>315</v>
      </c>
      <c r="D12" s="301"/>
      <c r="E12" s="44"/>
      <c r="F12" s="42">
        <v>79</v>
      </c>
      <c r="G12" s="46">
        <v>78</v>
      </c>
      <c r="H12" s="193">
        <v>-1.2658227848101267</v>
      </c>
      <c r="I12" s="42">
        <v>1818</v>
      </c>
      <c r="J12" s="46">
        <v>1822</v>
      </c>
      <c r="K12" s="122">
        <v>23.358974358974358</v>
      </c>
    </row>
    <row r="13" spans="2:11" s="6" customFormat="1" ht="19.5" customHeight="1">
      <c r="B13" s="63"/>
      <c r="C13" s="300" t="s">
        <v>316</v>
      </c>
      <c r="D13" s="301"/>
      <c r="E13" s="44"/>
      <c r="F13" s="42">
        <v>120</v>
      </c>
      <c r="G13" s="46">
        <v>94</v>
      </c>
      <c r="H13" s="193">
        <v>-21.666666666666668</v>
      </c>
      <c r="I13" s="42">
        <v>1281</v>
      </c>
      <c r="J13" s="46">
        <v>1140</v>
      </c>
      <c r="K13" s="122">
        <v>12.127659574468085</v>
      </c>
    </row>
    <row r="14" spans="2:11" s="6" customFormat="1" ht="19.5" customHeight="1">
      <c r="B14" s="63"/>
      <c r="C14" s="300" t="s">
        <v>317</v>
      </c>
      <c r="D14" s="301"/>
      <c r="E14" s="44"/>
      <c r="F14" s="42">
        <v>167</v>
      </c>
      <c r="G14" s="46">
        <v>140</v>
      </c>
      <c r="H14" s="193">
        <v>-16.16766467065868</v>
      </c>
      <c r="I14" s="42">
        <v>2078</v>
      </c>
      <c r="J14" s="46">
        <v>1798</v>
      </c>
      <c r="K14" s="122">
        <v>12.842857142857143</v>
      </c>
    </row>
    <row r="15" spans="2:11" s="6" customFormat="1" ht="19.5" customHeight="1">
      <c r="B15" s="63"/>
      <c r="C15" s="300" t="s">
        <v>318</v>
      </c>
      <c r="D15" s="301"/>
      <c r="E15" s="44"/>
      <c r="F15" s="42">
        <v>60</v>
      </c>
      <c r="G15" s="46">
        <v>56</v>
      </c>
      <c r="H15" s="193">
        <v>-6.666666666666667</v>
      </c>
      <c r="I15" s="42">
        <v>599</v>
      </c>
      <c r="J15" s="46">
        <v>554</v>
      </c>
      <c r="K15" s="122">
        <v>9.892857142857142</v>
      </c>
    </row>
    <row r="16" spans="2:11" s="6" customFormat="1" ht="19.5" customHeight="1">
      <c r="B16" s="63"/>
      <c r="C16" s="300" t="s">
        <v>319</v>
      </c>
      <c r="D16" s="301"/>
      <c r="E16" s="44"/>
      <c r="F16" s="42">
        <v>76</v>
      </c>
      <c r="G16" s="46">
        <v>64</v>
      </c>
      <c r="H16" s="193">
        <v>-15.789473684210526</v>
      </c>
      <c r="I16" s="42">
        <v>894</v>
      </c>
      <c r="J16" s="46">
        <v>763</v>
      </c>
      <c r="K16" s="122">
        <v>11.921875</v>
      </c>
    </row>
    <row r="17" spans="2:11" s="6" customFormat="1" ht="19.5" customHeight="1">
      <c r="B17" s="63"/>
      <c r="C17" s="300" t="s">
        <v>320</v>
      </c>
      <c r="D17" s="301"/>
      <c r="E17" s="44"/>
      <c r="F17" s="42">
        <v>74</v>
      </c>
      <c r="G17" s="46">
        <v>70</v>
      </c>
      <c r="H17" s="193">
        <v>-5.405405405405405</v>
      </c>
      <c r="I17" s="42">
        <v>1614</v>
      </c>
      <c r="J17" s="46">
        <v>1394</v>
      </c>
      <c r="K17" s="122">
        <v>19.914285714285715</v>
      </c>
    </row>
    <row r="18" spans="2:11" s="6" customFormat="1" ht="19.5" customHeight="1">
      <c r="B18" s="63"/>
      <c r="C18" s="300" t="s">
        <v>321</v>
      </c>
      <c r="D18" s="301"/>
      <c r="E18" s="44"/>
      <c r="F18" s="42">
        <v>114</v>
      </c>
      <c r="G18" s="46">
        <v>108</v>
      </c>
      <c r="H18" s="193">
        <v>-0.917431192660551</v>
      </c>
      <c r="I18" s="42">
        <v>1729</v>
      </c>
      <c r="J18" s="46">
        <v>1372</v>
      </c>
      <c r="K18" s="122">
        <v>12.703703703703704</v>
      </c>
    </row>
    <row r="19" spans="2:11" s="6" customFormat="1" ht="19.5" customHeight="1">
      <c r="B19" s="63"/>
      <c r="C19" s="300" t="s">
        <v>322</v>
      </c>
      <c r="D19" s="301"/>
      <c r="E19" s="44"/>
      <c r="F19" s="42">
        <v>24</v>
      </c>
      <c r="G19" s="46">
        <v>22</v>
      </c>
      <c r="H19" s="193">
        <v>-8.333333333333332</v>
      </c>
      <c r="I19" s="42">
        <v>896</v>
      </c>
      <c r="J19" s="46">
        <v>948</v>
      </c>
      <c r="K19" s="122">
        <v>43.09090909090909</v>
      </c>
    </row>
    <row r="20" spans="2:11" s="6" customFormat="1" ht="19.5" customHeight="1">
      <c r="B20" s="63"/>
      <c r="C20" s="300" t="s">
        <v>323</v>
      </c>
      <c r="D20" s="301"/>
      <c r="E20" s="44"/>
      <c r="F20" s="42">
        <v>6</v>
      </c>
      <c r="G20" s="46">
        <v>5</v>
      </c>
      <c r="H20" s="193">
        <v>-16.666666666666664</v>
      </c>
      <c r="I20" s="42">
        <v>43</v>
      </c>
      <c r="J20" s="46">
        <v>39</v>
      </c>
      <c r="K20" s="122">
        <v>7.8</v>
      </c>
    </row>
    <row r="21" spans="2:11" s="6" customFormat="1" ht="19.5" customHeight="1">
      <c r="B21" s="63"/>
      <c r="C21" s="300" t="s">
        <v>324</v>
      </c>
      <c r="D21" s="301"/>
      <c r="E21" s="44"/>
      <c r="F21" s="42">
        <v>233</v>
      </c>
      <c r="G21" s="46">
        <v>223</v>
      </c>
      <c r="H21" s="193">
        <v>-4.291845493562231</v>
      </c>
      <c r="I21" s="42">
        <v>4790</v>
      </c>
      <c r="J21" s="46">
        <v>4728</v>
      </c>
      <c r="K21" s="122">
        <v>21.201793721973093</v>
      </c>
    </row>
    <row r="22" spans="2:11" s="6" customFormat="1" ht="19.5" customHeight="1">
      <c r="B22" s="63"/>
      <c r="C22" s="300" t="s">
        <v>325</v>
      </c>
      <c r="D22" s="301"/>
      <c r="E22" s="44"/>
      <c r="F22" s="42">
        <v>11</v>
      </c>
      <c r="G22" s="46">
        <v>13</v>
      </c>
      <c r="H22" s="193">
        <v>18.181818181818183</v>
      </c>
      <c r="I22" s="42">
        <v>221</v>
      </c>
      <c r="J22" s="46">
        <v>225</v>
      </c>
      <c r="K22" s="122">
        <v>17.307692307692307</v>
      </c>
    </row>
    <row r="23" spans="2:11" s="6" customFormat="1" ht="19.5" customHeight="1">
      <c r="B23" s="63"/>
      <c r="C23" s="300" t="s">
        <v>326</v>
      </c>
      <c r="D23" s="301"/>
      <c r="E23" s="44"/>
      <c r="F23" s="42">
        <v>9</v>
      </c>
      <c r="G23" s="46">
        <v>8</v>
      </c>
      <c r="H23" s="193">
        <v>-11.11111111111111</v>
      </c>
      <c r="I23" s="42">
        <v>131</v>
      </c>
      <c r="J23" s="46">
        <v>128</v>
      </c>
      <c r="K23" s="122">
        <v>16</v>
      </c>
    </row>
    <row r="24" spans="2:11" s="6" customFormat="1" ht="19.5" customHeight="1">
      <c r="B24" s="63"/>
      <c r="C24" s="300" t="s">
        <v>327</v>
      </c>
      <c r="D24" s="301"/>
      <c r="E24" s="44"/>
      <c r="F24" s="42">
        <v>133</v>
      </c>
      <c r="G24" s="46">
        <v>127</v>
      </c>
      <c r="H24" s="193">
        <v>-4.511278195488721</v>
      </c>
      <c r="I24" s="42">
        <v>2192</v>
      </c>
      <c r="J24" s="46">
        <v>2185</v>
      </c>
      <c r="K24" s="122">
        <v>17.20472440944882</v>
      </c>
    </row>
    <row r="25" spans="2:11" s="6" customFormat="1" ht="19.5" customHeight="1">
      <c r="B25" s="63"/>
      <c r="C25" s="300" t="s">
        <v>328</v>
      </c>
      <c r="D25" s="301"/>
      <c r="E25" s="44"/>
      <c r="F25" s="42">
        <v>14</v>
      </c>
      <c r="G25" s="46">
        <v>13</v>
      </c>
      <c r="H25" s="193">
        <v>-7.142857142857142</v>
      </c>
      <c r="I25" s="42">
        <v>292</v>
      </c>
      <c r="J25" s="46">
        <v>281</v>
      </c>
      <c r="K25" s="122">
        <v>21.615384615384617</v>
      </c>
    </row>
    <row r="26" spans="2:11" s="6" customFormat="1" ht="19.5" customHeight="1">
      <c r="B26" s="63"/>
      <c r="C26" s="300" t="s">
        <v>329</v>
      </c>
      <c r="D26" s="301"/>
      <c r="E26" s="44"/>
      <c r="F26" s="42">
        <v>47</v>
      </c>
      <c r="G26" s="46">
        <v>46</v>
      </c>
      <c r="H26" s="193">
        <v>-2.127659574468085</v>
      </c>
      <c r="I26" s="42">
        <v>1566</v>
      </c>
      <c r="J26" s="46">
        <v>1447</v>
      </c>
      <c r="K26" s="122">
        <v>31.456521739130434</v>
      </c>
    </row>
    <row r="27" spans="2:11" s="6" customFormat="1" ht="19.5" customHeight="1">
      <c r="B27" s="63"/>
      <c r="C27" s="300" t="s">
        <v>330</v>
      </c>
      <c r="D27" s="301"/>
      <c r="E27" s="44"/>
      <c r="F27" s="42">
        <v>231</v>
      </c>
      <c r="G27" s="46">
        <v>220</v>
      </c>
      <c r="H27" s="193">
        <v>-4.761904761904762</v>
      </c>
      <c r="I27" s="42">
        <v>3994</v>
      </c>
      <c r="J27" s="46">
        <v>3869</v>
      </c>
      <c r="K27" s="122">
        <v>17.586363636363636</v>
      </c>
    </row>
    <row r="28" spans="2:11" s="6" customFormat="1" ht="19.5" customHeight="1">
      <c r="B28" s="63"/>
      <c r="C28" s="300" t="s">
        <v>331</v>
      </c>
      <c r="D28" s="301"/>
      <c r="E28" s="44"/>
      <c r="F28" s="42">
        <v>328</v>
      </c>
      <c r="G28" s="46">
        <v>301</v>
      </c>
      <c r="H28" s="193">
        <v>-8.231707317073171</v>
      </c>
      <c r="I28" s="42">
        <v>14234</v>
      </c>
      <c r="J28" s="46">
        <v>13797</v>
      </c>
      <c r="K28" s="122">
        <v>45.83720930232558</v>
      </c>
    </row>
    <row r="29" spans="2:11" s="6" customFormat="1" ht="19.5" customHeight="1">
      <c r="B29" s="63"/>
      <c r="C29" s="300" t="s">
        <v>332</v>
      </c>
      <c r="D29" s="301"/>
      <c r="E29" s="44"/>
      <c r="F29" s="42">
        <v>170</v>
      </c>
      <c r="G29" s="46">
        <v>162</v>
      </c>
      <c r="H29" s="193">
        <v>-4.705882352941177</v>
      </c>
      <c r="I29" s="42">
        <v>7209</v>
      </c>
      <c r="J29" s="46">
        <v>6858</v>
      </c>
      <c r="K29" s="122">
        <v>42.333333333333336</v>
      </c>
    </row>
    <row r="30" spans="2:11" s="6" customFormat="1" ht="19.5" customHeight="1">
      <c r="B30" s="63"/>
      <c r="C30" s="300" t="s">
        <v>333</v>
      </c>
      <c r="D30" s="301"/>
      <c r="E30" s="44"/>
      <c r="F30" s="42">
        <v>83</v>
      </c>
      <c r="G30" s="46">
        <v>65</v>
      </c>
      <c r="H30" s="193">
        <v>-21.686746987951807</v>
      </c>
      <c r="I30" s="42">
        <v>3969</v>
      </c>
      <c r="J30" s="46">
        <v>3710</v>
      </c>
      <c r="K30" s="122">
        <v>57.07692307692308</v>
      </c>
    </row>
    <row r="31" spans="2:11" s="6" customFormat="1" ht="19.5" customHeight="1">
      <c r="B31" s="63"/>
      <c r="C31" s="300" t="s">
        <v>334</v>
      </c>
      <c r="D31" s="301"/>
      <c r="E31" s="44"/>
      <c r="F31" s="42">
        <v>161</v>
      </c>
      <c r="G31" s="46">
        <v>171</v>
      </c>
      <c r="H31" s="193">
        <v>6.211180124223603</v>
      </c>
      <c r="I31" s="42">
        <v>10201</v>
      </c>
      <c r="J31" s="46">
        <v>9916</v>
      </c>
      <c r="K31" s="122">
        <v>57.98830409356725</v>
      </c>
    </row>
    <row r="32" spans="2:11" s="6" customFormat="1" ht="19.5" customHeight="1">
      <c r="B32" s="63"/>
      <c r="C32" s="300" t="s">
        <v>335</v>
      </c>
      <c r="D32" s="301"/>
      <c r="E32" s="44"/>
      <c r="F32" s="42">
        <v>94</v>
      </c>
      <c r="G32" s="46">
        <v>79</v>
      </c>
      <c r="H32" s="193">
        <v>-15.957446808510639</v>
      </c>
      <c r="I32" s="42">
        <v>3542</v>
      </c>
      <c r="J32" s="46">
        <v>3624</v>
      </c>
      <c r="K32" s="122">
        <v>45.87341772151899</v>
      </c>
    </row>
    <row r="33" spans="2:11" s="6" customFormat="1" ht="19.5" customHeight="1">
      <c r="B33" s="63"/>
      <c r="C33" s="300" t="s">
        <v>336</v>
      </c>
      <c r="D33" s="301"/>
      <c r="E33" s="44"/>
      <c r="F33" s="42">
        <v>70</v>
      </c>
      <c r="G33" s="46">
        <v>59</v>
      </c>
      <c r="H33" s="193">
        <v>-15.714285714285714</v>
      </c>
      <c r="I33" s="42">
        <v>3211</v>
      </c>
      <c r="J33" s="46">
        <v>3190</v>
      </c>
      <c r="K33" s="122">
        <v>54.067796610169495</v>
      </c>
    </row>
    <row r="34" spans="2:11" s="6" customFormat="1" ht="19.5" customHeight="1">
      <c r="B34" s="63"/>
      <c r="C34" s="300" t="s">
        <v>49</v>
      </c>
      <c r="D34" s="301"/>
      <c r="E34" s="44"/>
      <c r="F34" s="42">
        <v>303</v>
      </c>
      <c r="G34" s="46">
        <v>282</v>
      </c>
      <c r="H34" s="193">
        <v>-6.9306930693069315</v>
      </c>
      <c r="I34" s="42">
        <v>4539</v>
      </c>
      <c r="J34" s="46">
        <v>4311</v>
      </c>
      <c r="K34" s="122">
        <v>15.287234042553191</v>
      </c>
    </row>
    <row r="35" spans="2:11" s="6" customFormat="1" ht="17.25">
      <c r="B35" s="63"/>
      <c r="C35" s="63"/>
      <c r="D35" s="63"/>
      <c r="E35" s="44"/>
      <c r="F35" s="42"/>
      <c r="G35" s="46"/>
      <c r="H35" s="193"/>
      <c r="I35" s="42"/>
      <c r="J35" s="46"/>
      <c r="K35" s="122"/>
    </row>
    <row r="36" spans="2:11" s="4" customFormat="1" ht="30" customHeight="1">
      <c r="B36" s="94"/>
      <c r="C36" s="302" t="s">
        <v>337</v>
      </c>
      <c r="D36" s="95" t="s">
        <v>431</v>
      </c>
      <c r="E36" s="52"/>
      <c r="F36" s="107">
        <f>SUM(F11:F18,F21:F24,F34)</f>
        <v>1621</v>
      </c>
      <c r="G36" s="93">
        <f>SUM(G11:G18,G21:G24,G34)</f>
        <v>1499</v>
      </c>
      <c r="H36" s="195">
        <f>(G36-F36)/F36*100</f>
        <v>-7.526218383713756</v>
      </c>
      <c r="I36" s="107">
        <f>SUM(I11:I18,I21:I24,I34)</f>
        <v>30125</v>
      </c>
      <c r="J36" s="93">
        <f>SUM(J11:J18,J21:J24,J34)</f>
        <v>28855</v>
      </c>
      <c r="K36" s="196">
        <f>J36/G36</f>
        <v>19.249499666444297</v>
      </c>
    </row>
    <row r="37" spans="2:11" s="4" customFormat="1" ht="30" customHeight="1">
      <c r="B37" s="94"/>
      <c r="C37" s="303"/>
      <c r="D37" s="95" t="s">
        <v>432</v>
      </c>
      <c r="E37" s="52"/>
      <c r="F37" s="107">
        <f>SUM(F19:F20,F25:F28:F33)</f>
        <v>1228</v>
      </c>
      <c r="G37" s="93">
        <f>SUM(G19:G20,G25:G28:G33)</f>
        <v>1143</v>
      </c>
      <c r="H37" s="195">
        <f>(G37-F37)/F37*100</f>
        <v>-6.921824104234528</v>
      </c>
      <c r="I37" s="107">
        <f>SUM(I19:I20,I25:I28:I33)</f>
        <v>49157</v>
      </c>
      <c r="J37" s="93">
        <f>SUM(J19:J20,J25:J28:J33)</f>
        <v>47679</v>
      </c>
      <c r="K37" s="196">
        <f>J37/G37</f>
        <v>41.71391076115486</v>
      </c>
    </row>
    <row r="38" spans="2:11" s="6" customFormat="1" ht="12" customHeight="1">
      <c r="B38" s="50"/>
      <c r="C38" s="50"/>
      <c r="D38" s="50"/>
      <c r="E38" s="48"/>
      <c r="F38" s="49"/>
      <c r="G38" s="119"/>
      <c r="H38" s="50"/>
      <c r="I38" s="49"/>
      <c r="J38" s="119"/>
      <c r="K38" s="50"/>
    </row>
    <row r="39" spans="2:11" s="6" customFormat="1" ht="9" customHeight="1">
      <c r="B39" s="43"/>
      <c r="C39" s="43"/>
      <c r="D39" s="63"/>
      <c r="E39" s="63"/>
      <c r="F39" s="62"/>
      <c r="G39" s="197"/>
      <c r="H39" s="63"/>
      <c r="I39" s="62"/>
      <c r="J39" s="197"/>
      <c r="K39" s="63"/>
    </row>
    <row r="40" spans="2:11" s="6" customFormat="1" ht="16.5" customHeight="1">
      <c r="B40" s="43" t="s">
        <v>338</v>
      </c>
      <c r="C40" s="43"/>
      <c r="D40" s="43"/>
      <c r="E40" s="42"/>
      <c r="F40" s="106"/>
      <c r="G40" s="43"/>
      <c r="H40" s="42"/>
      <c r="I40" s="106"/>
      <c r="J40" s="43"/>
      <c r="K40" s="43"/>
    </row>
  </sheetData>
  <mergeCells count="30">
    <mergeCell ref="C30:D30"/>
    <mergeCell ref="C31:D31"/>
    <mergeCell ref="C9:D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2:D32"/>
    <mergeCell ref="C33:D33"/>
    <mergeCell ref="C34:D34"/>
    <mergeCell ref="C36:C37"/>
    <mergeCell ref="B5:E7"/>
    <mergeCell ref="F5:K5"/>
    <mergeCell ref="F6:H6"/>
    <mergeCell ref="I6:K6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&amp;L&amp;"ＭＳ Ｐ明朝,太字"&amp;14 28&amp;"ＭＳ Ｐゴシック,標準"　&amp;"ＭＳ Ｐゴシック,太字"工　　　業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00390625" defaultRowHeight="13.5"/>
  <cols>
    <col min="1" max="1" width="3.125" style="20" customWidth="1"/>
    <col min="2" max="2" width="11.75390625" style="198" customWidth="1"/>
    <col min="3" max="4" width="11.625" style="20" customWidth="1"/>
    <col min="5" max="8" width="14.125" style="20" customWidth="1"/>
    <col min="9" max="9" width="3.125" style="198" customWidth="1"/>
    <col min="10" max="10" width="3.125" style="20" customWidth="1"/>
    <col min="11" max="11" width="8.25390625" style="20" customWidth="1"/>
    <col min="12" max="12" width="3.125" style="20" customWidth="1"/>
    <col min="13" max="13" width="6.25390625" style="20" customWidth="1"/>
    <col min="14" max="14" width="9.50390625" style="20" customWidth="1"/>
    <col min="15" max="16" width="9.00390625" style="20" customWidth="1"/>
    <col min="17" max="17" width="10.875" style="20" customWidth="1"/>
    <col min="18" max="18" width="9.00390625" style="20" customWidth="1"/>
    <col min="19" max="19" width="12.75390625" style="20" customWidth="1"/>
    <col min="20" max="16384" width="9.00390625" style="20" customWidth="1"/>
  </cols>
  <sheetData>
    <row r="1" ht="13.5">
      <c r="A1" s="246" t="s">
        <v>480</v>
      </c>
    </row>
    <row r="2" spans="1:7" s="13" customFormat="1" ht="36" customHeight="1">
      <c r="A2" s="12"/>
      <c r="B2" s="12"/>
      <c r="C2" s="12"/>
      <c r="D2" s="12"/>
      <c r="E2" s="12"/>
      <c r="F2" s="12"/>
      <c r="G2" s="12"/>
    </row>
    <row r="3" ht="15" customHeight="1"/>
    <row r="4" spans="2:3" ht="24" customHeight="1" thickBot="1">
      <c r="B4" s="5" t="s">
        <v>433</v>
      </c>
      <c r="C4" s="5"/>
    </row>
    <row r="5" spans="2:10" s="21" customFormat="1" ht="15.75" customHeight="1" thickTop="1">
      <c r="B5" s="305" t="s">
        <v>434</v>
      </c>
      <c r="C5" s="306"/>
      <c r="D5" s="306"/>
      <c r="E5" s="307" t="s">
        <v>339</v>
      </c>
      <c r="F5" s="305"/>
      <c r="G5" s="305"/>
      <c r="H5" s="305"/>
      <c r="J5" s="199"/>
    </row>
    <row r="6" spans="2:10" s="21" customFormat="1" ht="15.75" customHeight="1">
      <c r="B6" s="308" t="s">
        <v>340</v>
      </c>
      <c r="C6" s="309"/>
      <c r="D6" s="309"/>
      <c r="E6" s="310" t="s">
        <v>341</v>
      </c>
      <c r="F6" s="311"/>
      <c r="G6" s="312" t="s">
        <v>435</v>
      </c>
      <c r="H6" s="314" t="s">
        <v>342</v>
      </c>
      <c r="J6" s="199"/>
    </row>
    <row r="7" spans="2:10" s="21" customFormat="1" ht="33.75" customHeight="1">
      <c r="B7" s="189" t="s">
        <v>436</v>
      </c>
      <c r="C7" s="190" t="s">
        <v>437</v>
      </c>
      <c r="D7" s="191" t="s">
        <v>311</v>
      </c>
      <c r="E7" s="116" t="s">
        <v>343</v>
      </c>
      <c r="F7" s="116" t="s">
        <v>438</v>
      </c>
      <c r="G7" s="313"/>
      <c r="H7" s="271"/>
      <c r="J7" s="199"/>
    </row>
    <row r="8" spans="2:10" s="176" customFormat="1" ht="16.5" customHeight="1">
      <c r="B8" s="79" t="s">
        <v>344</v>
      </c>
      <c r="C8" s="79" t="s">
        <v>344</v>
      </c>
      <c r="D8" s="67" t="s">
        <v>10</v>
      </c>
      <c r="E8" s="79" t="s">
        <v>345</v>
      </c>
      <c r="F8" s="79" t="s">
        <v>345</v>
      </c>
      <c r="G8" s="79" t="s">
        <v>345</v>
      </c>
      <c r="H8" s="79" t="s">
        <v>345</v>
      </c>
      <c r="J8" s="200"/>
    </row>
    <row r="9" spans="2:10" s="176" customFormat="1" ht="16.5" customHeight="1">
      <c r="B9" s="201">
        <v>2301258</v>
      </c>
      <c r="C9" s="202">
        <v>2115477</v>
      </c>
      <c r="D9" s="203">
        <v>-8.073019192111445</v>
      </c>
      <c r="E9" s="62">
        <v>9757.868</v>
      </c>
      <c r="F9" s="62">
        <v>11218.746</v>
      </c>
      <c r="G9" s="62">
        <v>58827.492</v>
      </c>
      <c r="H9" s="62">
        <v>8514.064</v>
      </c>
      <c r="J9" s="200"/>
    </row>
    <row r="10" spans="2:10" s="176" customFormat="1" ht="14.25">
      <c r="B10" s="204"/>
      <c r="C10" s="205"/>
      <c r="D10" s="204"/>
      <c r="J10" s="200"/>
    </row>
    <row r="11" spans="2:10" s="176" customFormat="1" ht="19.5" customHeight="1">
      <c r="B11" s="201">
        <v>159911</v>
      </c>
      <c r="C11" s="202">
        <v>148964</v>
      </c>
      <c r="D11" s="203">
        <v>-6.845682911119311</v>
      </c>
      <c r="E11" s="62">
        <v>282.808</v>
      </c>
      <c r="F11" s="62">
        <v>67.911</v>
      </c>
      <c r="G11" s="62">
        <v>4201.318</v>
      </c>
      <c r="H11" s="62">
        <v>173.931</v>
      </c>
      <c r="J11" s="200"/>
    </row>
    <row r="12" spans="2:10" s="176" customFormat="1" ht="19.5" customHeight="1">
      <c r="B12" s="201">
        <v>98441</v>
      </c>
      <c r="C12" s="202">
        <v>91982</v>
      </c>
      <c r="D12" s="203">
        <v>-6.5612905191942374</v>
      </c>
      <c r="E12" s="62">
        <v>4811.036</v>
      </c>
      <c r="F12" s="114">
        <v>307.354</v>
      </c>
      <c r="G12" s="62">
        <v>1306.028</v>
      </c>
      <c r="H12" s="62">
        <v>543.982</v>
      </c>
      <c r="J12" s="200"/>
    </row>
    <row r="13" spans="2:10" s="176" customFormat="1" ht="19.5" customHeight="1">
      <c r="B13" s="201">
        <v>25906</v>
      </c>
      <c r="C13" s="202">
        <v>21029</v>
      </c>
      <c r="D13" s="203">
        <v>-18.8257546514321</v>
      </c>
      <c r="E13" s="62">
        <v>167.42</v>
      </c>
      <c r="F13" s="62">
        <v>19.853</v>
      </c>
      <c r="G13" s="62">
        <v>315.839</v>
      </c>
      <c r="H13" s="62">
        <v>356.219</v>
      </c>
      <c r="J13" s="200"/>
    </row>
    <row r="14" spans="2:10" s="176" customFormat="1" ht="19.5" customHeight="1">
      <c r="B14" s="201">
        <v>20976</v>
      </c>
      <c r="C14" s="202">
        <v>17663</v>
      </c>
      <c r="D14" s="203">
        <v>-15.79424103737605</v>
      </c>
      <c r="E14" s="62">
        <v>13.531</v>
      </c>
      <c r="F14" s="62">
        <v>2.841</v>
      </c>
      <c r="G14" s="62">
        <v>124.47</v>
      </c>
      <c r="H14" s="62">
        <v>3.482</v>
      </c>
      <c r="J14" s="200"/>
    </row>
    <row r="15" spans="2:10" s="176" customFormat="1" ht="19.5" customHeight="1">
      <c r="B15" s="201">
        <v>9151</v>
      </c>
      <c r="C15" s="202">
        <v>7822</v>
      </c>
      <c r="D15" s="203">
        <v>-14.523002950497213</v>
      </c>
      <c r="E15" s="114" t="s">
        <v>439</v>
      </c>
      <c r="F15" s="114" t="s">
        <v>439</v>
      </c>
      <c r="G15" s="114" t="s">
        <v>439</v>
      </c>
      <c r="H15" s="114" t="s">
        <v>439</v>
      </c>
      <c r="J15" s="200"/>
    </row>
    <row r="16" spans="2:10" s="176" customFormat="1" ht="19.5" customHeight="1">
      <c r="B16" s="201">
        <v>13180</v>
      </c>
      <c r="C16" s="202">
        <v>11351</v>
      </c>
      <c r="D16" s="203">
        <v>-13.877086494688923</v>
      </c>
      <c r="E16" s="62">
        <v>11.663</v>
      </c>
      <c r="F16" s="62">
        <v>7.153</v>
      </c>
      <c r="G16" s="62">
        <v>104.947</v>
      </c>
      <c r="H16" s="62">
        <v>0.896</v>
      </c>
      <c r="J16" s="200"/>
    </row>
    <row r="17" spans="2:10" s="176" customFormat="1" ht="19.5" customHeight="1">
      <c r="B17" s="201">
        <v>25269</v>
      </c>
      <c r="C17" s="202">
        <v>22352</v>
      </c>
      <c r="D17" s="203">
        <v>-11.543788832165895</v>
      </c>
      <c r="E17" s="62">
        <v>54.161</v>
      </c>
      <c r="F17" s="62">
        <v>13.316</v>
      </c>
      <c r="G17" s="62">
        <v>494.121</v>
      </c>
      <c r="H17" s="62">
        <v>48.581</v>
      </c>
      <c r="J17" s="200"/>
    </row>
    <row r="18" spans="2:10" s="176" customFormat="1" ht="19.5" customHeight="1">
      <c r="B18" s="201">
        <v>43501</v>
      </c>
      <c r="C18" s="202">
        <v>28026</v>
      </c>
      <c r="D18" s="203">
        <v>-5.486797288638586</v>
      </c>
      <c r="E18" s="62">
        <v>16.467</v>
      </c>
      <c r="F18" s="62">
        <v>7.893</v>
      </c>
      <c r="G18" s="62">
        <v>596.268</v>
      </c>
      <c r="H18" s="62">
        <v>11.631</v>
      </c>
      <c r="J18" s="200"/>
    </row>
    <row r="19" spans="2:10" s="176" customFormat="1" ht="19.5" customHeight="1">
      <c r="B19" s="201">
        <v>22755</v>
      </c>
      <c r="C19" s="202">
        <v>31213</v>
      </c>
      <c r="D19" s="203">
        <v>37.169852779608874</v>
      </c>
      <c r="E19" s="62">
        <v>160.841</v>
      </c>
      <c r="F19" s="62">
        <v>70.221</v>
      </c>
      <c r="G19" s="62">
        <v>1175.139</v>
      </c>
      <c r="H19" s="62">
        <v>1466.407</v>
      </c>
      <c r="J19" s="200"/>
    </row>
    <row r="20" spans="2:10" s="176" customFormat="1" ht="19.5" customHeight="1">
      <c r="B20" s="201">
        <v>3392</v>
      </c>
      <c r="C20" s="202">
        <v>3055</v>
      </c>
      <c r="D20" s="203">
        <v>-9.935141509433961</v>
      </c>
      <c r="E20" s="114" t="s">
        <v>440</v>
      </c>
      <c r="F20" s="114" t="s">
        <v>440</v>
      </c>
      <c r="G20" s="114" t="s">
        <v>440</v>
      </c>
      <c r="H20" s="114" t="s">
        <v>440</v>
      </c>
      <c r="J20" s="200"/>
    </row>
    <row r="21" spans="2:10" s="176" customFormat="1" ht="19.5" customHeight="1">
      <c r="B21" s="201">
        <v>102498</v>
      </c>
      <c r="C21" s="202">
        <v>96614</v>
      </c>
      <c r="D21" s="203">
        <v>-5.7405998165817875</v>
      </c>
      <c r="E21" s="62">
        <v>219.518</v>
      </c>
      <c r="F21" s="62">
        <v>147.755</v>
      </c>
      <c r="G21" s="62">
        <v>2360.533</v>
      </c>
      <c r="H21" s="62">
        <v>180.54</v>
      </c>
      <c r="J21" s="200"/>
    </row>
    <row r="22" spans="2:10" s="176" customFormat="1" ht="19.5" customHeight="1">
      <c r="B22" s="201">
        <v>10269</v>
      </c>
      <c r="C22" s="202">
        <v>11747</v>
      </c>
      <c r="D22" s="203">
        <v>14.392832797740773</v>
      </c>
      <c r="E22" s="114" t="s">
        <v>439</v>
      </c>
      <c r="F22" s="114" t="s">
        <v>439</v>
      </c>
      <c r="G22" s="114" t="s">
        <v>439</v>
      </c>
      <c r="H22" s="114" t="s">
        <v>439</v>
      </c>
      <c r="J22" s="200"/>
    </row>
    <row r="23" spans="2:10" s="176" customFormat="1" ht="19.5" customHeight="1">
      <c r="B23" s="201">
        <v>3451</v>
      </c>
      <c r="C23" s="202">
        <v>3668</v>
      </c>
      <c r="D23" s="203">
        <v>6.288032454361055</v>
      </c>
      <c r="E23" s="114" t="s">
        <v>439</v>
      </c>
      <c r="F23" s="114" t="s">
        <v>439</v>
      </c>
      <c r="G23" s="114" t="s">
        <v>439</v>
      </c>
      <c r="H23" s="114" t="s">
        <v>439</v>
      </c>
      <c r="J23" s="200"/>
    </row>
    <row r="24" spans="2:10" s="176" customFormat="1" ht="19.5" customHeight="1">
      <c r="B24" s="201">
        <v>46759</v>
      </c>
      <c r="C24" s="202">
        <v>44963</v>
      </c>
      <c r="D24" s="203">
        <v>-3.8409717915267647</v>
      </c>
      <c r="E24" s="62">
        <v>97.128</v>
      </c>
      <c r="F24" s="62">
        <v>167.187</v>
      </c>
      <c r="G24" s="62">
        <v>892.858</v>
      </c>
      <c r="H24" s="62">
        <v>253.631</v>
      </c>
      <c r="J24" s="200"/>
    </row>
    <row r="25" spans="2:10" s="176" customFormat="1" ht="19.5" customHeight="1">
      <c r="B25" s="201">
        <v>6245</v>
      </c>
      <c r="C25" s="202">
        <v>5542</v>
      </c>
      <c r="D25" s="203">
        <v>-11.257005604483588</v>
      </c>
      <c r="E25" s="114" t="s">
        <v>439</v>
      </c>
      <c r="F25" s="114" t="s">
        <v>439</v>
      </c>
      <c r="G25" s="114" t="s">
        <v>439</v>
      </c>
      <c r="H25" s="114" t="s">
        <v>439</v>
      </c>
      <c r="J25" s="200"/>
    </row>
    <row r="26" spans="2:10" s="176" customFormat="1" ht="19.5" customHeight="1">
      <c r="B26" s="201">
        <v>38468</v>
      </c>
      <c r="C26" s="202">
        <v>38625</v>
      </c>
      <c r="D26" s="203">
        <v>0.40813143391910156</v>
      </c>
      <c r="E26" s="62">
        <v>69.251</v>
      </c>
      <c r="F26" s="62">
        <v>121.342</v>
      </c>
      <c r="G26" s="62">
        <v>1538.296</v>
      </c>
      <c r="H26" s="62">
        <v>109.592</v>
      </c>
      <c r="J26" s="200"/>
    </row>
    <row r="27" spans="2:10" s="176" customFormat="1" ht="19.5" customHeight="1">
      <c r="B27" s="201">
        <v>72511</v>
      </c>
      <c r="C27" s="202">
        <v>65111</v>
      </c>
      <c r="D27" s="203">
        <v>-10.205348154073175</v>
      </c>
      <c r="E27" s="114">
        <v>162.984</v>
      </c>
      <c r="F27" s="114">
        <v>129.103</v>
      </c>
      <c r="G27" s="114">
        <v>1744.354</v>
      </c>
      <c r="H27" s="114">
        <v>113.82</v>
      </c>
      <c r="J27" s="200"/>
    </row>
    <row r="28" spans="2:10" s="176" customFormat="1" ht="19.5" customHeight="1">
      <c r="B28" s="201">
        <v>475000</v>
      </c>
      <c r="C28" s="202">
        <v>457672</v>
      </c>
      <c r="D28" s="203">
        <v>-3.6479999999999997</v>
      </c>
      <c r="E28" s="114">
        <v>962.061</v>
      </c>
      <c r="F28" s="114">
        <v>4786.118</v>
      </c>
      <c r="G28" s="114">
        <v>11634.779</v>
      </c>
      <c r="H28" s="114">
        <v>1876.918</v>
      </c>
      <c r="J28" s="200"/>
    </row>
    <row r="29" spans="2:10" s="176" customFormat="1" ht="19.5" customHeight="1">
      <c r="B29" s="201">
        <v>285200</v>
      </c>
      <c r="C29" s="202">
        <v>244923</v>
      </c>
      <c r="D29" s="203">
        <v>-14.122370266479663</v>
      </c>
      <c r="E29" s="114">
        <v>994.143</v>
      </c>
      <c r="F29" s="114">
        <v>1409.89</v>
      </c>
      <c r="G29" s="114">
        <v>8031.92</v>
      </c>
      <c r="H29" s="114">
        <v>940.373</v>
      </c>
      <c r="J29" s="200"/>
    </row>
    <row r="30" spans="2:10" s="176" customFormat="1" ht="19.5" customHeight="1">
      <c r="B30" s="201">
        <v>197184</v>
      </c>
      <c r="C30" s="202">
        <v>161878</v>
      </c>
      <c r="D30" s="203">
        <v>-17.905103862382344</v>
      </c>
      <c r="E30" s="62">
        <v>237.137</v>
      </c>
      <c r="F30" s="62">
        <v>1214.011</v>
      </c>
      <c r="G30" s="114">
        <v>3286.864</v>
      </c>
      <c r="H30" s="62">
        <v>84.957</v>
      </c>
      <c r="J30" s="200"/>
    </row>
    <row r="31" spans="2:10" s="176" customFormat="1" ht="19.5" customHeight="1">
      <c r="B31" s="201">
        <v>311586</v>
      </c>
      <c r="C31" s="202">
        <v>287199</v>
      </c>
      <c r="D31" s="203">
        <v>-7.826731624655793</v>
      </c>
      <c r="E31" s="114">
        <v>531.679</v>
      </c>
      <c r="F31" s="114">
        <v>1934.614</v>
      </c>
      <c r="G31" s="114">
        <v>7833.9</v>
      </c>
      <c r="H31" s="114">
        <v>1624.403</v>
      </c>
      <c r="J31" s="200"/>
    </row>
    <row r="32" spans="2:10" s="176" customFormat="1" ht="19.5" customHeight="1">
      <c r="B32" s="201">
        <v>102837</v>
      </c>
      <c r="C32" s="202">
        <v>106128</v>
      </c>
      <c r="D32" s="203">
        <v>3.200210041133055</v>
      </c>
      <c r="E32" s="62">
        <v>121.436</v>
      </c>
      <c r="F32" s="62">
        <v>344.409</v>
      </c>
      <c r="G32" s="62">
        <v>3406.323</v>
      </c>
      <c r="H32" s="62">
        <v>258.153</v>
      </c>
      <c r="J32" s="200"/>
    </row>
    <row r="33" spans="2:10" s="176" customFormat="1" ht="17.25">
      <c r="B33" s="201">
        <v>108474</v>
      </c>
      <c r="C33" s="202">
        <v>97880</v>
      </c>
      <c r="D33" s="203">
        <v>-9.766395633976806</v>
      </c>
      <c r="E33" s="62">
        <v>238.072</v>
      </c>
      <c r="F33" s="62">
        <v>244.904</v>
      </c>
      <c r="G33" s="62">
        <v>5582.939</v>
      </c>
      <c r="H33" s="62">
        <v>278.279</v>
      </c>
      <c r="J33" s="200"/>
    </row>
    <row r="34" spans="2:10" s="176" customFormat="1" ht="17.25">
      <c r="B34" s="201">
        <v>118293</v>
      </c>
      <c r="C34" s="202">
        <v>110070</v>
      </c>
      <c r="D34" s="203">
        <v>-6.951383429281529</v>
      </c>
      <c r="E34" s="62">
        <v>526.726</v>
      </c>
      <c r="F34" s="62">
        <v>201.614</v>
      </c>
      <c r="G34" s="62">
        <v>3567.86</v>
      </c>
      <c r="H34" s="62">
        <v>87.664</v>
      </c>
      <c r="J34" s="200"/>
    </row>
    <row r="35" spans="2:10" s="176" customFormat="1" ht="17.25">
      <c r="B35" s="201"/>
      <c r="C35" s="202"/>
      <c r="D35" s="203"/>
      <c r="E35" s="62"/>
      <c r="F35" s="62"/>
      <c r="G35" s="62"/>
      <c r="H35" s="62"/>
      <c r="J35" s="200"/>
    </row>
    <row r="36" spans="2:10" s="4" customFormat="1" ht="30" customHeight="1">
      <c r="B36" s="206">
        <f>SUM(B11:B18,B21:B24,B34)</f>
        <v>677605</v>
      </c>
      <c r="C36" s="207">
        <f>SUM(C11:C18,C21:C24,C34)</f>
        <v>616251</v>
      </c>
      <c r="D36" s="208">
        <f>(C36-B36)/B36*100</f>
        <v>-9.05453767312815</v>
      </c>
      <c r="E36" s="114" t="s">
        <v>440</v>
      </c>
      <c r="F36" s="114" t="s">
        <v>440</v>
      </c>
      <c r="G36" s="114" t="s">
        <v>440</v>
      </c>
      <c r="H36" s="114" t="s">
        <v>440</v>
      </c>
      <c r="J36" s="209"/>
    </row>
    <row r="37" spans="2:10" s="4" customFormat="1" ht="30" customHeight="1">
      <c r="B37" s="206">
        <f>SUM(B19:B20,B25:B28:B33)</f>
        <v>1623652</v>
      </c>
      <c r="C37" s="207">
        <f>SUM(C19:C20,C25:C28:C33)</f>
        <v>1499226</v>
      </c>
      <c r="D37" s="208">
        <f>(C37-B37)/B37*100</f>
        <v>-7.663341652028883</v>
      </c>
      <c r="E37" s="114" t="s">
        <v>440</v>
      </c>
      <c r="F37" s="114" t="s">
        <v>440</v>
      </c>
      <c r="G37" s="114" t="s">
        <v>440</v>
      </c>
      <c r="H37" s="114" t="s">
        <v>440</v>
      </c>
      <c r="J37" s="209"/>
    </row>
    <row r="38" spans="2:10" s="176" customFormat="1" ht="11.25" customHeight="1">
      <c r="B38" s="49"/>
      <c r="C38" s="119"/>
      <c r="D38" s="50"/>
      <c r="E38" s="49"/>
      <c r="F38" s="49"/>
      <c r="G38" s="49"/>
      <c r="H38" s="49"/>
      <c r="J38" s="200"/>
    </row>
    <row r="39" spans="2:10" s="176" customFormat="1" ht="9" customHeight="1">
      <c r="B39" s="62"/>
      <c r="C39" s="197"/>
      <c r="D39" s="63"/>
      <c r="E39" s="62"/>
      <c r="F39" s="62"/>
      <c r="G39" s="62"/>
      <c r="H39" s="62"/>
      <c r="J39" s="200"/>
    </row>
    <row r="40" spans="2:9" s="176" customFormat="1" ht="16.5" customHeight="1">
      <c r="B40" s="62"/>
      <c r="C40" s="106"/>
      <c r="D40" s="56"/>
      <c r="E40" s="56"/>
      <c r="F40" s="42"/>
      <c r="G40" s="42"/>
      <c r="H40" s="42"/>
      <c r="I40" s="200"/>
    </row>
    <row r="41" spans="2:9" s="176" customFormat="1" ht="14.25">
      <c r="B41" s="200"/>
      <c r="I41" s="200"/>
    </row>
  </sheetData>
  <mergeCells count="6">
    <mergeCell ref="B5:D5"/>
    <mergeCell ref="E5:H5"/>
    <mergeCell ref="B6:D6"/>
    <mergeCell ref="E6:F6"/>
    <mergeCell ref="G6:G7"/>
    <mergeCell ref="H6:H7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&amp;R&amp;"ＭＳ Ｐゴシック,太字"&amp;14工　　　業　&amp;"ＭＳ Ｐ明朝,太字"29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875" style="0" customWidth="1"/>
    <col min="3" max="8" width="13.125" style="0" customWidth="1"/>
    <col min="9" max="9" width="3.125" style="0" customWidth="1"/>
    <col min="10" max="12" width="10.00390625" style="0" customWidth="1"/>
    <col min="13" max="13" width="10.00390625" style="24" customWidth="1"/>
    <col min="14" max="14" width="3.125" style="0" customWidth="1"/>
    <col min="15" max="15" width="8.25390625" style="0" customWidth="1"/>
    <col min="16" max="16" width="3.125" style="0" customWidth="1"/>
    <col min="17" max="17" width="6.25390625" style="0" customWidth="1"/>
    <col min="18" max="18" width="9.50390625" style="0" customWidth="1"/>
    <col min="21" max="21" width="10.875" style="0" customWidth="1"/>
    <col min="23" max="23" width="12.75390625" style="0" customWidth="1"/>
  </cols>
  <sheetData>
    <row r="1" ht="13.5">
      <c r="A1" s="246" t="s">
        <v>480</v>
      </c>
    </row>
    <row r="2" spans="1:6" ht="24" customHeight="1" thickBot="1">
      <c r="A2" s="5" t="s">
        <v>441</v>
      </c>
      <c r="C2" s="5"/>
      <c r="F2" s="5"/>
    </row>
    <row r="3" spans="2:13" s="17" customFormat="1" ht="38.25" customHeight="1" thickTop="1">
      <c r="B3" s="58" t="s">
        <v>0</v>
      </c>
      <c r="C3" s="76" t="s">
        <v>309</v>
      </c>
      <c r="D3" s="65" t="s">
        <v>346</v>
      </c>
      <c r="E3" s="76" t="s">
        <v>310</v>
      </c>
      <c r="F3" s="65" t="s">
        <v>346</v>
      </c>
      <c r="G3" s="76" t="s">
        <v>347</v>
      </c>
      <c r="H3" s="66" t="s">
        <v>346</v>
      </c>
      <c r="I3" s="210"/>
      <c r="M3" s="210"/>
    </row>
    <row r="4" spans="2:13" s="6" customFormat="1" ht="24" customHeight="1">
      <c r="B4" s="68"/>
      <c r="C4" s="69" t="s">
        <v>313</v>
      </c>
      <c r="D4" s="70" t="s">
        <v>10</v>
      </c>
      <c r="E4" s="69" t="s">
        <v>4</v>
      </c>
      <c r="F4" s="70" t="s">
        <v>10</v>
      </c>
      <c r="G4" s="69" t="s">
        <v>348</v>
      </c>
      <c r="H4" s="70" t="s">
        <v>10</v>
      </c>
      <c r="M4" s="7"/>
    </row>
    <row r="5" spans="2:13" s="6" customFormat="1" ht="24" customHeight="1">
      <c r="B5" s="41" t="s">
        <v>442</v>
      </c>
      <c r="C5" s="42">
        <v>3168</v>
      </c>
      <c r="D5" s="211">
        <v>-2.8</v>
      </c>
      <c r="E5" s="42">
        <v>86346</v>
      </c>
      <c r="F5" s="211">
        <v>-1.4</v>
      </c>
      <c r="G5" s="42">
        <v>2625895</v>
      </c>
      <c r="H5" s="211">
        <v>4</v>
      </c>
      <c r="M5" s="7"/>
    </row>
    <row r="6" spans="2:13" s="6" customFormat="1" ht="24" customHeight="1">
      <c r="B6" s="41">
        <v>10</v>
      </c>
      <c r="C6" s="42">
        <v>3351</v>
      </c>
      <c r="D6" s="211">
        <v>5.8</v>
      </c>
      <c r="E6" s="42">
        <v>86387</v>
      </c>
      <c r="F6" s="211">
        <v>0</v>
      </c>
      <c r="G6" s="42">
        <v>2462184</v>
      </c>
      <c r="H6" s="211">
        <v>-6.2</v>
      </c>
      <c r="M6" s="7"/>
    </row>
    <row r="7" spans="2:13" s="6" customFormat="1" ht="24" customHeight="1">
      <c r="B7" s="41">
        <v>11</v>
      </c>
      <c r="C7" s="42">
        <v>3081</v>
      </c>
      <c r="D7" s="211">
        <v>-8.1</v>
      </c>
      <c r="E7" s="42">
        <v>82659</v>
      </c>
      <c r="F7" s="211">
        <v>-4.3</v>
      </c>
      <c r="G7" s="42">
        <v>2371081</v>
      </c>
      <c r="H7" s="211">
        <v>-3.7</v>
      </c>
      <c r="M7" s="7"/>
    </row>
    <row r="8" spans="2:13" s="6" customFormat="1" ht="24" customHeight="1">
      <c r="B8" s="41">
        <v>12</v>
      </c>
      <c r="C8" s="42">
        <v>3082</v>
      </c>
      <c r="D8" s="211">
        <v>0</v>
      </c>
      <c r="E8" s="42">
        <v>83204</v>
      </c>
      <c r="F8" s="211">
        <v>0.7</v>
      </c>
      <c r="G8" s="42">
        <v>2630077</v>
      </c>
      <c r="H8" s="211">
        <v>10.9</v>
      </c>
      <c r="M8" s="7"/>
    </row>
    <row r="9" spans="2:13" s="6" customFormat="1" ht="24" customHeight="1">
      <c r="B9" s="41">
        <v>13</v>
      </c>
      <c r="C9" s="42">
        <v>2849</v>
      </c>
      <c r="D9" s="211">
        <v>-7.6</v>
      </c>
      <c r="E9" s="42">
        <v>79282</v>
      </c>
      <c r="F9" s="211">
        <v>-4.7</v>
      </c>
      <c r="G9" s="42">
        <v>2301258</v>
      </c>
      <c r="H9" s="211">
        <v>-12.5</v>
      </c>
      <c r="M9" s="7"/>
    </row>
    <row r="10" spans="2:13" s="6" customFormat="1" ht="24" customHeight="1">
      <c r="B10" s="41"/>
      <c r="C10" s="42"/>
      <c r="D10" s="211"/>
      <c r="E10" s="42"/>
      <c r="F10" s="211"/>
      <c r="G10" s="42"/>
      <c r="H10" s="211"/>
      <c r="M10" s="7"/>
    </row>
    <row r="11" spans="2:13" s="9" customFormat="1" ht="24" customHeight="1">
      <c r="B11" s="45">
        <v>14</v>
      </c>
      <c r="C11" s="46">
        <v>2642</v>
      </c>
      <c r="D11" s="212">
        <v>-7.3</v>
      </c>
      <c r="E11" s="46">
        <v>76534</v>
      </c>
      <c r="F11" s="212">
        <v>-3.5</v>
      </c>
      <c r="G11" s="46">
        <v>2115477</v>
      </c>
      <c r="H11" s="212">
        <v>-8.1</v>
      </c>
      <c r="M11" s="213"/>
    </row>
    <row r="12" spans="2:13" s="6" customFormat="1" ht="24" customHeight="1">
      <c r="B12" s="48"/>
      <c r="C12" s="64"/>
      <c r="D12" s="50"/>
      <c r="E12" s="49"/>
      <c r="F12" s="50"/>
      <c r="G12" s="49"/>
      <c r="H12" s="50"/>
      <c r="M12" s="7"/>
    </row>
    <row r="13" ht="41.25" customHeight="1"/>
    <row r="14" ht="24" customHeight="1">
      <c r="A14" s="5" t="s">
        <v>483</v>
      </c>
    </row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8" customHeight="1"/>
    <row r="46" ht="9" customHeight="1"/>
    <row r="47" ht="16.5" customHeight="1">
      <c r="E47" s="43" t="s">
        <v>443</v>
      </c>
    </row>
  </sheetData>
  <hyperlinks>
    <hyperlink ref="A1" r:id="rId1" display="平成１５年度　県勢ダイジェスト&lt;&lt;"/>
  </hyperlinks>
  <printOptions/>
  <pageMargins left="0.3937007874015748" right="0.33" top="0.984251968503937" bottom="0.3937007874015748" header="0.5118110236220472" footer="0"/>
  <pageSetup horizontalDpi="600" verticalDpi="600" orientation="portrait" paperSize="9" r:id="rId4"/>
  <headerFooter alignWithMargins="0">
    <oddHeader>&amp;L&amp;"ＭＳ Ｐ明朝,太字"&amp;14 30&amp;"ＭＳ Ｐゴシック,標準"　&amp;"ＭＳ Ｐゴシック,太字"工　　　業</oddHead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1.75390625" style="20" customWidth="1"/>
    <col min="4" max="4" width="33.25390625" style="0" customWidth="1"/>
    <col min="5" max="5" width="1.37890625" style="0" customWidth="1"/>
    <col min="6" max="6" width="11.75390625" style="0" customWidth="1"/>
    <col min="7" max="7" width="11.625" style="0" customWidth="1"/>
    <col min="8" max="8" width="18.00390625" style="0" bestFit="1" customWidth="1"/>
    <col min="9" max="9" width="14.125" style="0" customWidth="1"/>
    <col min="10" max="10" width="3.125" style="0" customWidth="1"/>
  </cols>
  <sheetData>
    <row r="1" ht="14.25" thickBot="1">
      <c r="A1" s="246" t="s">
        <v>480</v>
      </c>
    </row>
    <row r="2" spans="1:10" s="3" customFormat="1" ht="36" customHeight="1" thickBot="1">
      <c r="A2" s="1" t="s">
        <v>444</v>
      </c>
      <c r="B2" s="1"/>
      <c r="C2" s="1"/>
      <c r="D2" s="1"/>
      <c r="E2" s="1"/>
      <c r="F2" s="1"/>
      <c r="G2" s="1"/>
      <c r="H2" s="1"/>
      <c r="I2" s="1"/>
      <c r="J2" s="12"/>
    </row>
    <row r="3" ht="12" customHeight="1"/>
    <row r="4" ht="15.75" customHeight="1">
      <c r="H4" s="55"/>
    </row>
    <row r="5" spans="4:9" ht="21" customHeight="1">
      <c r="D5" s="27" t="s">
        <v>445</v>
      </c>
      <c r="F5" s="214"/>
      <c r="G5" s="55" t="s">
        <v>481</v>
      </c>
      <c r="H5" s="55"/>
      <c r="I5" s="215"/>
    </row>
    <row r="6" spans="4:9" ht="21" customHeight="1">
      <c r="D6" s="27" t="s">
        <v>446</v>
      </c>
      <c r="F6" s="214"/>
      <c r="G6" s="55" t="s">
        <v>447</v>
      </c>
      <c r="H6" s="55"/>
      <c r="I6" s="215"/>
    </row>
    <row r="7" spans="4:9" ht="21" customHeight="1">
      <c r="D7" s="27" t="s">
        <v>448</v>
      </c>
      <c r="F7" s="214"/>
      <c r="G7" s="55" t="s">
        <v>449</v>
      </c>
      <c r="H7" s="55"/>
      <c r="I7" s="215"/>
    </row>
    <row r="8" ht="9" customHeight="1"/>
    <row r="9" ht="15.75" customHeight="1">
      <c r="D9" s="43" t="s">
        <v>450</v>
      </c>
    </row>
    <row r="10" ht="15" customHeight="1"/>
    <row r="11" spans="1:9" ht="24" customHeight="1" thickBot="1">
      <c r="A11" s="5" t="s">
        <v>484</v>
      </c>
      <c r="B11" s="5"/>
      <c r="I11" s="26"/>
    </row>
    <row r="12" spans="2:9" s="6" customFormat="1" ht="18" customHeight="1" thickTop="1">
      <c r="B12" s="286" t="s">
        <v>349</v>
      </c>
      <c r="C12" s="286"/>
      <c r="D12" s="286"/>
      <c r="E12" s="262"/>
      <c r="F12" s="216" t="s">
        <v>350</v>
      </c>
      <c r="G12" s="216" t="s">
        <v>310</v>
      </c>
      <c r="H12" s="217" t="s">
        <v>451</v>
      </c>
      <c r="I12" s="218"/>
    </row>
    <row r="13" spans="2:9" s="6" customFormat="1" ht="18" customHeight="1">
      <c r="B13" s="315"/>
      <c r="C13" s="315"/>
      <c r="D13" s="315"/>
      <c r="E13" s="263"/>
      <c r="F13" s="219" t="s">
        <v>351</v>
      </c>
      <c r="G13" s="219" t="s">
        <v>352</v>
      </c>
      <c r="H13" s="220" t="s">
        <v>353</v>
      </c>
      <c r="I13" s="221"/>
    </row>
    <row r="14" spans="2:9" s="6" customFormat="1" ht="9" customHeight="1">
      <c r="B14" s="60"/>
      <c r="C14" s="222"/>
      <c r="D14" s="60"/>
      <c r="E14" s="77"/>
      <c r="F14" s="42"/>
      <c r="G14" s="42"/>
      <c r="H14" s="42"/>
      <c r="I14" s="62"/>
    </row>
    <row r="15" spans="2:9" s="9" customFormat="1" ht="16.5" customHeight="1">
      <c r="B15" s="115"/>
      <c r="C15" s="304" t="s">
        <v>19</v>
      </c>
      <c r="D15" s="304"/>
      <c r="E15" s="223"/>
      <c r="F15" s="46">
        <v>13141</v>
      </c>
      <c r="G15" s="46">
        <v>75420</v>
      </c>
      <c r="H15" s="46">
        <v>192816268</v>
      </c>
      <c r="I15" s="82"/>
    </row>
    <row r="16" spans="2:9" s="6" customFormat="1" ht="9" customHeight="1">
      <c r="B16" s="63"/>
      <c r="C16" s="224"/>
      <c r="D16" s="63"/>
      <c r="E16" s="44"/>
      <c r="F16" s="42"/>
      <c r="G16" s="42"/>
      <c r="H16" s="42"/>
      <c r="I16" s="62"/>
    </row>
    <row r="17" spans="2:9" s="6" customFormat="1" ht="16.5" customHeight="1">
      <c r="B17" s="63"/>
      <c r="C17" s="300" t="s">
        <v>354</v>
      </c>
      <c r="D17" s="300"/>
      <c r="E17" s="225"/>
      <c r="F17" s="42">
        <v>2398</v>
      </c>
      <c r="G17" s="42">
        <v>18307</v>
      </c>
      <c r="H17" s="42">
        <v>98582640</v>
      </c>
      <c r="I17" s="62"/>
    </row>
    <row r="18" spans="2:9" s="6" customFormat="1" ht="16.5" customHeight="1">
      <c r="B18" s="63"/>
      <c r="C18" s="300" t="s">
        <v>355</v>
      </c>
      <c r="D18" s="300"/>
      <c r="E18" s="225"/>
      <c r="F18" s="42">
        <v>10743</v>
      </c>
      <c r="G18" s="42">
        <v>57113</v>
      </c>
      <c r="H18" s="42">
        <v>94233628</v>
      </c>
      <c r="I18" s="62"/>
    </row>
    <row r="19" spans="2:9" s="6" customFormat="1" ht="16.5" customHeight="1">
      <c r="B19" s="63"/>
      <c r="C19" s="224"/>
      <c r="D19" s="83" t="s">
        <v>452</v>
      </c>
      <c r="E19" s="44"/>
      <c r="F19" s="42">
        <v>42</v>
      </c>
      <c r="G19" s="42">
        <v>2599</v>
      </c>
      <c r="H19" s="42">
        <v>8434835</v>
      </c>
      <c r="I19" s="62"/>
    </row>
    <row r="20" spans="2:9" s="6" customFormat="1" ht="16.5" customHeight="1">
      <c r="B20" s="63"/>
      <c r="C20" s="224"/>
      <c r="D20" s="83" t="s">
        <v>453</v>
      </c>
      <c r="E20" s="44"/>
      <c r="F20" s="42">
        <v>1472</v>
      </c>
      <c r="G20" s="42">
        <v>4937</v>
      </c>
      <c r="H20" s="42">
        <v>6784793</v>
      </c>
      <c r="I20" s="62"/>
    </row>
    <row r="21" spans="2:9" s="6" customFormat="1" ht="16.5" customHeight="1">
      <c r="B21" s="63"/>
      <c r="C21" s="224"/>
      <c r="D21" s="83" t="s">
        <v>454</v>
      </c>
      <c r="E21" s="44"/>
      <c r="F21" s="42">
        <v>3941</v>
      </c>
      <c r="G21" s="42">
        <v>22831</v>
      </c>
      <c r="H21" s="42">
        <v>30797682</v>
      </c>
      <c r="I21" s="62"/>
    </row>
    <row r="22" spans="2:9" s="6" customFormat="1" ht="16.5" customHeight="1">
      <c r="B22" s="63"/>
      <c r="C22" s="224"/>
      <c r="D22" s="83" t="s">
        <v>455</v>
      </c>
      <c r="E22" s="44"/>
      <c r="F22" s="42">
        <v>691</v>
      </c>
      <c r="G22" s="42">
        <v>4204</v>
      </c>
      <c r="H22" s="42">
        <v>12760583</v>
      </c>
      <c r="I22" s="62"/>
    </row>
    <row r="23" spans="2:9" s="6" customFormat="1" ht="16.5" customHeight="1">
      <c r="B23" s="63"/>
      <c r="C23" s="224"/>
      <c r="D23" s="83" t="s">
        <v>456</v>
      </c>
      <c r="E23" s="44"/>
      <c r="F23" s="42">
        <v>977</v>
      </c>
      <c r="G23" s="42">
        <v>3484</v>
      </c>
      <c r="H23" s="42">
        <v>6453518</v>
      </c>
      <c r="I23" s="62"/>
    </row>
    <row r="24" spans="2:9" s="6" customFormat="1" ht="16.5" customHeight="1">
      <c r="B24" s="63"/>
      <c r="C24" s="224"/>
      <c r="D24" s="83" t="s">
        <v>457</v>
      </c>
      <c r="E24" s="44"/>
      <c r="F24" s="42">
        <v>3620</v>
      </c>
      <c r="G24" s="42">
        <v>19058</v>
      </c>
      <c r="H24" s="42">
        <v>29002217</v>
      </c>
      <c r="I24" s="62"/>
    </row>
    <row r="25" spans="2:9" s="6" customFormat="1" ht="9" customHeight="1">
      <c r="B25" s="50"/>
      <c r="C25" s="226"/>
      <c r="D25" s="50"/>
      <c r="E25" s="48"/>
      <c r="F25" s="49"/>
      <c r="G25" s="49"/>
      <c r="H25" s="49"/>
      <c r="I25" s="62"/>
    </row>
    <row r="27" spans="1:9" ht="24" customHeight="1">
      <c r="A27" s="5" t="s">
        <v>356</v>
      </c>
      <c r="B27" s="5"/>
      <c r="I27" s="5"/>
    </row>
    <row r="28" ht="13.5"/>
    <row r="29" ht="13.5"/>
    <row r="30" ht="13.5"/>
    <row r="31" ht="13.5"/>
    <row r="32" ht="13.5"/>
    <row r="33" ht="13.5"/>
    <row r="34" ht="5.25" customHeight="1"/>
    <row r="35" ht="13.5"/>
    <row r="36" spans="1:9" ht="24" customHeight="1" thickBot="1">
      <c r="A36" s="5" t="s">
        <v>458</v>
      </c>
      <c r="B36" s="5"/>
      <c r="I36" s="54"/>
    </row>
    <row r="37" spans="2:9" ht="18" customHeight="1" thickTop="1">
      <c r="B37" s="286" t="s">
        <v>349</v>
      </c>
      <c r="C37" s="286"/>
      <c r="D37" s="286"/>
      <c r="E37" s="262"/>
      <c r="F37" s="266" t="s">
        <v>357</v>
      </c>
      <c r="G37" s="275"/>
      <c r="H37" s="266" t="s">
        <v>358</v>
      </c>
      <c r="I37" s="287"/>
    </row>
    <row r="38" spans="2:9" ht="18" customHeight="1">
      <c r="B38" s="315"/>
      <c r="C38" s="315"/>
      <c r="D38" s="315"/>
      <c r="E38" s="263"/>
      <c r="F38" s="227" t="s">
        <v>359</v>
      </c>
      <c r="G38" s="228" t="s">
        <v>459</v>
      </c>
      <c r="H38" s="229" t="s">
        <v>359</v>
      </c>
      <c r="I38" s="124" t="s">
        <v>459</v>
      </c>
    </row>
    <row r="39" spans="2:9" ht="9" customHeight="1">
      <c r="B39" s="60"/>
      <c r="C39" s="222"/>
      <c r="D39" s="60"/>
      <c r="E39" s="77"/>
      <c r="F39" s="42"/>
      <c r="G39" s="46"/>
      <c r="H39" s="42"/>
      <c r="I39" s="46"/>
    </row>
    <row r="40" spans="2:9" ht="15.75" customHeight="1">
      <c r="B40" s="115"/>
      <c r="C40" s="304" t="s">
        <v>460</v>
      </c>
      <c r="D40" s="304"/>
      <c r="E40" s="223"/>
      <c r="F40" s="42">
        <v>15474</v>
      </c>
      <c r="G40" s="46">
        <v>14675</v>
      </c>
      <c r="H40" s="42">
        <v>2832</v>
      </c>
      <c r="I40" s="46">
        <v>3018</v>
      </c>
    </row>
    <row r="41" spans="2:9" ht="9" customHeight="1">
      <c r="B41" s="63"/>
      <c r="C41" s="224"/>
      <c r="D41" s="63"/>
      <c r="E41" s="44"/>
      <c r="F41" s="42"/>
      <c r="G41" s="46"/>
      <c r="H41" s="42"/>
      <c r="I41" s="46"/>
    </row>
    <row r="42" spans="2:9" ht="15.75" customHeight="1">
      <c r="B42" s="63"/>
      <c r="C42" s="300" t="s">
        <v>354</v>
      </c>
      <c r="D42" s="300"/>
      <c r="E42" s="225"/>
      <c r="F42" s="42">
        <v>44383</v>
      </c>
      <c r="G42" s="46">
        <v>41145</v>
      </c>
      <c r="H42" s="42">
        <v>5754</v>
      </c>
      <c r="I42" s="46">
        <v>5615</v>
      </c>
    </row>
    <row r="43" spans="2:9" ht="15.75" customHeight="1">
      <c r="B43" s="63"/>
      <c r="C43" s="300" t="s">
        <v>355</v>
      </c>
      <c r="D43" s="300"/>
      <c r="E43" s="225"/>
      <c r="F43" s="42">
        <v>8708</v>
      </c>
      <c r="G43" s="46">
        <v>8772</v>
      </c>
      <c r="H43" s="42">
        <v>1764</v>
      </c>
      <c r="I43" s="46">
        <v>2033</v>
      </c>
    </row>
    <row r="44" spans="2:9" ht="15.75" customHeight="1">
      <c r="B44" s="63"/>
      <c r="C44" s="224"/>
      <c r="D44" s="83" t="s">
        <v>461</v>
      </c>
      <c r="E44" s="44"/>
      <c r="F44" s="42">
        <v>180422</v>
      </c>
      <c r="G44" s="46">
        <v>200829</v>
      </c>
      <c r="H44" s="42">
        <v>3848</v>
      </c>
      <c r="I44" s="46">
        <v>4262</v>
      </c>
    </row>
    <row r="45" spans="2:9" ht="15.75" customHeight="1">
      <c r="B45" s="63"/>
      <c r="C45" s="224"/>
      <c r="D45" s="83" t="s">
        <v>462</v>
      </c>
      <c r="E45" s="44"/>
      <c r="F45" s="42">
        <v>4909</v>
      </c>
      <c r="G45" s="46">
        <v>4609</v>
      </c>
      <c r="H45" s="42">
        <v>1486</v>
      </c>
      <c r="I45" s="46">
        <v>1485</v>
      </c>
    </row>
    <row r="46" spans="2:9" ht="15.75" customHeight="1">
      <c r="B46" s="63"/>
      <c r="C46" s="224"/>
      <c r="D46" s="83" t="s">
        <v>463</v>
      </c>
      <c r="E46" s="44"/>
      <c r="F46" s="42">
        <v>7721</v>
      </c>
      <c r="G46" s="46">
        <v>7815</v>
      </c>
      <c r="H46" s="42">
        <v>1434</v>
      </c>
      <c r="I46" s="46">
        <v>1780</v>
      </c>
    </row>
    <row r="47" spans="2:9" ht="15.75" customHeight="1">
      <c r="B47" s="63"/>
      <c r="C47" s="224"/>
      <c r="D47" s="83" t="s">
        <v>464</v>
      </c>
      <c r="E47" s="44"/>
      <c r="F47" s="42">
        <v>20396</v>
      </c>
      <c r="G47" s="46">
        <v>18467</v>
      </c>
      <c r="H47" s="42">
        <v>3238</v>
      </c>
      <c r="I47" s="46">
        <v>3045</v>
      </c>
    </row>
    <row r="48" spans="2:9" ht="15.75" customHeight="1">
      <c r="B48" s="63"/>
      <c r="C48" s="224"/>
      <c r="D48" s="83" t="s">
        <v>465</v>
      </c>
      <c r="E48" s="44"/>
      <c r="F48" s="42">
        <v>8317</v>
      </c>
      <c r="G48" s="46">
        <v>6605</v>
      </c>
      <c r="H48" s="42">
        <v>2088</v>
      </c>
      <c r="I48" s="46">
        <v>1923</v>
      </c>
    </row>
    <row r="49" spans="2:9" ht="15.75" customHeight="1">
      <c r="B49" s="63"/>
      <c r="C49" s="224"/>
      <c r="D49" s="83" t="s">
        <v>466</v>
      </c>
      <c r="E49" s="44"/>
      <c r="F49" s="42">
        <v>6882</v>
      </c>
      <c r="G49" s="46">
        <v>8012</v>
      </c>
      <c r="H49" s="42">
        <v>1513</v>
      </c>
      <c r="I49" s="46">
        <v>1939</v>
      </c>
    </row>
    <row r="50" spans="2:9" ht="9" customHeight="1">
      <c r="B50" s="50"/>
      <c r="C50" s="226"/>
      <c r="D50" s="50"/>
      <c r="E50" s="48"/>
      <c r="F50" s="64"/>
      <c r="G50" s="119"/>
      <c r="H50" s="49"/>
      <c r="I50" s="119"/>
    </row>
    <row r="51" spans="2:9" ht="9" customHeight="1">
      <c r="B51" s="53"/>
      <c r="C51" s="165"/>
      <c r="D51" s="53"/>
      <c r="E51" s="53"/>
      <c r="F51" s="53"/>
      <c r="G51" s="53"/>
      <c r="H51" s="53"/>
      <c r="I51" s="53"/>
    </row>
    <row r="52" spans="2:9" ht="16.5" customHeight="1">
      <c r="B52" s="53"/>
      <c r="C52" s="165"/>
      <c r="D52" s="53"/>
      <c r="E52" s="53"/>
      <c r="F52" s="43" t="s">
        <v>467</v>
      </c>
      <c r="G52" s="53"/>
      <c r="H52" s="53"/>
      <c r="I52" s="53"/>
    </row>
  </sheetData>
  <mergeCells count="10">
    <mergeCell ref="F37:G37"/>
    <mergeCell ref="H37:I37"/>
    <mergeCell ref="C15:D15"/>
    <mergeCell ref="C17:D17"/>
    <mergeCell ref="C18:D18"/>
    <mergeCell ref="B37:E38"/>
    <mergeCell ref="B12:E13"/>
    <mergeCell ref="C40:D40"/>
    <mergeCell ref="C42:D42"/>
    <mergeCell ref="C43:D43"/>
  </mergeCells>
  <hyperlinks>
    <hyperlink ref="A1" r:id="rId1" display="平成１５年度　県勢ダイジェスト&lt;&lt;"/>
  </hyperlinks>
  <printOptions/>
  <pageMargins left="0.3937007874015748" right="0.33" top="0.984251968503937" bottom="0.3937007874015748" header="0.5118110236220472" footer="0"/>
  <pageSetup fitToHeight="1" fitToWidth="1" horizontalDpi="600" verticalDpi="600" orientation="portrait" paperSize="9" scale="90" r:id="rId4"/>
  <headerFooter alignWithMargins="0">
    <oddHeader>&amp;R&amp;"ＭＳ Ｐゴシック,太字"&amp;14商　　　業　&amp;"ＭＳ Ｐ明朝,太字"31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8.50390625" style="0" customWidth="1"/>
    <col min="3" max="3" width="2.125" style="0" customWidth="1"/>
    <col min="4" max="4" width="11.375" style="0" customWidth="1"/>
    <col min="5" max="5" width="4.125" style="0" customWidth="1"/>
    <col min="6" max="6" width="8.625" style="0" customWidth="1"/>
    <col min="7" max="10" width="11.375" style="0" customWidth="1"/>
    <col min="11" max="11" width="11.875" style="0" customWidth="1"/>
    <col min="12" max="12" width="3.125" style="0" customWidth="1"/>
    <col min="13" max="13" width="17.00390625" style="0" customWidth="1"/>
    <col min="14" max="14" width="6.25390625" style="0" customWidth="1"/>
    <col min="15" max="15" width="9.50390625" style="0" customWidth="1"/>
    <col min="18" max="18" width="10.875" style="0" customWidth="1"/>
    <col min="20" max="20" width="12.75390625" style="0" customWidth="1"/>
  </cols>
  <sheetData>
    <row r="1" ht="14.25" thickBot="1">
      <c r="A1" s="246" t="s">
        <v>480</v>
      </c>
    </row>
    <row r="2" spans="1:12" s="3" customFormat="1" ht="36" customHeight="1" thickBot="1">
      <c r="A2" s="12" t="s">
        <v>17</v>
      </c>
      <c r="B2" s="1"/>
      <c r="C2" s="1"/>
      <c r="D2" s="1"/>
      <c r="E2" s="1"/>
      <c r="F2" s="12"/>
      <c r="G2" s="12"/>
      <c r="H2" s="12"/>
      <c r="I2" s="13"/>
      <c r="J2" s="13"/>
      <c r="K2" s="13"/>
      <c r="L2" s="13"/>
    </row>
    <row r="3" ht="36" customHeight="1"/>
    <row r="4" spans="5:9" ht="21">
      <c r="E4" s="14" t="s">
        <v>18</v>
      </c>
      <c r="I4" s="15" t="s">
        <v>229</v>
      </c>
    </row>
    <row r="5" ht="33" customHeight="1"/>
    <row r="7" spans="1:10" s="4" customFormat="1" ht="24" customHeight="1" thickBot="1">
      <c r="A7" s="5" t="s">
        <v>157</v>
      </c>
      <c r="D7" s="5"/>
      <c r="J7" s="5"/>
    </row>
    <row r="8" spans="2:11" s="16" customFormat="1" ht="33" customHeight="1" thickTop="1">
      <c r="B8" s="267" t="s">
        <v>0</v>
      </c>
      <c r="C8" s="268"/>
      <c r="D8" s="57" t="s">
        <v>19</v>
      </c>
      <c r="E8" s="266" t="s">
        <v>20</v>
      </c>
      <c r="F8" s="275"/>
      <c r="G8" s="57" t="s">
        <v>21</v>
      </c>
      <c r="H8" s="57" t="s">
        <v>22</v>
      </c>
      <c r="I8" s="57" t="s">
        <v>23</v>
      </c>
      <c r="J8" s="65" t="s">
        <v>176</v>
      </c>
      <c r="K8" s="66" t="s">
        <v>24</v>
      </c>
    </row>
    <row r="9" spans="2:11" ht="15.75" customHeight="1">
      <c r="B9" s="67"/>
      <c r="C9" s="68"/>
      <c r="D9" s="69" t="s">
        <v>25</v>
      </c>
      <c r="E9" s="69"/>
      <c r="F9" s="69" t="s">
        <v>25</v>
      </c>
      <c r="G9" s="69" t="s">
        <v>25</v>
      </c>
      <c r="H9" s="69" t="s">
        <v>25</v>
      </c>
      <c r="I9" s="69" t="s">
        <v>25</v>
      </c>
      <c r="J9" s="70" t="s">
        <v>25</v>
      </c>
      <c r="K9" s="70" t="s">
        <v>25</v>
      </c>
    </row>
    <row r="10" spans="2:11" ht="21" customHeight="1">
      <c r="B10" s="71" t="s">
        <v>227</v>
      </c>
      <c r="C10" s="44"/>
      <c r="D10" s="42">
        <v>33766</v>
      </c>
      <c r="E10" s="42"/>
      <c r="F10" s="42">
        <v>11020</v>
      </c>
      <c r="G10" s="42">
        <v>6169</v>
      </c>
      <c r="H10" s="42">
        <v>10300</v>
      </c>
      <c r="I10" s="42">
        <v>6010</v>
      </c>
      <c r="J10" s="43">
        <v>267</v>
      </c>
      <c r="K10" s="43">
        <v>878</v>
      </c>
    </row>
    <row r="11" spans="2:11" ht="21" customHeight="1">
      <c r="B11" s="71">
        <v>60</v>
      </c>
      <c r="C11" s="44"/>
      <c r="D11" s="42">
        <v>30547</v>
      </c>
      <c r="E11" s="42"/>
      <c r="F11" s="42">
        <v>9873</v>
      </c>
      <c r="G11" s="42">
        <v>5532</v>
      </c>
      <c r="H11" s="42">
        <v>11105</v>
      </c>
      <c r="I11" s="42">
        <v>3843</v>
      </c>
      <c r="J11" s="43">
        <v>194</v>
      </c>
      <c r="K11" s="43">
        <v>733</v>
      </c>
    </row>
    <row r="12" spans="2:11" ht="21" customHeight="1">
      <c r="B12" s="71" t="s">
        <v>26</v>
      </c>
      <c r="C12" s="44"/>
      <c r="D12" s="42">
        <v>27013</v>
      </c>
      <c r="E12" s="42"/>
      <c r="F12" s="42">
        <v>8821</v>
      </c>
      <c r="G12" s="42">
        <v>5094</v>
      </c>
      <c r="H12" s="42">
        <v>11454</v>
      </c>
      <c r="I12" s="42">
        <v>1445</v>
      </c>
      <c r="J12" s="43">
        <v>199</v>
      </c>
      <c r="K12" s="43">
        <v>650</v>
      </c>
    </row>
    <row r="13" spans="2:11" ht="21" customHeight="1">
      <c r="B13" s="71">
        <v>7</v>
      </c>
      <c r="C13" s="44"/>
      <c r="D13" s="64">
        <v>23823</v>
      </c>
      <c r="E13" s="49"/>
      <c r="F13" s="49">
        <v>7790</v>
      </c>
      <c r="G13" s="49">
        <v>4765</v>
      </c>
      <c r="H13" s="49">
        <v>10683</v>
      </c>
      <c r="I13" s="49">
        <v>399</v>
      </c>
      <c r="J13" s="50">
        <v>186</v>
      </c>
      <c r="K13" s="50">
        <v>538</v>
      </c>
    </row>
    <row r="14" spans="2:11" s="9" customFormat="1" ht="21" customHeight="1">
      <c r="B14" s="72"/>
      <c r="C14" s="73"/>
      <c r="D14" s="147" t="s">
        <v>234</v>
      </c>
      <c r="E14" s="254" t="s">
        <v>235</v>
      </c>
      <c r="F14" s="255"/>
      <c r="G14" s="145" t="s">
        <v>236</v>
      </c>
      <c r="H14" s="252" t="s">
        <v>237</v>
      </c>
      <c r="I14" s="253"/>
      <c r="J14" s="253"/>
      <c r="K14" s="253"/>
    </row>
    <row r="15" spans="2:11" s="9" customFormat="1" ht="16.5" customHeight="1">
      <c r="B15" s="72"/>
      <c r="C15" s="73"/>
      <c r="D15" s="69" t="s">
        <v>25</v>
      </c>
      <c r="E15" s="69"/>
      <c r="F15" s="69" t="s">
        <v>25</v>
      </c>
      <c r="G15" s="69" t="s">
        <v>25</v>
      </c>
      <c r="H15" s="256" t="s">
        <v>244</v>
      </c>
      <c r="I15" s="257"/>
      <c r="J15" s="257"/>
      <c r="K15" s="257"/>
    </row>
    <row r="16" spans="2:11" ht="24.75" customHeight="1">
      <c r="B16" s="72">
        <v>12</v>
      </c>
      <c r="C16" s="73"/>
      <c r="D16" s="46">
        <v>21328</v>
      </c>
      <c r="E16" s="46"/>
      <c r="F16" s="46">
        <v>6955</v>
      </c>
      <c r="G16" s="46">
        <v>4302</v>
      </c>
      <c r="H16" s="277">
        <v>10071</v>
      </c>
      <c r="I16" s="251"/>
      <c r="J16" s="251"/>
      <c r="K16" s="251"/>
    </row>
    <row r="17" spans="2:11" ht="17.25">
      <c r="B17" s="71" t="s">
        <v>27</v>
      </c>
      <c r="C17" s="44"/>
      <c r="D17" s="75" t="s">
        <v>28</v>
      </c>
      <c r="E17" s="75"/>
      <c r="F17" s="75" t="s">
        <v>238</v>
      </c>
      <c r="G17" s="75" t="s">
        <v>239</v>
      </c>
      <c r="H17" s="276" t="s">
        <v>240</v>
      </c>
      <c r="I17" s="276"/>
      <c r="J17" s="276"/>
      <c r="K17" s="276"/>
    </row>
    <row r="18" spans="2:11" ht="17.25">
      <c r="B18" s="50"/>
      <c r="C18" s="48"/>
      <c r="D18" s="49"/>
      <c r="E18" s="49"/>
      <c r="F18" s="49"/>
      <c r="G18" s="49"/>
      <c r="H18" s="49"/>
      <c r="I18" s="49"/>
      <c r="J18" s="50"/>
      <c r="K18" s="50"/>
    </row>
    <row r="19" spans="2:11" ht="9" customHeight="1"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="43" customFormat="1" ht="16.5" customHeight="1">
      <c r="B20" s="43" t="s">
        <v>231</v>
      </c>
    </row>
    <row r="21" s="43" customFormat="1" ht="16.5" customHeight="1">
      <c r="D21" s="43" t="s">
        <v>233</v>
      </c>
    </row>
    <row r="22" s="43" customFormat="1" ht="16.5" customHeight="1">
      <c r="F22" s="43" t="s">
        <v>241</v>
      </c>
    </row>
    <row r="23" ht="32.25" customHeight="1"/>
    <row r="24" spans="3:8" ht="24" customHeight="1">
      <c r="C24" s="5" t="s">
        <v>29</v>
      </c>
      <c r="H24" s="54" t="s">
        <v>228</v>
      </c>
    </row>
    <row r="43" ht="17.25" customHeight="1"/>
    <row r="44" ht="9" customHeight="1"/>
    <row r="45" spans="7:8" ht="16.5" customHeight="1">
      <c r="G45" s="43" t="s">
        <v>230</v>
      </c>
      <c r="H45" s="43"/>
    </row>
  </sheetData>
  <mergeCells count="7">
    <mergeCell ref="H17:K17"/>
    <mergeCell ref="H16:K16"/>
    <mergeCell ref="B8:C8"/>
    <mergeCell ref="E8:F8"/>
    <mergeCell ref="H14:K14"/>
    <mergeCell ref="E14:F14"/>
    <mergeCell ref="H15:K15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scale="99" r:id="rId4"/>
  <headerFooter alignWithMargins="0">
    <oddHeader>&amp;L&amp;"ＭＳ Ｐ明朝,太字"&amp;14 14&amp;"ＭＳ Ｐゴシック,太字"　農　　　業</oddHead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0.6171875" style="0" customWidth="1"/>
    <col min="3" max="3" width="11.00390625" style="0" customWidth="1"/>
    <col min="4" max="4" width="0.5" style="0" customWidth="1"/>
    <col min="5" max="5" width="14.50390625" style="0" customWidth="1"/>
    <col min="6" max="6" width="12.00390625" style="0" customWidth="1"/>
    <col min="7" max="7" width="10.75390625" style="0" customWidth="1"/>
    <col min="8" max="8" width="10.00390625" style="0" customWidth="1"/>
    <col min="9" max="9" width="9.375" style="0" customWidth="1"/>
    <col min="10" max="10" width="9.75390625" style="0" customWidth="1"/>
    <col min="11" max="11" width="3.125" style="0" customWidth="1"/>
  </cols>
  <sheetData>
    <row r="1" ht="14.25" thickBot="1">
      <c r="A1" s="246" t="s">
        <v>480</v>
      </c>
    </row>
    <row r="2" spans="1:10" s="3" customFormat="1" ht="36" customHeight="1" thickBot="1">
      <c r="A2" s="1" t="s">
        <v>468</v>
      </c>
      <c r="B2" s="1"/>
      <c r="C2" s="1"/>
      <c r="D2" s="1"/>
      <c r="E2" s="1"/>
      <c r="F2" s="1"/>
      <c r="G2" s="1"/>
      <c r="H2" s="1"/>
      <c r="I2" s="1"/>
      <c r="J2" s="1"/>
    </row>
    <row r="3" ht="19.5" customHeight="1"/>
    <row r="4" spans="1:7" ht="24" customHeight="1" thickBot="1">
      <c r="A4" s="5" t="s">
        <v>469</v>
      </c>
      <c r="C4" s="5"/>
      <c r="D4" s="146"/>
      <c r="F4" s="5"/>
      <c r="G4" s="5"/>
    </row>
    <row r="5" spans="2:10" s="6" customFormat="1" ht="22.5" customHeight="1" thickTop="1">
      <c r="B5" s="230"/>
      <c r="C5" s="230"/>
      <c r="D5" s="230"/>
      <c r="E5" s="290" t="s">
        <v>470</v>
      </c>
      <c r="F5" s="316"/>
      <c r="G5" s="316"/>
      <c r="H5" s="269" t="s">
        <v>27</v>
      </c>
      <c r="I5" s="267"/>
      <c r="J5" s="286"/>
    </row>
    <row r="6" spans="2:10" s="6" customFormat="1" ht="22.5" customHeight="1">
      <c r="B6" s="231"/>
      <c r="C6" s="232" t="s">
        <v>360</v>
      </c>
      <c r="D6" s="231"/>
      <c r="E6" s="233" t="s">
        <v>471</v>
      </c>
      <c r="F6" s="233" t="s">
        <v>361</v>
      </c>
      <c r="G6" s="233" t="s">
        <v>362</v>
      </c>
      <c r="H6" s="234" t="s">
        <v>278</v>
      </c>
      <c r="I6" s="235" t="s">
        <v>363</v>
      </c>
      <c r="J6" s="236" t="s">
        <v>293</v>
      </c>
    </row>
    <row r="7" spans="2:10" s="6" customFormat="1" ht="18" customHeight="1">
      <c r="B7" s="43"/>
      <c r="C7" s="164"/>
      <c r="D7" s="138"/>
      <c r="E7" s="69" t="s">
        <v>364</v>
      </c>
      <c r="F7" s="69" t="s">
        <v>364</v>
      </c>
      <c r="G7" s="69" t="s">
        <v>364</v>
      </c>
      <c r="H7" s="70" t="s">
        <v>365</v>
      </c>
      <c r="I7" s="70" t="s">
        <v>365</v>
      </c>
      <c r="J7" s="70" t="s">
        <v>365</v>
      </c>
    </row>
    <row r="8" spans="2:10" s="6" customFormat="1" ht="18" customHeight="1">
      <c r="B8" s="43"/>
      <c r="C8" s="80" t="s">
        <v>366</v>
      </c>
      <c r="D8" s="148"/>
      <c r="E8" s="42">
        <v>59352</v>
      </c>
      <c r="F8" s="237">
        <v>57499</v>
      </c>
      <c r="G8" s="46">
        <v>56074</v>
      </c>
      <c r="H8" s="110">
        <v>100</v>
      </c>
      <c r="I8" s="110">
        <v>100</v>
      </c>
      <c r="J8" s="159">
        <v>100</v>
      </c>
    </row>
    <row r="9" spans="2:10" s="6" customFormat="1" ht="4.5" customHeight="1">
      <c r="B9" s="43"/>
      <c r="C9" s="46"/>
      <c r="D9" s="44"/>
      <c r="E9" s="42"/>
      <c r="F9" s="237"/>
      <c r="G9" s="46"/>
      <c r="H9" s="110"/>
      <c r="I9" s="110"/>
      <c r="J9" s="11"/>
    </row>
    <row r="10" spans="2:10" s="6" customFormat="1" ht="36" customHeight="1">
      <c r="B10" s="43"/>
      <c r="C10" s="238" t="s">
        <v>472</v>
      </c>
      <c r="D10" s="44"/>
      <c r="E10" s="107">
        <v>13036</v>
      </c>
      <c r="F10" s="239">
        <v>12401</v>
      </c>
      <c r="G10" s="93">
        <v>12102</v>
      </c>
      <c r="H10" s="240">
        <v>22</v>
      </c>
      <c r="I10" s="240">
        <v>21.5</v>
      </c>
      <c r="J10" s="241">
        <v>21.6</v>
      </c>
    </row>
    <row r="11" spans="2:10" s="6" customFormat="1" ht="36" customHeight="1">
      <c r="B11" s="43"/>
      <c r="C11" s="238" t="s">
        <v>473</v>
      </c>
      <c r="D11" s="44"/>
      <c r="E11" s="107">
        <v>10500</v>
      </c>
      <c r="F11" s="239">
        <v>10335</v>
      </c>
      <c r="G11" s="93">
        <v>9190</v>
      </c>
      <c r="H11" s="240">
        <v>17.7</v>
      </c>
      <c r="I11" s="240">
        <v>18</v>
      </c>
      <c r="J11" s="241">
        <v>16.4</v>
      </c>
    </row>
    <row r="12" spans="2:10" s="4" customFormat="1" ht="36" customHeight="1">
      <c r="B12" s="54"/>
      <c r="C12" s="242" t="s">
        <v>474</v>
      </c>
      <c r="D12" s="52"/>
      <c r="E12" s="107">
        <v>3927</v>
      </c>
      <c r="F12" s="239">
        <v>3679</v>
      </c>
      <c r="G12" s="93">
        <v>3546</v>
      </c>
      <c r="H12" s="240">
        <v>6.6</v>
      </c>
      <c r="I12" s="240">
        <v>6.4</v>
      </c>
      <c r="J12" s="241">
        <v>6.3</v>
      </c>
    </row>
    <row r="13" spans="2:10" s="4" customFormat="1" ht="36" customHeight="1">
      <c r="B13" s="54"/>
      <c r="C13" s="242" t="s">
        <v>475</v>
      </c>
      <c r="D13" s="52"/>
      <c r="E13" s="107">
        <v>7301</v>
      </c>
      <c r="F13" s="239">
        <v>8769</v>
      </c>
      <c r="G13" s="93">
        <v>8803</v>
      </c>
      <c r="H13" s="240">
        <v>12.3</v>
      </c>
      <c r="I13" s="240">
        <v>15.3</v>
      </c>
      <c r="J13" s="241">
        <v>15.7</v>
      </c>
    </row>
    <row r="14" spans="2:10" s="6" customFormat="1" ht="36" customHeight="1">
      <c r="B14" s="43"/>
      <c r="C14" s="243" t="s">
        <v>476</v>
      </c>
      <c r="D14" s="44"/>
      <c r="E14" s="107">
        <v>24588</v>
      </c>
      <c r="F14" s="239">
        <v>22315</v>
      </c>
      <c r="G14" s="93">
        <v>22432</v>
      </c>
      <c r="H14" s="240">
        <v>41.4</v>
      </c>
      <c r="I14" s="240">
        <v>38.8</v>
      </c>
      <c r="J14" s="241">
        <v>40</v>
      </c>
    </row>
    <row r="15" spans="2:10" s="6" customFormat="1" ht="9" customHeight="1">
      <c r="B15" s="50"/>
      <c r="C15" s="244"/>
      <c r="D15" s="48"/>
      <c r="E15" s="49"/>
      <c r="F15" s="49"/>
      <c r="G15" s="49"/>
      <c r="H15" s="50"/>
      <c r="I15" s="50"/>
      <c r="J15" s="50"/>
    </row>
    <row r="16" spans="2:10" s="6" customFormat="1" ht="9" customHeight="1">
      <c r="B16" s="63"/>
      <c r="C16" s="245"/>
      <c r="D16" s="63"/>
      <c r="E16" s="62"/>
      <c r="F16" s="62"/>
      <c r="G16" s="62"/>
      <c r="H16" s="63"/>
      <c r="I16" s="63"/>
      <c r="J16" s="63"/>
    </row>
    <row r="17" ht="16.5" customHeight="1"/>
    <row r="18" spans="1:7" ht="24" customHeight="1">
      <c r="A18" s="5" t="s">
        <v>477</v>
      </c>
      <c r="C18" s="5"/>
      <c r="F18" s="5"/>
      <c r="G18" s="5"/>
    </row>
    <row r="19" ht="21" customHeight="1"/>
    <row r="29" ht="15.75" customHeight="1"/>
    <row r="30" ht="18.75" customHeight="1"/>
    <row r="31" spans="1:7" ht="24" customHeight="1">
      <c r="A31" s="5" t="s">
        <v>478</v>
      </c>
      <c r="C31" s="5"/>
      <c r="F31" s="5"/>
      <c r="G31" s="5"/>
    </row>
    <row r="45" ht="7.5" customHeight="1"/>
    <row r="46" ht="9" customHeight="1"/>
    <row r="47" spans="3:9" s="53" customFormat="1" ht="16.5" customHeight="1">
      <c r="C47" s="43"/>
      <c r="I47" s="43" t="s">
        <v>479</v>
      </c>
    </row>
  </sheetData>
  <mergeCells count="2">
    <mergeCell ref="H5:J5"/>
    <mergeCell ref="E5:G5"/>
  </mergeCells>
  <hyperlinks>
    <hyperlink ref="A1" r:id="rId1" display="平成１５年度　県勢ダイジェスト&lt;&lt;"/>
  </hyperlinks>
  <printOptions/>
  <pageMargins left="0.3937007874015748" right="0.3937007874015748" top="0.984251968503937" bottom="0.2" header="0.5118110236220472" footer="0.23"/>
  <pageSetup fitToHeight="1" fitToWidth="1" horizontalDpi="600" verticalDpi="600" orientation="portrait" paperSize="9" r:id="rId4"/>
  <headerFooter alignWithMargins="0">
    <oddHeader>&amp;L&amp;"ＭＳ Ｐ明朝,太字"&amp;14 32&amp;"ＭＳ Ｐゴシック,太字"　観　　　光　　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625" style="0" customWidth="1"/>
    <col min="3" max="3" width="13.625" style="0" customWidth="1"/>
    <col min="4" max="4" width="1.625" style="0" customWidth="1"/>
    <col min="5" max="5" width="12.125" style="0" customWidth="1"/>
    <col min="6" max="8" width="10.00390625" style="0" customWidth="1"/>
    <col min="9" max="9" width="11.875" style="0" customWidth="1"/>
    <col min="10" max="11" width="10.00390625" style="0" customWidth="1"/>
    <col min="12" max="12" width="3.125" style="0" customWidth="1"/>
    <col min="13" max="14" width="9.375" style="0" customWidth="1"/>
    <col min="15" max="15" width="3.125" style="0" customWidth="1"/>
    <col min="16" max="17" width="15.875" style="0" customWidth="1"/>
    <col min="18" max="18" width="3.125" style="0" customWidth="1"/>
    <col min="19" max="25" width="5.875" style="0" customWidth="1"/>
    <col min="26" max="26" width="8.75390625" style="0" customWidth="1"/>
    <col min="27" max="27" width="3.125" style="0" customWidth="1"/>
  </cols>
  <sheetData>
    <row r="1" ht="13.5">
      <c r="A1" s="246" t="s">
        <v>480</v>
      </c>
    </row>
    <row r="2" spans="1:4" s="4" customFormat="1" ht="24" customHeight="1">
      <c r="A2" s="5" t="s">
        <v>282</v>
      </c>
      <c r="D2" s="5"/>
    </row>
    <row r="3" spans="1:10" s="4" customFormat="1" ht="18.75" customHeight="1" thickBot="1">
      <c r="A3" s="5"/>
      <c r="D3" s="5"/>
      <c r="J3" s="101" t="s">
        <v>179</v>
      </c>
    </row>
    <row r="4" spans="2:11" s="20" customFormat="1" ht="30" customHeight="1" thickTop="1">
      <c r="B4" s="267" t="s">
        <v>177</v>
      </c>
      <c r="C4" s="274"/>
      <c r="D4" s="275"/>
      <c r="E4" s="32" t="s">
        <v>1</v>
      </c>
      <c r="F4" s="32" t="s">
        <v>20</v>
      </c>
      <c r="G4" s="32" t="s">
        <v>21</v>
      </c>
      <c r="H4" s="32" t="s">
        <v>46</v>
      </c>
      <c r="I4" s="32" t="s">
        <v>47</v>
      </c>
      <c r="J4" s="32" t="s">
        <v>48</v>
      </c>
      <c r="K4" s="85" t="s">
        <v>49</v>
      </c>
    </row>
    <row r="5" spans="2:11" ht="14.25" customHeight="1">
      <c r="B5" s="86"/>
      <c r="C5" s="60"/>
      <c r="D5" s="77"/>
      <c r="E5" s="59"/>
      <c r="F5" s="59"/>
      <c r="G5" s="59"/>
      <c r="H5" s="59"/>
      <c r="I5" s="59"/>
      <c r="J5" s="59"/>
      <c r="K5" s="59"/>
    </row>
    <row r="6" spans="2:11" s="3" customFormat="1" ht="16.5" customHeight="1">
      <c r="B6" s="87"/>
      <c r="C6" s="88" t="s">
        <v>280</v>
      </c>
      <c r="D6" s="89"/>
      <c r="E6" s="107">
        <v>1334251</v>
      </c>
      <c r="F6" s="107">
        <v>115540</v>
      </c>
      <c r="G6" s="107">
        <v>285167</v>
      </c>
      <c r="H6" s="107">
        <v>157081</v>
      </c>
      <c r="I6" s="107">
        <v>648609</v>
      </c>
      <c r="J6" s="107">
        <v>70998</v>
      </c>
      <c r="K6" s="107">
        <v>56856</v>
      </c>
    </row>
    <row r="7" spans="1:11" s="19" customFormat="1" ht="16.5" customHeight="1">
      <c r="A7" s="18"/>
      <c r="B7" s="87"/>
      <c r="C7" s="91" t="s">
        <v>281</v>
      </c>
      <c r="D7" s="92"/>
      <c r="E7" s="93">
        <v>1335027</v>
      </c>
      <c r="F7" s="93">
        <v>114730</v>
      </c>
      <c r="G7" s="93">
        <v>282822</v>
      </c>
      <c r="H7" s="93">
        <v>158388</v>
      </c>
      <c r="I7" s="93">
        <v>650945</v>
      </c>
      <c r="J7" s="93">
        <v>70894</v>
      </c>
      <c r="K7" s="93">
        <v>57248</v>
      </c>
    </row>
    <row r="8" spans="2:11" s="3" customFormat="1" ht="14.25" customHeight="1">
      <c r="B8" s="87"/>
      <c r="C8" s="94"/>
      <c r="D8" s="52"/>
      <c r="E8" s="90"/>
      <c r="F8" s="90"/>
      <c r="G8" s="90"/>
      <c r="H8" s="90"/>
      <c r="I8" s="90"/>
      <c r="J8" s="90"/>
      <c r="K8" s="90"/>
    </row>
    <row r="9" spans="2:11" s="3" customFormat="1" ht="16.5" customHeight="1">
      <c r="B9" s="87"/>
      <c r="C9" s="95" t="s">
        <v>31</v>
      </c>
      <c r="D9" s="52"/>
      <c r="E9" s="107">
        <v>56043</v>
      </c>
      <c r="F9" s="90">
        <v>5173</v>
      </c>
      <c r="G9" s="90">
        <v>9313</v>
      </c>
      <c r="H9" s="90">
        <v>22865</v>
      </c>
      <c r="I9" s="90">
        <v>14787</v>
      </c>
      <c r="J9" s="90">
        <v>1749</v>
      </c>
      <c r="K9" s="90">
        <v>2156</v>
      </c>
    </row>
    <row r="10" spans="2:11" s="3" customFormat="1" ht="16.5" customHeight="1">
      <c r="B10" s="87"/>
      <c r="C10" s="95" t="s">
        <v>32</v>
      </c>
      <c r="D10" s="52"/>
      <c r="E10" s="107">
        <v>23489</v>
      </c>
      <c r="F10" s="90">
        <v>2827</v>
      </c>
      <c r="G10" s="90">
        <v>3218</v>
      </c>
      <c r="H10" s="90">
        <v>6559</v>
      </c>
      <c r="I10" s="90">
        <v>8914</v>
      </c>
      <c r="J10" s="90">
        <v>636</v>
      </c>
      <c r="K10" s="90">
        <v>1335</v>
      </c>
    </row>
    <row r="11" spans="2:11" s="3" customFormat="1" ht="16.5" customHeight="1">
      <c r="B11" s="87"/>
      <c r="C11" s="95" t="s">
        <v>33</v>
      </c>
      <c r="D11" s="52"/>
      <c r="E11" s="107">
        <v>37807</v>
      </c>
      <c r="F11" s="90">
        <v>987</v>
      </c>
      <c r="G11" s="90">
        <v>15356</v>
      </c>
      <c r="H11" s="90">
        <v>4843</v>
      </c>
      <c r="I11" s="90">
        <v>12819</v>
      </c>
      <c r="J11" s="90">
        <v>1923</v>
      </c>
      <c r="K11" s="90">
        <v>1879</v>
      </c>
    </row>
    <row r="12" spans="2:11" s="3" customFormat="1" ht="16.5" customHeight="1">
      <c r="B12" s="87"/>
      <c r="C12" s="95" t="s">
        <v>34</v>
      </c>
      <c r="D12" s="52"/>
      <c r="E12" s="107">
        <v>51596</v>
      </c>
      <c r="F12" s="90">
        <v>3726</v>
      </c>
      <c r="G12" s="90">
        <v>4735</v>
      </c>
      <c r="H12" s="90">
        <v>4430</v>
      </c>
      <c r="I12" s="90">
        <v>30583</v>
      </c>
      <c r="J12" s="90">
        <v>2193</v>
      </c>
      <c r="K12" s="90">
        <v>5930</v>
      </c>
    </row>
    <row r="13" spans="2:11" s="3" customFormat="1" ht="16.5" customHeight="1">
      <c r="B13" s="87"/>
      <c r="C13" s="95" t="s">
        <v>35</v>
      </c>
      <c r="D13" s="52"/>
      <c r="E13" s="107">
        <v>35307</v>
      </c>
      <c r="F13" s="90">
        <v>1435</v>
      </c>
      <c r="G13" s="90">
        <v>15965</v>
      </c>
      <c r="H13" s="90">
        <v>5287</v>
      </c>
      <c r="I13" s="90">
        <v>11679</v>
      </c>
      <c r="J13" s="90">
        <v>264</v>
      </c>
      <c r="K13" s="90">
        <v>677</v>
      </c>
    </row>
    <row r="14" spans="2:11" s="3" customFormat="1" ht="14.25" customHeight="1">
      <c r="B14" s="87"/>
      <c r="C14" s="30"/>
      <c r="D14" s="96"/>
      <c r="E14" s="54"/>
      <c r="F14" s="30"/>
      <c r="G14" s="30"/>
      <c r="H14" s="30"/>
      <c r="I14" s="30"/>
      <c r="J14" s="30"/>
      <c r="K14" s="30"/>
    </row>
    <row r="15" spans="2:11" s="3" customFormat="1" ht="16.5" customHeight="1">
      <c r="B15" s="87"/>
      <c r="C15" s="95" t="s">
        <v>36</v>
      </c>
      <c r="D15" s="52"/>
      <c r="E15" s="107">
        <v>73107</v>
      </c>
      <c r="F15" s="90">
        <v>1837</v>
      </c>
      <c r="G15" s="90">
        <v>11731</v>
      </c>
      <c r="H15" s="90">
        <v>4695</v>
      </c>
      <c r="I15" s="90">
        <v>45595</v>
      </c>
      <c r="J15" s="90">
        <v>6329</v>
      </c>
      <c r="K15" s="90">
        <v>2919</v>
      </c>
    </row>
    <row r="16" spans="2:11" s="3" customFormat="1" ht="16.5" customHeight="1">
      <c r="B16" s="87"/>
      <c r="C16" s="95" t="s">
        <v>37</v>
      </c>
      <c r="D16" s="52"/>
      <c r="E16" s="107">
        <v>62683</v>
      </c>
      <c r="F16" s="90">
        <v>12122</v>
      </c>
      <c r="G16" s="90">
        <v>12303</v>
      </c>
      <c r="H16" s="90">
        <v>7385</v>
      </c>
      <c r="I16" s="90">
        <v>26769</v>
      </c>
      <c r="J16" s="90">
        <v>765</v>
      </c>
      <c r="K16" s="90">
        <v>3339</v>
      </c>
    </row>
    <row r="17" spans="2:11" s="3" customFormat="1" ht="16.5" customHeight="1">
      <c r="B17" s="87"/>
      <c r="C17" s="95" t="s">
        <v>38</v>
      </c>
      <c r="D17" s="52"/>
      <c r="E17" s="107">
        <v>91387</v>
      </c>
      <c r="F17" s="90">
        <v>797</v>
      </c>
      <c r="G17" s="90">
        <v>24278</v>
      </c>
      <c r="H17" s="90">
        <v>5130</v>
      </c>
      <c r="I17" s="90">
        <v>55842</v>
      </c>
      <c r="J17" s="90">
        <v>2465</v>
      </c>
      <c r="K17" s="90">
        <v>2874</v>
      </c>
    </row>
    <row r="18" spans="2:11" s="3" customFormat="1" ht="16.5" customHeight="1">
      <c r="B18" s="87"/>
      <c r="C18" s="95" t="s">
        <v>39</v>
      </c>
      <c r="D18" s="52"/>
      <c r="E18" s="107">
        <v>94199</v>
      </c>
      <c r="F18" s="90">
        <v>5086</v>
      </c>
      <c r="G18" s="90">
        <v>44449</v>
      </c>
      <c r="H18" s="90">
        <v>14987</v>
      </c>
      <c r="I18" s="90">
        <v>23561</v>
      </c>
      <c r="J18" s="90">
        <v>1402</v>
      </c>
      <c r="K18" s="90">
        <v>4714</v>
      </c>
    </row>
    <row r="19" spans="2:11" s="3" customFormat="1" ht="16.5" customHeight="1">
      <c r="B19" s="87"/>
      <c r="C19" s="95" t="s">
        <v>40</v>
      </c>
      <c r="D19" s="52"/>
      <c r="E19" s="107">
        <v>83449</v>
      </c>
      <c r="F19" s="90">
        <v>4059</v>
      </c>
      <c r="G19" s="90">
        <v>20013</v>
      </c>
      <c r="H19" s="90">
        <v>6304</v>
      </c>
      <c r="I19" s="90">
        <v>38488</v>
      </c>
      <c r="J19" s="90">
        <v>11686</v>
      </c>
      <c r="K19" s="90">
        <v>2898</v>
      </c>
    </row>
    <row r="20" spans="2:11" s="3" customFormat="1" ht="14.25" customHeight="1">
      <c r="B20" s="87"/>
      <c r="C20" s="30"/>
      <c r="D20" s="96"/>
      <c r="E20" s="54"/>
      <c r="F20" s="30"/>
      <c r="G20" s="30"/>
      <c r="H20" s="30"/>
      <c r="I20" s="30"/>
      <c r="J20" s="30"/>
      <c r="K20" s="30"/>
    </row>
    <row r="21" spans="2:11" s="3" customFormat="1" ht="16.5" customHeight="1">
      <c r="B21" s="87"/>
      <c r="C21" s="95" t="s">
        <v>41</v>
      </c>
      <c r="D21" s="52"/>
      <c r="E21" s="107">
        <v>198167</v>
      </c>
      <c r="F21" s="90">
        <v>8337</v>
      </c>
      <c r="G21" s="90">
        <v>18416</v>
      </c>
      <c r="H21" s="90">
        <v>7659</v>
      </c>
      <c r="I21" s="90">
        <v>148744</v>
      </c>
      <c r="J21" s="90">
        <v>9128</v>
      </c>
      <c r="K21" s="90">
        <v>5883</v>
      </c>
    </row>
    <row r="22" spans="2:11" s="3" customFormat="1" ht="16.5" customHeight="1">
      <c r="B22" s="87"/>
      <c r="C22" s="95" t="s">
        <v>42</v>
      </c>
      <c r="D22" s="52"/>
      <c r="E22" s="107">
        <v>111427</v>
      </c>
      <c r="F22" s="90">
        <v>21432</v>
      </c>
      <c r="G22" s="90">
        <v>32198</v>
      </c>
      <c r="H22" s="90">
        <v>29650</v>
      </c>
      <c r="I22" s="90">
        <v>21650</v>
      </c>
      <c r="J22" s="90">
        <v>2305</v>
      </c>
      <c r="K22" s="90">
        <v>4192</v>
      </c>
    </row>
    <row r="23" spans="2:11" s="3" customFormat="1" ht="16.5" customHeight="1">
      <c r="B23" s="87"/>
      <c r="C23" s="95" t="s">
        <v>43</v>
      </c>
      <c r="D23" s="52"/>
      <c r="E23" s="107">
        <v>237133</v>
      </c>
      <c r="F23" s="90">
        <v>39686</v>
      </c>
      <c r="G23" s="90">
        <v>40483</v>
      </c>
      <c r="H23" s="90">
        <v>20905</v>
      </c>
      <c r="I23" s="90">
        <v>114190</v>
      </c>
      <c r="J23" s="90">
        <v>14578</v>
      </c>
      <c r="K23" s="90">
        <v>7292</v>
      </c>
    </row>
    <row r="24" spans="2:11" s="3" customFormat="1" ht="16.5" customHeight="1">
      <c r="B24" s="87"/>
      <c r="C24" s="95" t="s">
        <v>44</v>
      </c>
      <c r="D24" s="52"/>
      <c r="E24" s="107">
        <v>114229</v>
      </c>
      <c r="F24" s="90">
        <v>6106</v>
      </c>
      <c r="G24" s="90">
        <v>17061</v>
      </c>
      <c r="H24" s="90">
        <v>13824</v>
      </c>
      <c r="I24" s="90">
        <v>59255</v>
      </c>
      <c r="J24" s="90">
        <v>11963</v>
      </c>
      <c r="K24" s="90">
        <v>6020</v>
      </c>
    </row>
    <row r="25" spans="2:12" s="3" customFormat="1" ht="16.5" customHeight="1">
      <c r="B25" s="87"/>
      <c r="C25" s="95" t="s">
        <v>45</v>
      </c>
      <c r="D25" s="52"/>
      <c r="E25" s="107">
        <v>65003</v>
      </c>
      <c r="F25" s="90">
        <v>1120</v>
      </c>
      <c r="G25" s="90">
        <v>13303</v>
      </c>
      <c r="H25" s="90">
        <v>3865</v>
      </c>
      <c r="I25" s="90">
        <v>38069</v>
      </c>
      <c r="J25" s="90">
        <v>3507</v>
      </c>
      <c r="K25" s="90">
        <v>5140</v>
      </c>
      <c r="L25" s="3" t="s">
        <v>251</v>
      </c>
    </row>
    <row r="26" spans="2:11" s="3" customFormat="1" ht="14.25" customHeight="1">
      <c r="B26" s="97"/>
      <c r="C26" s="98"/>
      <c r="D26" s="99"/>
      <c r="E26" s="100"/>
      <c r="F26" s="100"/>
      <c r="G26" s="100"/>
      <c r="H26" s="100"/>
      <c r="I26" s="100"/>
      <c r="J26" s="100"/>
      <c r="K26" s="100"/>
    </row>
    <row r="27" spans="2:11" ht="9" customHeight="1"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2:11" s="6" customFormat="1" ht="16.5" customHeight="1">
      <c r="B28" s="43" t="s">
        <v>178</v>
      </c>
      <c r="C28" s="43"/>
      <c r="D28" s="43"/>
      <c r="E28" s="43"/>
      <c r="F28" s="43"/>
      <c r="G28" s="43"/>
      <c r="H28" s="43"/>
      <c r="I28" s="43" t="s">
        <v>183</v>
      </c>
      <c r="K28" s="43"/>
    </row>
    <row r="29" spans="2:11" s="6" customFormat="1" ht="16.5" customHeight="1">
      <c r="B29" s="43" t="s">
        <v>50</v>
      </c>
      <c r="C29" s="43"/>
      <c r="D29" s="43"/>
      <c r="E29" s="43"/>
      <c r="F29" s="43"/>
      <c r="G29" s="43"/>
      <c r="H29" s="43"/>
      <c r="I29" s="43"/>
      <c r="J29" s="43"/>
      <c r="K29" s="43"/>
    </row>
    <row r="30" ht="30" customHeight="1" thickBot="1"/>
    <row r="31" spans="1:12" s="3" customFormat="1" ht="36" customHeight="1" thickBot="1">
      <c r="A31" s="12" t="s">
        <v>216</v>
      </c>
      <c r="B31" s="1"/>
      <c r="C31" s="1"/>
      <c r="D31" s="1"/>
      <c r="E31" s="1"/>
      <c r="F31" s="12"/>
      <c r="G31" s="12"/>
      <c r="H31" s="12"/>
      <c r="I31" s="13"/>
      <c r="J31" s="13"/>
      <c r="K31" s="13"/>
      <c r="L31" s="13"/>
    </row>
    <row r="33" spans="1:10" s="4" customFormat="1" ht="24" customHeight="1">
      <c r="A33" s="5" t="s">
        <v>180</v>
      </c>
      <c r="D33" s="5"/>
      <c r="J33" s="54" t="s">
        <v>181</v>
      </c>
    </row>
    <row r="49" ht="15" customHeight="1"/>
    <row r="50" ht="9" customHeight="1"/>
    <row r="51" ht="15.75" customHeight="1">
      <c r="I51" s="43" t="s">
        <v>182</v>
      </c>
    </row>
  </sheetData>
  <mergeCells count="1">
    <mergeCell ref="B4:D4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r:id="rId4"/>
  <headerFooter alignWithMargins="0">
    <oddHeader>&amp;R&amp;"ＭＳ Ｐゴシック,太字"&amp;14農　　　業　&amp;"ＭＳ Ｐ明朝,太字"15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B1">
      <selection activeCell="B1" sqref="B1"/>
    </sheetView>
  </sheetViews>
  <sheetFormatPr defaultColWidth="9.00390625" defaultRowHeight="13.5"/>
  <cols>
    <col min="1" max="1" width="3.625" style="0" hidden="1" customWidth="1"/>
    <col min="2" max="2" width="8.875" style="0" customWidth="1"/>
    <col min="3" max="3" width="9.625" style="0" customWidth="1"/>
    <col min="4" max="4" width="5.625" style="0" customWidth="1"/>
    <col min="5" max="5" width="4.625" style="0" customWidth="1"/>
    <col min="6" max="10" width="11.375" style="0" customWidth="1"/>
    <col min="11" max="12" width="3.125" style="0" customWidth="1"/>
    <col min="13" max="13" width="17.00390625" style="0" customWidth="1"/>
    <col min="14" max="14" width="6.25390625" style="0" customWidth="1"/>
    <col min="15" max="15" width="9.50390625" style="0" customWidth="1"/>
    <col min="18" max="18" width="10.875" style="0" customWidth="1"/>
    <col min="20" max="20" width="12.75390625" style="0" customWidth="1"/>
  </cols>
  <sheetData>
    <row r="1" ht="14.25" thickBot="1">
      <c r="B1" s="246" t="s">
        <v>480</v>
      </c>
    </row>
    <row r="2" spans="1:12" s="3" customFormat="1" ht="36" customHeight="1" thickBot="1">
      <c r="A2" s="12" t="s">
        <v>217</v>
      </c>
      <c r="B2" s="1" t="s">
        <v>252</v>
      </c>
      <c r="C2" s="1"/>
      <c r="D2" s="1"/>
      <c r="E2" s="1"/>
      <c r="F2" s="12"/>
      <c r="G2" s="12"/>
      <c r="H2" s="12"/>
      <c r="I2" s="12"/>
      <c r="J2" s="13"/>
      <c r="K2" s="13"/>
      <c r="L2" s="13"/>
    </row>
    <row r="4" spans="1:9" ht="24" customHeight="1" thickBot="1">
      <c r="A4" s="5" t="s">
        <v>184</v>
      </c>
      <c r="B4" s="153" t="s">
        <v>256</v>
      </c>
      <c r="C4" s="154"/>
      <c r="D4" s="154"/>
      <c r="E4" s="154"/>
      <c r="G4" s="54" t="s">
        <v>253</v>
      </c>
      <c r="H4" s="54" t="s">
        <v>254</v>
      </c>
      <c r="I4" s="54" t="s">
        <v>225</v>
      </c>
    </row>
    <row r="5" spans="2:10" s="21" customFormat="1" ht="24" customHeight="1" thickTop="1">
      <c r="B5" s="51" t="s">
        <v>0</v>
      </c>
      <c r="C5" s="57" t="s">
        <v>51</v>
      </c>
      <c r="D5" s="260" t="s">
        <v>52</v>
      </c>
      <c r="E5" s="261"/>
      <c r="F5" s="57" t="s">
        <v>53</v>
      </c>
      <c r="G5" s="57" t="s">
        <v>54</v>
      </c>
      <c r="H5" s="57" t="s">
        <v>55</v>
      </c>
      <c r="I5" s="57" t="s">
        <v>56</v>
      </c>
      <c r="J5" s="33" t="s">
        <v>49</v>
      </c>
    </row>
    <row r="6" spans="2:10" s="6" customFormat="1" ht="12" customHeight="1">
      <c r="B6" s="104"/>
      <c r="C6" s="59"/>
      <c r="D6" s="59"/>
      <c r="E6" s="59"/>
      <c r="F6" s="59"/>
      <c r="G6" s="59"/>
      <c r="H6" s="59"/>
      <c r="I6" s="59"/>
      <c r="J6" s="59"/>
    </row>
    <row r="7" spans="2:10" s="6" customFormat="1" ht="18" customHeight="1">
      <c r="B7" s="155" t="s">
        <v>246</v>
      </c>
      <c r="C7" s="42">
        <v>990</v>
      </c>
      <c r="D7" s="42"/>
      <c r="E7" s="42">
        <v>93</v>
      </c>
      <c r="F7" s="42">
        <v>134</v>
      </c>
      <c r="G7" s="42">
        <v>587</v>
      </c>
      <c r="H7" s="42">
        <v>98</v>
      </c>
      <c r="I7" s="42">
        <v>1</v>
      </c>
      <c r="J7" s="42">
        <v>78</v>
      </c>
    </row>
    <row r="8" spans="2:10" s="6" customFormat="1" ht="18" customHeight="1">
      <c r="B8" s="41">
        <v>12</v>
      </c>
      <c r="C8" s="42">
        <v>925</v>
      </c>
      <c r="D8" s="42"/>
      <c r="E8" s="42">
        <v>87</v>
      </c>
      <c r="F8" s="42">
        <v>121</v>
      </c>
      <c r="G8" s="42">
        <v>549</v>
      </c>
      <c r="H8" s="42">
        <v>95</v>
      </c>
      <c r="I8" s="42">
        <v>0</v>
      </c>
      <c r="J8" s="42">
        <v>73</v>
      </c>
    </row>
    <row r="9" spans="2:10" s="6" customFormat="1" ht="18" customHeight="1">
      <c r="B9" s="41">
        <v>13</v>
      </c>
      <c r="C9" s="42">
        <v>859</v>
      </c>
      <c r="D9" s="42"/>
      <c r="E9" s="42">
        <v>83</v>
      </c>
      <c r="F9" s="42">
        <v>110</v>
      </c>
      <c r="G9" s="42">
        <v>508</v>
      </c>
      <c r="H9" s="249">
        <v>89</v>
      </c>
      <c r="I9" s="249"/>
      <c r="J9" s="42">
        <v>69</v>
      </c>
    </row>
    <row r="10" spans="2:10" s="9" customFormat="1" ht="18" customHeight="1">
      <c r="B10" s="148">
        <v>14</v>
      </c>
      <c r="C10" s="46">
        <v>882</v>
      </c>
      <c r="D10" s="46"/>
      <c r="E10" s="46">
        <v>81</v>
      </c>
      <c r="F10" s="46">
        <v>116</v>
      </c>
      <c r="G10" s="46">
        <v>529</v>
      </c>
      <c r="H10" s="248">
        <v>91</v>
      </c>
      <c r="I10" s="248"/>
      <c r="J10" s="46">
        <v>65</v>
      </c>
    </row>
    <row r="11" spans="2:10" s="6" customFormat="1" ht="12" customHeight="1">
      <c r="B11" s="105"/>
      <c r="C11" s="49"/>
      <c r="D11" s="49"/>
      <c r="E11" s="49"/>
      <c r="F11" s="49"/>
      <c r="G11" s="49"/>
      <c r="H11" s="49"/>
      <c r="I11" s="49"/>
      <c r="J11" s="49"/>
    </row>
    <row r="12" ht="9.75" customHeight="1"/>
    <row r="13" spans="1:9" ht="24" customHeight="1" thickBot="1">
      <c r="A13" s="5" t="s">
        <v>247</v>
      </c>
      <c r="B13" s="153" t="s">
        <v>257</v>
      </c>
      <c r="C13" s="154"/>
      <c r="D13" s="154"/>
      <c r="E13" s="154"/>
      <c r="G13" s="54" t="s">
        <v>481</v>
      </c>
      <c r="I13" s="54" t="s">
        <v>226</v>
      </c>
    </row>
    <row r="14" s="6" customFormat="1" ht="15.75" customHeight="1" thickTop="1"/>
    <row r="15" ht="63" customHeight="1"/>
    <row r="16" spans="3:9" ht="24" customHeight="1">
      <c r="C16" s="5"/>
      <c r="D16" s="5"/>
      <c r="I16" s="4"/>
    </row>
    <row r="17" ht="12" customHeight="1"/>
    <row r="18" spans="6:8" ht="33.75" customHeight="1">
      <c r="F18" s="247" t="s">
        <v>260</v>
      </c>
      <c r="G18" s="247"/>
      <c r="H18" s="247"/>
    </row>
    <row r="19" spans="6:8" ht="9.75" customHeight="1">
      <c r="F19" s="247"/>
      <c r="G19" s="247"/>
      <c r="H19" s="247"/>
    </row>
    <row r="20" spans="1:9" ht="24" customHeight="1">
      <c r="A20" s="5" t="s">
        <v>185</v>
      </c>
      <c r="B20" s="258" t="s">
        <v>259</v>
      </c>
      <c r="C20" s="259"/>
      <c r="D20" s="259"/>
      <c r="E20" s="259"/>
      <c r="F20" s="54" t="s">
        <v>258</v>
      </c>
      <c r="I20" s="54" t="s">
        <v>255</v>
      </c>
    </row>
    <row r="36" ht="14.25" customHeight="1"/>
    <row r="37" ht="9" customHeight="1"/>
    <row r="38" ht="15.75" customHeight="1">
      <c r="J38" s="6"/>
    </row>
    <row r="46" ht="18" customHeight="1"/>
    <row r="47" ht="6" customHeight="1"/>
    <row r="48" ht="16.5" customHeight="1">
      <c r="G48" s="43" t="s">
        <v>145</v>
      </c>
    </row>
  </sheetData>
  <mergeCells count="5">
    <mergeCell ref="B20:E20"/>
    <mergeCell ref="D5:E5"/>
    <mergeCell ref="F18:H19"/>
    <mergeCell ref="H10:I10"/>
    <mergeCell ref="H9:I9"/>
  </mergeCells>
  <hyperlinks>
    <hyperlink ref="B1" r:id="rId1" display="平成１５年度　県勢ダイジェスト&lt;&lt;"/>
  </hyperlinks>
  <printOptions/>
  <pageMargins left="0.32" right="0.21" top="0.984251968503937" bottom="0.3937007874015748" header="0.5118110236220472" footer="0"/>
  <pageSetup horizontalDpi="600" verticalDpi="600" orientation="portrait" paperSize="9" scale="92" r:id="rId4"/>
  <headerFooter alignWithMargins="0">
    <oddHeader>&amp;L&amp;"ＭＳ Ｐ明朝,太字"&amp;14 16&amp;"ＭＳ Ｐゴシック,太字"　農　　　業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bestFit="1" customWidth="1"/>
    <col min="3" max="3" width="10.875" style="0" customWidth="1"/>
    <col min="4" max="4" width="9.125" style="0" customWidth="1"/>
    <col min="5" max="5" width="10.875" style="0" customWidth="1"/>
    <col min="6" max="6" width="9.125" style="0" customWidth="1"/>
    <col min="7" max="7" width="10.875" style="0" customWidth="1"/>
    <col min="9" max="9" width="10.875" style="0" customWidth="1"/>
    <col min="10" max="10" width="9.00390625" style="24" customWidth="1"/>
    <col min="11" max="12" width="3.125" style="0" customWidth="1"/>
    <col min="13" max="14" width="9.375" style="0" customWidth="1"/>
    <col min="15" max="15" width="3.125" style="0" customWidth="1"/>
    <col min="16" max="17" width="15.875" style="0" customWidth="1"/>
    <col min="18" max="18" width="3.125" style="0" customWidth="1"/>
    <col min="19" max="25" width="5.875" style="0" customWidth="1"/>
    <col min="26" max="26" width="8.75390625" style="0" customWidth="1"/>
    <col min="27" max="27" width="3.125" style="0" customWidth="1"/>
  </cols>
  <sheetData>
    <row r="1" ht="13.5">
      <c r="A1" s="246" t="s">
        <v>480</v>
      </c>
    </row>
    <row r="2" spans="1:10" s="5" customFormat="1" ht="24" customHeight="1">
      <c r="A2" s="5" t="s">
        <v>158</v>
      </c>
      <c r="J2" s="26"/>
    </row>
    <row r="3" ht="14.25" thickBot="1"/>
    <row r="4" spans="2:10" s="6" customFormat="1" ht="19.5" customHeight="1" thickTop="1">
      <c r="B4" s="262" t="s">
        <v>0</v>
      </c>
      <c r="C4" s="266" t="s">
        <v>61</v>
      </c>
      <c r="D4" s="268"/>
      <c r="E4" s="266" t="s">
        <v>62</v>
      </c>
      <c r="F4" s="268"/>
      <c r="G4" s="266" t="s">
        <v>63</v>
      </c>
      <c r="H4" s="268"/>
      <c r="I4" s="266" t="s">
        <v>64</v>
      </c>
      <c r="J4" s="267"/>
    </row>
    <row r="5" spans="2:10" s="6" customFormat="1" ht="19.5" customHeight="1">
      <c r="B5" s="263"/>
      <c r="C5" s="112" t="s">
        <v>68</v>
      </c>
      <c r="D5" s="35" t="s">
        <v>69</v>
      </c>
      <c r="E5" s="35" t="s">
        <v>68</v>
      </c>
      <c r="F5" s="35" t="s">
        <v>69</v>
      </c>
      <c r="G5" s="35" t="s">
        <v>68</v>
      </c>
      <c r="H5" s="35" t="s">
        <v>69</v>
      </c>
      <c r="I5" s="35" t="s">
        <v>68</v>
      </c>
      <c r="J5" s="113" t="s">
        <v>69</v>
      </c>
    </row>
    <row r="6" spans="2:10" s="6" customFormat="1" ht="21" customHeight="1">
      <c r="B6" s="77"/>
      <c r="C6" s="69" t="s">
        <v>25</v>
      </c>
      <c r="D6" s="69" t="s">
        <v>70</v>
      </c>
      <c r="E6" s="69" t="s">
        <v>25</v>
      </c>
      <c r="F6" s="69" t="s">
        <v>70</v>
      </c>
      <c r="G6" s="69" t="s">
        <v>25</v>
      </c>
      <c r="H6" s="69" t="s">
        <v>70</v>
      </c>
      <c r="I6" s="69" t="s">
        <v>25</v>
      </c>
      <c r="J6" s="114" t="s">
        <v>70</v>
      </c>
    </row>
    <row r="7" spans="2:10" s="6" customFormat="1" ht="21" customHeight="1">
      <c r="B7" s="41" t="s">
        <v>245</v>
      </c>
      <c r="C7" s="42">
        <v>5690</v>
      </c>
      <c r="D7" s="42">
        <v>28500</v>
      </c>
      <c r="E7" s="42">
        <v>2</v>
      </c>
      <c r="F7" s="42">
        <v>3</v>
      </c>
      <c r="G7" s="42">
        <v>65</v>
      </c>
      <c r="H7" s="42">
        <v>200</v>
      </c>
      <c r="I7" s="42">
        <v>353</v>
      </c>
      <c r="J7" s="62">
        <v>6200</v>
      </c>
    </row>
    <row r="8" spans="2:10" s="6" customFormat="1" ht="21" customHeight="1">
      <c r="B8" s="41">
        <v>11</v>
      </c>
      <c r="C8" s="42">
        <v>5640</v>
      </c>
      <c r="D8" s="42">
        <v>30200</v>
      </c>
      <c r="E8" s="42">
        <v>2</v>
      </c>
      <c r="F8" s="42">
        <v>3</v>
      </c>
      <c r="G8" s="42">
        <v>71</v>
      </c>
      <c r="H8" s="42">
        <v>244</v>
      </c>
      <c r="I8" s="42">
        <v>357</v>
      </c>
      <c r="J8" s="62">
        <v>6380</v>
      </c>
    </row>
    <row r="9" spans="2:10" s="6" customFormat="1" ht="21" customHeight="1">
      <c r="B9" s="41">
        <v>12</v>
      </c>
      <c r="C9" s="42">
        <v>5570</v>
      </c>
      <c r="D9" s="42">
        <v>30300</v>
      </c>
      <c r="E9" s="42">
        <v>1</v>
      </c>
      <c r="F9" s="42">
        <v>2</v>
      </c>
      <c r="G9" s="42">
        <v>65</v>
      </c>
      <c r="H9" s="42">
        <v>226</v>
      </c>
      <c r="I9" s="42">
        <v>359</v>
      </c>
      <c r="J9" s="62">
        <v>6340</v>
      </c>
    </row>
    <row r="10" spans="2:10" s="6" customFormat="1" ht="21" customHeight="1">
      <c r="B10" s="41">
        <v>13</v>
      </c>
      <c r="C10" s="42">
        <v>5500</v>
      </c>
      <c r="D10" s="42">
        <v>30100</v>
      </c>
      <c r="E10" s="42">
        <v>0</v>
      </c>
      <c r="F10" s="42">
        <v>0</v>
      </c>
      <c r="G10" s="42">
        <v>71</v>
      </c>
      <c r="H10" s="42">
        <v>219</v>
      </c>
      <c r="I10" s="42">
        <v>359</v>
      </c>
      <c r="J10" s="62">
        <v>6170</v>
      </c>
    </row>
    <row r="11" spans="2:10" s="9" customFormat="1" ht="21" customHeight="1">
      <c r="B11" s="45">
        <v>14</v>
      </c>
      <c r="C11" s="46">
        <v>5500</v>
      </c>
      <c r="D11" s="46">
        <v>30100</v>
      </c>
      <c r="E11" s="46" t="s">
        <v>272</v>
      </c>
      <c r="F11" s="46" t="s">
        <v>272</v>
      </c>
      <c r="G11" s="46">
        <v>73</v>
      </c>
      <c r="H11" s="46">
        <v>285</v>
      </c>
      <c r="I11" s="46">
        <v>357</v>
      </c>
      <c r="J11" s="82">
        <v>6210</v>
      </c>
    </row>
    <row r="12" spans="2:10" s="6" customFormat="1" ht="12" customHeight="1" thickBot="1">
      <c r="B12" s="48"/>
      <c r="C12" s="64"/>
      <c r="D12" s="49"/>
      <c r="E12" s="49"/>
      <c r="F12" s="49"/>
      <c r="G12" s="49"/>
      <c r="H12" s="49"/>
      <c r="I12" s="49"/>
      <c r="J12" s="49"/>
    </row>
    <row r="13" spans="2:10" s="6" customFormat="1" ht="19.5" customHeight="1" thickTop="1">
      <c r="B13" s="262" t="s">
        <v>0</v>
      </c>
      <c r="C13" s="266" t="s">
        <v>65</v>
      </c>
      <c r="D13" s="268"/>
      <c r="E13" s="266" t="s">
        <v>66</v>
      </c>
      <c r="F13" s="268"/>
      <c r="G13" s="266" t="s">
        <v>67</v>
      </c>
      <c r="H13" s="268"/>
      <c r="I13" s="266" t="s">
        <v>71</v>
      </c>
      <c r="J13" s="267"/>
    </row>
    <row r="14" spans="2:10" s="6" customFormat="1" ht="19.5" customHeight="1">
      <c r="B14" s="263"/>
      <c r="C14" s="35" t="s">
        <v>68</v>
      </c>
      <c r="D14" s="35" t="s">
        <v>69</v>
      </c>
      <c r="E14" s="35" t="s">
        <v>68</v>
      </c>
      <c r="F14" s="35" t="s">
        <v>69</v>
      </c>
      <c r="G14" s="35" t="s">
        <v>68</v>
      </c>
      <c r="H14" s="113" t="s">
        <v>69</v>
      </c>
      <c r="I14" s="35" t="s">
        <v>68</v>
      </c>
      <c r="J14" s="113" t="s">
        <v>69</v>
      </c>
    </row>
    <row r="15" spans="2:10" s="6" customFormat="1" ht="21" customHeight="1">
      <c r="B15" s="77"/>
      <c r="C15" s="69" t="s">
        <v>25</v>
      </c>
      <c r="D15" s="69" t="s">
        <v>70</v>
      </c>
      <c r="E15" s="69" t="s">
        <v>25</v>
      </c>
      <c r="F15" s="69" t="s">
        <v>70</v>
      </c>
      <c r="G15" s="69" t="s">
        <v>25</v>
      </c>
      <c r="H15" s="69" t="s">
        <v>70</v>
      </c>
      <c r="I15" s="69" t="s">
        <v>25</v>
      </c>
      <c r="J15" s="114" t="s">
        <v>70</v>
      </c>
    </row>
    <row r="16" spans="2:10" s="6" customFormat="1" ht="21" customHeight="1">
      <c r="B16" s="41" t="s">
        <v>245</v>
      </c>
      <c r="C16" s="42">
        <v>466</v>
      </c>
      <c r="D16" s="42">
        <v>531</v>
      </c>
      <c r="E16" s="42">
        <v>927</v>
      </c>
      <c r="F16" s="42">
        <v>11100</v>
      </c>
      <c r="G16" s="42">
        <v>183</v>
      </c>
      <c r="H16" s="42">
        <v>9350</v>
      </c>
      <c r="I16" s="42">
        <v>256</v>
      </c>
      <c r="J16" s="62">
        <v>9140</v>
      </c>
    </row>
    <row r="17" spans="2:10" s="6" customFormat="1" ht="21" customHeight="1">
      <c r="B17" s="41">
        <v>11</v>
      </c>
      <c r="C17" s="42">
        <v>472</v>
      </c>
      <c r="D17" s="42">
        <v>628</v>
      </c>
      <c r="E17" s="42">
        <v>929</v>
      </c>
      <c r="F17" s="42">
        <v>11000</v>
      </c>
      <c r="G17" s="42">
        <v>172</v>
      </c>
      <c r="H17" s="42">
        <v>8940</v>
      </c>
      <c r="I17" s="42">
        <v>249</v>
      </c>
      <c r="J17" s="62">
        <v>9360</v>
      </c>
    </row>
    <row r="18" spans="2:10" s="6" customFormat="1" ht="21" customHeight="1">
      <c r="B18" s="41">
        <v>12</v>
      </c>
      <c r="C18" s="42">
        <v>455</v>
      </c>
      <c r="D18" s="42">
        <v>596</v>
      </c>
      <c r="E18" s="42">
        <v>939</v>
      </c>
      <c r="F18" s="42">
        <v>11100</v>
      </c>
      <c r="G18" s="42">
        <v>169</v>
      </c>
      <c r="H18" s="42">
        <v>8870</v>
      </c>
      <c r="I18" s="42">
        <v>229</v>
      </c>
      <c r="J18" s="62">
        <v>8180</v>
      </c>
    </row>
    <row r="19" spans="2:10" s="6" customFormat="1" ht="21" customHeight="1">
      <c r="B19" s="41">
        <v>13</v>
      </c>
      <c r="C19" s="42">
        <v>419</v>
      </c>
      <c r="D19" s="42">
        <v>574</v>
      </c>
      <c r="E19" s="42">
        <v>892</v>
      </c>
      <c r="F19" s="42">
        <v>10100</v>
      </c>
      <c r="G19" s="42">
        <v>157</v>
      </c>
      <c r="H19" s="42">
        <v>8130</v>
      </c>
      <c r="I19" s="42">
        <v>218</v>
      </c>
      <c r="J19" s="62">
        <v>7530</v>
      </c>
    </row>
    <row r="20" spans="2:10" s="9" customFormat="1" ht="21" customHeight="1">
      <c r="B20" s="45">
        <v>14</v>
      </c>
      <c r="C20" s="46">
        <v>401</v>
      </c>
      <c r="D20" s="46">
        <v>565</v>
      </c>
      <c r="E20" s="46">
        <v>864</v>
      </c>
      <c r="F20" s="46">
        <v>10400</v>
      </c>
      <c r="G20" s="46">
        <v>150</v>
      </c>
      <c r="H20" s="46">
        <v>7860</v>
      </c>
      <c r="I20" s="46">
        <v>208</v>
      </c>
      <c r="J20" s="82">
        <v>7470</v>
      </c>
    </row>
    <row r="21" spans="2:10" s="6" customFormat="1" ht="12" customHeight="1" thickBot="1">
      <c r="B21" s="48"/>
      <c r="C21" s="49"/>
      <c r="D21" s="49"/>
      <c r="E21" s="49"/>
      <c r="F21" s="49"/>
      <c r="G21" s="49"/>
      <c r="H21" s="49"/>
      <c r="I21" s="49"/>
      <c r="J21" s="49"/>
    </row>
    <row r="22" spans="2:28" s="6" customFormat="1" ht="19.5" customHeight="1" thickTop="1">
      <c r="B22" s="262" t="s">
        <v>0</v>
      </c>
      <c r="C22" s="266" t="s">
        <v>72</v>
      </c>
      <c r="D22" s="268"/>
      <c r="E22" s="266" t="s">
        <v>73</v>
      </c>
      <c r="F22" s="268"/>
      <c r="G22" s="266" t="s">
        <v>74</v>
      </c>
      <c r="H22" s="268"/>
      <c r="I22" s="266" t="s">
        <v>75</v>
      </c>
      <c r="J22" s="267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2:28" s="6" customFormat="1" ht="19.5" customHeight="1">
      <c r="B23" s="263"/>
      <c r="C23" s="35" t="s">
        <v>68</v>
      </c>
      <c r="D23" s="35" t="s">
        <v>69</v>
      </c>
      <c r="E23" s="35" t="s">
        <v>68</v>
      </c>
      <c r="F23" s="35" t="s">
        <v>69</v>
      </c>
      <c r="G23" s="35" t="s">
        <v>68</v>
      </c>
      <c r="H23" s="35" t="s">
        <v>69</v>
      </c>
      <c r="I23" s="35" t="s">
        <v>68</v>
      </c>
      <c r="J23" s="113" t="s">
        <v>69</v>
      </c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2:28" s="6" customFormat="1" ht="21" customHeight="1">
      <c r="B24" s="77"/>
      <c r="C24" s="69" t="s">
        <v>25</v>
      </c>
      <c r="D24" s="69" t="s">
        <v>70</v>
      </c>
      <c r="E24" s="69" t="s">
        <v>25</v>
      </c>
      <c r="F24" s="69" t="s">
        <v>70</v>
      </c>
      <c r="G24" s="69" t="s">
        <v>25</v>
      </c>
      <c r="H24" s="69" t="s">
        <v>70</v>
      </c>
      <c r="I24" s="69" t="s">
        <v>25</v>
      </c>
      <c r="J24" s="114" t="s">
        <v>70</v>
      </c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2:28" s="6" customFormat="1" ht="21" customHeight="1">
      <c r="B25" s="41" t="s">
        <v>245</v>
      </c>
      <c r="C25" s="42">
        <v>254</v>
      </c>
      <c r="D25" s="42">
        <v>13000</v>
      </c>
      <c r="E25" s="42">
        <v>296</v>
      </c>
      <c r="F25" s="42">
        <v>6840</v>
      </c>
      <c r="G25" s="42">
        <v>100</v>
      </c>
      <c r="H25" s="42">
        <v>1240</v>
      </c>
      <c r="I25" s="42">
        <v>226</v>
      </c>
      <c r="J25" s="62">
        <v>6750</v>
      </c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2:28" s="6" customFormat="1" ht="21" customHeight="1">
      <c r="B26" s="41">
        <v>11</v>
      </c>
      <c r="C26" s="42">
        <v>247</v>
      </c>
      <c r="D26" s="42">
        <v>13400</v>
      </c>
      <c r="E26" s="42">
        <v>300</v>
      </c>
      <c r="F26" s="42">
        <v>7040</v>
      </c>
      <c r="G26" s="42">
        <v>111</v>
      </c>
      <c r="H26" s="42">
        <v>1420</v>
      </c>
      <c r="I26" s="42">
        <v>221</v>
      </c>
      <c r="J26" s="62">
        <v>6790</v>
      </c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2:28" s="6" customFormat="1" ht="21" customHeight="1">
      <c r="B27" s="41">
        <v>12</v>
      </c>
      <c r="C27" s="149">
        <v>240</v>
      </c>
      <c r="D27" s="149">
        <v>11700</v>
      </c>
      <c r="E27" s="149">
        <v>299</v>
      </c>
      <c r="F27" s="149">
        <v>7030</v>
      </c>
      <c r="G27" s="149">
        <v>113</v>
      </c>
      <c r="H27" s="149">
        <v>1440</v>
      </c>
      <c r="I27" s="149">
        <v>219</v>
      </c>
      <c r="J27" s="150">
        <v>6980</v>
      </c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2:28" s="6" customFormat="1" ht="21" customHeight="1">
      <c r="B28" s="41">
        <v>13</v>
      </c>
      <c r="C28" s="42">
        <v>227</v>
      </c>
      <c r="D28" s="42">
        <v>10900</v>
      </c>
      <c r="E28" s="42">
        <v>293</v>
      </c>
      <c r="F28" s="42">
        <v>6990</v>
      </c>
      <c r="G28" s="42">
        <v>105</v>
      </c>
      <c r="H28" s="42">
        <v>1370</v>
      </c>
      <c r="I28" s="42">
        <v>208</v>
      </c>
      <c r="J28" s="62">
        <v>6360</v>
      </c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2:28" s="9" customFormat="1" ht="21" customHeight="1">
      <c r="B29" s="45">
        <v>14</v>
      </c>
      <c r="C29" s="46">
        <v>216</v>
      </c>
      <c r="D29" s="46">
        <v>10200</v>
      </c>
      <c r="E29" s="46">
        <v>287</v>
      </c>
      <c r="F29" s="46">
        <v>6620</v>
      </c>
      <c r="G29" s="46">
        <v>106</v>
      </c>
      <c r="H29" s="46">
        <v>1380</v>
      </c>
      <c r="I29" s="46">
        <v>200</v>
      </c>
      <c r="J29" s="82">
        <v>6150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2:28" s="6" customFormat="1" ht="12" customHeight="1" thickBot="1">
      <c r="B30" s="48"/>
      <c r="C30" s="49"/>
      <c r="D30" s="49"/>
      <c r="E30" s="49"/>
      <c r="F30" s="49"/>
      <c r="G30" s="49"/>
      <c r="H30" s="49"/>
      <c r="I30" s="49"/>
      <c r="J30" s="49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2:10" s="6" customFormat="1" ht="19.5" customHeight="1" thickTop="1">
      <c r="B31" s="262" t="s">
        <v>0</v>
      </c>
      <c r="C31" s="266" t="s">
        <v>76</v>
      </c>
      <c r="D31" s="268"/>
      <c r="E31" s="266" t="s">
        <v>77</v>
      </c>
      <c r="F31" s="268"/>
      <c r="G31" s="266" t="s">
        <v>78</v>
      </c>
      <c r="H31" s="268"/>
      <c r="I31" s="266" t="s">
        <v>79</v>
      </c>
      <c r="J31" s="267"/>
    </row>
    <row r="32" spans="2:10" s="6" customFormat="1" ht="33" customHeight="1">
      <c r="B32" s="263"/>
      <c r="C32" s="35" t="s">
        <v>68</v>
      </c>
      <c r="D32" s="35" t="s">
        <v>69</v>
      </c>
      <c r="E32" s="35" t="s">
        <v>68</v>
      </c>
      <c r="F32" s="113" t="s">
        <v>69</v>
      </c>
      <c r="G32" s="35" t="s">
        <v>80</v>
      </c>
      <c r="H32" s="116" t="s">
        <v>218</v>
      </c>
      <c r="I32" s="35" t="s">
        <v>80</v>
      </c>
      <c r="J32" s="113" t="s">
        <v>69</v>
      </c>
    </row>
    <row r="33" spans="2:10" s="6" customFormat="1" ht="21" customHeight="1">
      <c r="B33" s="77"/>
      <c r="C33" s="69" t="s">
        <v>25</v>
      </c>
      <c r="D33" s="69" t="s">
        <v>70</v>
      </c>
      <c r="E33" s="69" t="s">
        <v>25</v>
      </c>
      <c r="F33" s="69" t="s">
        <v>70</v>
      </c>
      <c r="G33" s="69" t="s">
        <v>25</v>
      </c>
      <c r="H33" s="69" t="s">
        <v>70</v>
      </c>
      <c r="I33" s="69" t="s">
        <v>25</v>
      </c>
      <c r="J33" s="114" t="s">
        <v>70</v>
      </c>
    </row>
    <row r="34" spans="2:10" s="6" customFormat="1" ht="21" customHeight="1">
      <c r="B34" s="41" t="s">
        <v>245</v>
      </c>
      <c r="C34" s="42">
        <v>203</v>
      </c>
      <c r="D34" s="42">
        <v>4600</v>
      </c>
      <c r="E34" s="42">
        <v>119</v>
      </c>
      <c r="F34" s="42">
        <v>2890</v>
      </c>
      <c r="G34" s="42">
        <v>202</v>
      </c>
      <c r="H34" s="42">
        <v>451</v>
      </c>
      <c r="I34" s="42">
        <v>57</v>
      </c>
      <c r="J34" s="62">
        <v>206</v>
      </c>
    </row>
    <row r="35" spans="2:10" s="6" customFormat="1" ht="21" customHeight="1">
      <c r="B35" s="41">
        <v>11</v>
      </c>
      <c r="C35" s="42">
        <v>201</v>
      </c>
      <c r="D35" s="42">
        <v>4810</v>
      </c>
      <c r="E35" s="42">
        <v>112</v>
      </c>
      <c r="F35" s="42">
        <v>2800</v>
      </c>
      <c r="G35" s="42">
        <v>202</v>
      </c>
      <c r="H35" s="42">
        <v>401</v>
      </c>
      <c r="I35" s="42">
        <v>53</v>
      </c>
      <c r="J35" s="62">
        <v>211</v>
      </c>
    </row>
    <row r="36" spans="2:10" s="6" customFormat="1" ht="21" customHeight="1">
      <c r="B36" s="41">
        <v>12</v>
      </c>
      <c r="C36" s="42">
        <v>203</v>
      </c>
      <c r="D36" s="42">
        <v>4810</v>
      </c>
      <c r="E36" s="42">
        <v>106</v>
      </c>
      <c r="F36" s="42">
        <v>2810</v>
      </c>
      <c r="G36" s="42">
        <v>202</v>
      </c>
      <c r="H36" s="42">
        <v>396</v>
      </c>
      <c r="I36" s="42">
        <v>50</v>
      </c>
      <c r="J36" s="62">
        <v>189</v>
      </c>
    </row>
    <row r="37" spans="2:10" s="6" customFormat="1" ht="21" customHeight="1">
      <c r="B37" s="41">
        <v>13</v>
      </c>
      <c r="C37" s="46">
        <v>202</v>
      </c>
      <c r="D37" s="46">
        <v>4800</v>
      </c>
      <c r="E37" s="46">
        <v>92</v>
      </c>
      <c r="F37" s="46">
        <v>2430</v>
      </c>
      <c r="G37" s="46">
        <v>199</v>
      </c>
      <c r="H37" s="46">
        <v>439</v>
      </c>
      <c r="I37" s="46">
        <v>44</v>
      </c>
      <c r="J37" s="82">
        <v>150</v>
      </c>
    </row>
    <row r="38" spans="2:10" s="9" customFormat="1" ht="21" customHeight="1">
      <c r="B38" s="45">
        <v>14</v>
      </c>
      <c r="C38" s="46">
        <v>203</v>
      </c>
      <c r="D38" s="46">
        <v>4820</v>
      </c>
      <c r="E38" s="46">
        <v>85</v>
      </c>
      <c r="F38" s="46">
        <v>2330</v>
      </c>
      <c r="G38" s="46">
        <v>197</v>
      </c>
      <c r="H38" s="46">
        <v>411</v>
      </c>
      <c r="I38" s="46">
        <v>42</v>
      </c>
      <c r="J38" s="82">
        <v>154</v>
      </c>
    </row>
    <row r="39" spans="2:10" s="6" customFormat="1" ht="12" customHeight="1">
      <c r="B39" s="48"/>
      <c r="C39" s="49"/>
      <c r="D39" s="49"/>
      <c r="E39" s="49"/>
      <c r="F39" s="49"/>
      <c r="G39" s="49"/>
      <c r="H39" s="49"/>
      <c r="I39" s="49"/>
      <c r="J39" s="49"/>
    </row>
    <row r="40" spans="2:10" ht="9" customHeight="1">
      <c r="B40" s="53"/>
      <c r="C40" s="53"/>
      <c r="D40" s="53"/>
      <c r="E40" s="53"/>
      <c r="F40" s="53"/>
      <c r="G40" s="53"/>
      <c r="H40" s="53"/>
      <c r="I40" s="53"/>
      <c r="J40" s="115"/>
    </row>
    <row r="41" spans="2:10" ht="15.75" customHeight="1">
      <c r="B41" s="53"/>
      <c r="C41" s="53"/>
      <c r="D41" s="53"/>
      <c r="E41" s="53"/>
      <c r="F41" s="43" t="s">
        <v>271</v>
      </c>
      <c r="H41" s="53"/>
      <c r="I41" s="53"/>
      <c r="J41" s="115"/>
    </row>
  </sheetData>
  <mergeCells count="20">
    <mergeCell ref="I22:J22"/>
    <mergeCell ref="C31:D31"/>
    <mergeCell ref="E31:F31"/>
    <mergeCell ref="G31:H31"/>
    <mergeCell ref="I31:J31"/>
    <mergeCell ref="I4:J4"/>
    <mergeCell ref="C13:D13"/>
    <mergeCell ref="E13:F13"/>
    <mergeCell ref="G13:H13"/>
    <mergeCell ref="I13:J13"/>
    <mergeCell ref="B31:B32"/>
    <mergeCell ref="C4:D4"/>
    <mergeCell ref="E4:F4"/>
    <mergeCell ref="G4:H4"/>
    <mergeCell ref="C22:D22"/>
    <mergeCell ref="E22:F22"/>
    <mergeCell ref="G22:H22"/>
    <mergeCell ref="B4:B5"/>
    <mergeCell ref="B13:B14"/>
    <mergeCell ref="B22:B23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&amp;R&amp;"ＭＳ Ｐゴシック,太字"&amp;14農　　　業　&amp;"ＭＳ Ｐ明朝,太字"17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5.875" style="0" customWidth="1"/>
    <col min="3" max="3" width="8.50390625" style="0" customWidth="1"/>
    <col min="4" max="4" width="8.75390625" style="0" customWidth="1"/>
    <col min="5" max="5" width="8.50390625" style="0" customWidth="1"/>
    <col min="6" max="6" width="9.50390625" style="0" customWidth="1"/>
    <col min="7" max="12" width="8.50390625" style="0" customWidth="1"/>
    <col min="13" max="13" width="3.125" style="0" customWidth="1"/>
    <col min="14" max="14" width="6.25390625" style="0" customWidth="1"/>
    <col min="15" max="15" width="9.50390625" style="0" customWidth="1"/>
    <col min="18" max="18" width="10.875" style="0" customWidth="1"/>
    <col min="20" max="20" width="12.75390625" style="0" customWidth="1"/>
  </cols>
  <sheetData>
    <row r="1" ht="14.25" thickBot="1">
      <c r="A1" s="246" t="s">
        <v>480</v>
      </c>
    </row>
    <row r="2" spans="1:12" s="3" customFormat="1" ht="36" customHeight="1" thickBot="1">
      <c r="A2" s="12" t="s">
        <v>219</v>
      </c>
      <c r="B2" s="1"/>
      <c r="C2" s="1"/>
      <c r="D2" s="1"/>
      <c r="E2" s="12"/>
      <c r="F2" s="12"/>
      <c r="G2" s="12"/>
      <c r="H2" s="12"/>
      <c r="I2" s="12"/>
      <c r="J2" s="13"/>
      <c r="K2" s="13"/>
      <c r="L2" s="13"/>
    </row>
    <row r="3" ht="28.5" customHeight="1"/>
    <row r="4" spans="1:3" ht="28.5" customHeight="1">
      <c r="A4" s="5" t="s">
        <v>159</v>
      </c>
      <c r="C4" s="5"/>
    </row>
    <row r="5" spans="4:9" ht="14.25" customHeight="1" thickBot="1">
      <c r="D5" s="5"/>
      <c r="I5" s="4"/>
    </row>
    <row r="6" spans="2:12" s="21" customFormat="1" ht="24" customHeight="1" thickTop="1">
      <c r="B6" s="262" t="s">
        <v>0</v>
      </c>
      <c r="C6" s="266" t="s">
        <v>81</v>
      </c>
      <c r="D6" s="275"/>
      <c r="E6" s="266" t="s">
        <v>82</v>
      </c>
      <c r="F6" s="275"/>
      <c r="G6" s="266" t="s">
        <v>83</v>
      </c>
      <c r="H6" s="275"/>
      <c r="I6" s="266" t="s">
        <v>84</v>
      </c>
      <c r="J6" s="275"/>
      <c r="K6" s="266" t="s">
        <v>85</v>
      </c>
      <c r="L6" s="274"/>
    </row>
    <row r="7" spans="2:12" s="17" customFormat="1" ht="33" customHeight="1">
      <c r="B7" s="272"/>
      <c r="C7" s="116" t="s">
        <v>186</v>
      </c>
      <c r="D7" s="116" t="s">
        <v>69</v>
      </c>
      <c r="E7" s="116" t="s">
        <v>186</v>
      </c>
      <c r="F7" s="116" t="s">
        <v>69</v>
      </c>
      <c r="G7" s="116" t="s">
        <v>186</v>
      </c>
      <c r="H7" s="116" t="s">
        <v>69</v>
      </c>
      <c r="I7" s="116" t="s">
        <v>186</v>
      </c>
      <c r="J7" s="116" t="s">
        <v>69</v>
      </c>
      <c r="K7" s="116" t="s">
        <v>186</v>
      </c>
      <c r="L7" s="117" t="s">
        <v>69</v>
      </c>
    </row>
    <row r="8" spans="2:12" s="6" customFormat="1" ht="22.5" customHeight="1">
      <c r="B8" s="104" t="s">
        <v>187</v>
      </c>
      <c r="C8" s="69" t="s">
        <v>25</v>
      </c>
      <c r="D8" s="69" t="s">
        <v>70</v>
      </c>
      <c r="E8" s="69" t="s">
        <v>25</v>
      </c>
      <c r="F8" s="69" t="s">
        <v>70</v>
      </c>
      <c r="G8" s="69" t="s">
        <v>25</v>
      </c>
      <c r="H8" s="69" t="s">
        <v>70</v>
      </c>
      <c r="I8" s="69" t="s">
        <v>25</v>
      </c>
      <c r="J8" s="69" t="s">
        <v>70</v>
      </c>
      <c r="K8" s="69" t="s">
        <v>25</v>
      </c>
      <c r="L8" s="69" t="s">
        <v>70</v>
      </c>
    </row>
    <row r="9" spans="2:12" s="6" customFormat="1" ht="22.5" customHeight="1">
      <c r="B9" s="41" t="s">
        <v>273</v>
      </c>
      <c r="C9" s="42">
        <v>4460</v>
      </c>
      <c r="D9" s="42">
        <v>61100</v>
      </c>
      <c r="E9" s="42">
        <v>3090</v>
      </c>
      <c r="F9" s="42">
        <v>58000</v>
      </c>
      <c r="G9" s="42">
        <v>574</v>
      </c>
      <c r="H9" s="42">
        <v>7030</v>
      </c>
      <c r="I9" s="42">
        <v>240</v>
      </c>
      <c r="J9" s="42">
        <v>3590</v>
      </c>
      <c r="K9" s="42">
        <v>639</v>
      </c>
      <c r="L9" s="42">
        <v>2500</v>
      </c>
    </row>
    <row r="10" spans="2:12" s="6" customFormat="1" ht="22.5" customHeight="1">
      <c r="B10" s="41">
        <v>11</v>
      </c>
      <c r="C10" s="42">
        <v>4300</v>
      </c>
      <c r="D10" s="42">
        <v>62400</v>
      </c>
      <c r="E10" s="42">
        <v>3150</v>
      </c>
      <c r="F10" s="42">
        <v>54500</v>
      </c>
      <c r="G10" s="42">
        <v>573</v>
      </c>
      <c r="H10" s="42">
        <v>6420</v>
      </c>
      <c r="I10" s="42">
        <v>211</v>
      </c>
      <c r="J10" s="42">
        <v>3420</v>
      </c>
      <c r="K10" s="42">
        <v>616</v>
      </c>
      <c r="L10" s="42">
        <v>2590</v>
      </c>
    </row>
    <row r="11" spans="2:12" s="6" customFormat="1" ht="22.5" customHeight="1">
      <c r="B11" s="41">
        <v>12</v>
      </c>
      <c r="C11" s="42">
        <v>4230</v>
      </c>
      <c r="D11" s="42">
        <v>58500</v>
      </c>
      <c r="E11" s="42">
        <v>3150</v>
      </c>
      <c r="F11" s="42">
        <v>59700</v>
      </c>
      <c r="G11" s="42">
        <v>565</v>
      </c>
      <c r="H11" s="42">
        <v>6730</v>
      </c>
      <c r="I11" s="42">
        <v>188</v>
      </c>
      <c r="J11" s="42">
        <v>2940</v>
      </c>
      <c r="K11" s="42">
        <v>598</v>
      </c>
      <c r="L11" s="42">
        <v>2310</v>
      </c>
    </row>
    <row r="12" spans="2:12" s="6" customFormat="1" ht="22.5" customHeight="1">
      <c r="B12" s="41">
        <v>13</v>
      </c>
      <c r="C12" s="42">
        <v>4210</v>
      </c>
      <c r="D12" s="42">
        <v>52400</v>
      </c>
      <c r="E12" s="42">
        <v>3150</v>
      </c>
      <c r="F12" s="42">
        <v>58000</v>
      </c>
      <c r="G12" s="42">
        <v>575</v>
      </c>
      <c r="H12" s="42">
        <v>5100</v>
      </c>
      <c r="I12" s="42">
        <v>167</v>
      </c>
      <c r="J12" s="42">
        <v>2600</v>
      </c>
      <c r="K12" s="42">
        <v>581</v>
      </c>
      <c r="L12" s="42">
        <v>2210</v>
      </c>
    </row>
    <row r="13" spans="2:12" s="9" customFormat="1" ht="22.5" customHeight="1">
      <c r="B13" s="45">
        <v>14</v>
      </c>
      <c r="C13" s="46">
        <v>4190</v>
      </c>
      <c r="D13" s="46">
        <v>59200</v>
      </c>
      <c r="E13" s="46">
        <v>3190</v>
      </c>
      <c r="F13" s="46">
        <v>59100</v>
      </c>
      <c r="G13" s="46">
        <v>574</v>
      </c>
      <c r="H13" s="46">
        <v>7600</v>
      </c>
      <c r="I13" s="46">
        <v>152</v>
      </c>
      <c r="J13" s="46">
        <v>2450</v>
      </c>
      <c r="K13" s="46">
        <v>570</v>
      </c>
      <c r="L13" s="46">
        <v>3050</v>
      </c>
    </row>
    <row r="14" spans="2:12" s="6" customFormat="1" ht="12" customHeight="1">
      <c r="B14" s="48"/>
      <c r="C14" s="64"/>
      <c r="D14" s="49"/>
      <c r="E14" s="49"/>
      <c r="F14" s="49"/>
      <c r="G14" s="49"/>
      <c r="H14" s="49"/>
      <c r="I14" s="49"/>
      <c r="J14" s="49"/>
      <c r="K14" s="49"/>
      <c r="L14" s="49"/>
    </row>
    <row r="15" s="6" customFormat="1" ht="35.25" customHeight="1"/>
    <row r="16" spans="1:9" ht="24" customHeight="1">
      <c r="A16" s="5" t="s">
        <v>288</v>
      </c>
      <c r="C16" s="5"/>
      <c r="D16" s="5"/>
      <c r="I16" s="4"/>
    </row>
    <row r="17" spans="2:9" ht="24" customHeight="1">
      <c r="B17" s="30" t="s">
        <v>160</v>
      </c>
      <c r="C17" s="5"/>
      <c r="D17" s="5"/>
      <c r="I17" s="4"/>
    </row>
    <row r="18" ht="12" customHeight="1"/>
    <row r="19" ht="27.75" customHeight="1"/>
    <row r="20" ht="15" customHeight="1"/>
    <row r="21" spans="3:9" ht="24" customHeight="1">
      <c r="C21" s="5"/>
      <c r="D21" s="5"/>
      <c r="I21" s="4"/>
    </row>
    <row r="27" ht="7.5" customHeight="1"/>
    <row r="28" ht="19.5" customHeight="1"/>
    <row r="29" ht="24" customHeight="1">
      <c r="B29" s="31" t="s">
        <v>86</v>
      </c>
    </row>
    <row r="36" ht="14.25" customHeight="1"/>
    <row r="37" ht="9" customHeight="1"/>
    <row r="38" ht="15.75" customHeight="1">
      <c r="J38" s="6"/>
    </row>
    <row r="41" ht="6" customHeight="1"/>
    <row r="42" ht="9.75" customHeight="1"/>
    <row r="43" s="53" customFormat="1" ht="16.5" customHeight="1">
      <c r="B43" s="43"/>
    </row>
    <row r="44" s="53" customFormat="1" ht="16.5" customHeight="1">
      <c r="G44" s="43" t="s">
        <v>274</v>
      </c>
    </row>
    <row r="46" ht="12.75" customHeight="1"/>
    <row r="47" ht="8.25" customHeight="1"/>
    <row r="48" ht="9" customHeight="1"/>
    <row r="49" ht="16.5" customHeight="1"/>
  </sheetData>
  <mergeCells count="6">
    <mergeCell ref="K6:L6"/>
    <mergeCell ref="I6:J6"/>
    <mergeCell ref="B6:B7"/>
    <mergeCell ref="C6:D6"/>
    <mergeCell ref="E6:F6"/>
    <mergeCell ref="G6:H6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scale="99" r:id="rId4"/>
  <headerFooter alignWithMargins="0">
    <oddHeader>&amp;L&amp;"ＭＳ Ｐ明朝,太字"&amp;14 18&amp;"ＭＳ Ｐゴシック,太字"　農　　　業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12109375" style="0" customWidth="1"/>
    <col min="3" max="3" width="17.875" style="0" customWidth="1"/>
    <col min="4" max="4" width="6.375" style="0" customWidth="1"/>
    <col min="5" max="5" width="5.00390625" style="0" customWidth="1"/>
    <col min="6" max="6" width="6.875" style="0" customWidth="1"/>
    <col min="7" max="9" width="17.875" style="0" customWidth="1"/>
    <col min="10" max="10" width="3.125" style="0" customWidth="1"/>
    <col min="11" max="11" width="15.875" style="0" customWidth="1"/>
    <col min="12" max="12" width="3.125" style="0" customWidth="1"/>
    <col min="13" max="19" width="5.875" style="0" customWidth="1"/>
    <col min="20" max="20" width="8.75390625" style="0" customWidth="1"/>
    <col min="21" max="21" width="3.125" style="0" customWidth="1"/>
  </cols>
  <sheetData>
    <row r="1" ht="14.25" thickBot="1">
      <c r="A1" s="246" t="s">
        <v>480</v>
      </c>
    </row>
    <row r="2" spans="1:10" s="3" customFormat="1" ht="36" customHeight="1" thickBot="1">
      <c r="A2" s="12" t="s">
        <v>87</v>
      </c>
      <c r="B2" s="1"/>
      <c r="C2" s="1"/>
      <c r="D2" s="1"/>
      <c r="E2" s="12"/>
      <c r="F2" s="12"/>
      <c r="G2" s="12"/>
      <c r="H2" s="12"/>
      <c r="I2" s="12"/>
      <c r="J2" s="12"/>
    </row>
    <row r="3" spans="1:10" s="3" customFormat="1" ht="9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="5" customFormat="1" ht="24" customHeight="1" thickBot="1">
      <c r="A4" s="5" t="s">
        <v>161</v>
      </c>
    </row>
    <row r="5" spans="2:9" s="21" customFormat="1" ht="17.25" customHeight="1" thickTop="1">
      <c r="B5" s="267" t="s">
        <v>88</v>
      </c>
      <c r="C5" s="267"/>
      <c r="D5" s="267"/>
      <c r="E5" s="267"/>
      <c r="F5" s="268"/>
      <c r="G5" s="57" t="s">
        <v>285</v>
      </c>
      <c r="H5" s="57">
        <v>13</v>
      </c>
      <c r="I5" s="102">
        <v>14</v>
      </c>
    </row>
    <row r="6" spans="2:9" s="6" customFormat="1" ht="6" customHeight="1">
      <c r="B6" s="43"/>
      <c r="C6" s="63"/>
      <c r="D6" s="63"/>
      <c r="E6" s="63"/>
      <c r="F6" s="44"/>
      <c r="G6" s="42"/>
      <c r="H6" s="42"/>
      <c r="I6" s="46"/>
    </row>
    <row r="7" spans="2:9" s="4" customFormat="1" ht="15.75" customHeight="1">
      <c r="B7" s="54"/>
      <c r="C7" s="250" t="s">
        <v>89</v>
      </c>
      <c r="D7" s="250"/>
      <c r="E7" s="278"/>
      <c r="F7" s="89" t="s">
        <v>90</v>
      </c>
      <c r="G7" s="107">
        <v>431</v>
      </c>
      <c r="H7" s="107">
        <v>172</v>
      </c>
      <c r="I7" s="93">
        <v>160</v>
      </c>
    </row>
    <row r="8" spans="2:9" s="4" customFormat="1" ht="15.75" customHeight="1">
      <c r="B8" s="54"/>
      <c r="C8" s="250" t="s">
        <v>91</v>
      </c>
      <c r="D8" s="250"/>
      <c r="E8" s="278"/>
      <c r="F8" s="89" t="s">
        <v>92</v>
      </c>
      <c r="G8" s="107">
        <v>90</v>
      </c>
      <c r="H8" s="107">
        <v>74</v>
      </c>
      <c r="I8" s="93">
        <v>62</v>
      </c>
    </row>
    <row r="9" spans="2:9" s="4" customFormat="1" ht="15.75" customHeight="1">
      <c r="B9" s="54"/>
      <c r="C9" s="94" t="s">
        <v>188</v>
      </c>
      <c r="D9" s="250" t="s">
        <v>93</v>
      </c>
      <c r="E9" s="250"/>
      <c r="F9" s="89" t="s">
        <v>94</v>
      </c>
      <c r="G9" s="121">
        <v>314.82</v>
      </c>
      <c r="H9" s="121">
        <v>230</v>
      </c>
      <c r="I9" s="156">
        <v>206.25</v>
      </c>
    </row>
    <row r="10" spans="2:9" s="4" customFormat="1" ht="15.75" customHeight="1">
      <c r="B10" s="54"/>
      <c r="C10" s="94"/>
      <c r="D10" s="250" t="s">
        <v>95</v>
      </c>
      <c r="E10" s="250"/>
      <c r="F10" s="89" t="s">
        <v>94</v>
      </c>
      <c r="G10" s="121">
        <v>11.88</v>
      </c>
      <c r="H10" s="121">
        <v>12.6</v>
      </c>
      <c r="I10" s="156">
        <v>11.2</v>
      </c>
    </row>
    <row r="11" spans="2:9" s="4" customFormat="1" ht="15.75" customHeight="1">
      <c r="B11" s="54"/>
      <c r="C11" s="94" t="s">
        <v>96</v>
      </c>
      <c r="D11" s="250" t="s">
        <v>93</v>
      </c>
      <c r="E11" s="250"/>
      <c r="F11" s="89" t="s">
        <v>94</v>
      </c>
      <c r="G11" s="121">
        <v>507.6</v>
      </c>
      <c r="H11" s="121">
        <v>356.25</v>
      </c>
      <c r="I11" s="156">
        <v>309.5</v>
      </c>
    </row>
    <row r="12" spans="2:9" s="4" customFormat="1" ht="15.75" customHeight="1">
      <c r="B12" s="54"/>
      <c r="C12" s="94"/>
      <c r="D12" s="250" t="s">
        <v>95</v>
      </c>
      <c r="E12" s="250"/>
      <c r="F12" s="89" t="s">
        <v>94</v>
      </c>
      <c r="G12" s="121">
        <v>0</v>
      </c>
      <c r="H12" s="121">
        <v>0</v>
      </c>
      <c r="I12" s="156">
        <v>0</v>
      </c>
    </row>
    <row r="13" spans="2:9" s="4" customFormat="1" ht="15.75" customHeight="1">
      <c r="B13" s="54"/>
      <c r="C13" s="54"/>
      <c r="D13" s="250" t="s">
        <v>30</v>
      </c>
      <c r="E13" s="250"/>
      <c r="F13" s="52"/>
      <c r="G13" s="107">
        <v>33770</v>
      </c>
      <c r="H13" s="107">
        <v>25446</v>
      </c>
      <c r="I13" s="93">
        <v>22230.8</v>
      </c>
    </row>
    <row r="14" spans="2:9" s="4" customFormat="1" ht="15.75" customHeight="1">
      <c r="B14" s="54"/>
      <c r="C14" s="94" t="s">
        <v>97</v>
      </c>
      <c r="D14" s="250" t="s">
        <v>98</v>
      </c>
      <c r="E14" s="250"/>
      <c r="F14" s="52"/>
      <c r="G14" s="107">
        <v>13948</v>
      </c>
      <c r="H14" s="107">
        <v>11127</v>
      </c>
      <c r="I14" s="93">
        <v>9864</v>
      </c>
    </row>
    <row r="15" spans="2:9" s="4" customFormat="1" ht="15.75" customHeight="1">
      <c r="B15" s="54"/>
      <c r="C15" s="94"/>
      <c r="D15" s="250" t="s">
        <v>99</v>
      </c>
      <c r="E15" s="250"/>
      <c r="F15" s="52"/>
      <c r="G15" s="107">
        <v>19822</v>
      </c>
      <c r="H15" s="107">
        <v>14319</v>
      </c>
      <c r="I15" s="93">
        <v>12366.8</v>
      </c>
    </row>
    <row r="16" spans="2:9" s="6" customFormat="1" ht="9" customHeight="1">
      <c r="B16" s="50"/>
      <c r="C16" s="50"/>
      <c r="D16" s="50"/>
      <c r="E16" s="50"/>
      <c r="F16" s="48"/>
      <c r="G16" s="64"/>
      <c r="H16" s="49"/>
      <c r="I16" s="119"/>
    </row>
    <row r="17" ht="9" customHeight="1"/>
    <row r="18" ht="13.5">
      <c r="G18" s="151" t="s">
        <v>249</v>
      </c>
    </row>
    <row r="19" spans="1:3" ht="24" customHeight="1">
      <c r="A19" s="5" t="s">
        <v>162</v>
      </c>
      <c r="C19" s="5"/>
    </row>
    <row r="28" ht="16.5" customHeight="1"/>
    <row r="29" ht="6" customHeight="1"/>
    <row r="30" spans="2:8" s="43" customFormat="1" ht="16.5" customHeight="1">
      <c r="B30" s="43" t="s">
        <v>248</v>
      </c>
      <c r="H30" s="43" t="s">
        <v>189</v>
      </c>
    </row>
    <row r="31" ht="15" customHeight="1" thickBot="1"/>
    <row r="32" spans="1:10" s="3" customFormat="1" ht="36" customHeight="1" thickBot="1">
      <c r="A32" s="12" t="s">
        <v>283</v>
      </c>
      <c r="B32" s="1"/>
      <c r="C32" s="1"/>
      <c r="D32" s="1"/>
      <c r="E32" s="12"/>
      <c r="F32" s="12"/>
      <c r="G32" s="12"/>
      <c r="H32" s="12"/>
      <c r="I32" s="12"/>
      <c r="J32" s="12"/>
    </row>
    <row r="33" ht="9" customHeight="1"/>
    <row r="34" s="5" customFormat="1" ht="24" customHeight="1">
      <c r="A34" s="5" t="s">
        <v>163</v>
      </c>
    </row>
    <row r="54" ht="13.5" customHeight="1"/>
    <row r="55" ht="6" customHeight="1"/>
    <row r="56" ht="16.5" customHeight="1">
      <c r="H56" s="43" t="s">
        <v>284</v>
      </c>
    </row>
  </sheetData>
  <mergeCells count="10">
    <mergeCell ref="D14:E14"/>
    <mergeCell ref="D15:E15"/>
    <mergeCell ref="D10:E10"/>
    <mergeCell ref="D11:E11"/>
    <mergeCell ref="D12:E12"/>
    <mergeCell ref="D13:E13"/>
    <mergeCell ref="B5:F5"/>
    <mergeCell ref="C7:E7"/>
    <mergeCell ref="C8:E8"/>
    <mergeCell ref="D9:E9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4"/>
  <headerFooter alignWithMargins="0">
    <oddHeader>&amp;R&amp;"ＭＳ Ｐゴシック,太字"&amp;14農　　　業　&amp;"ＭＳ Ｐ明朝,太字"19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9" width="10.00390625" style="0" customWidth="1"/>
    <col min="10" max="10" width="10.00390625" style="24" customWidth="1"/>
    <col min="11" max="11" width="3.125" style="0" customWidth="1"/>
    <col min="12" max="12" width="8.25390625" style="0" customWidth="1"/>
    <col min="13" max="13" width="3.125" style="0" customWidth="1"/>
    <col min="14" max="14" width="6.25390625" style="0" customWidth="1"/>
    <col min="15" max="15" width="9.50390625" style="0" customWidth="1"/>
    <col min="18" max="18" width="10.875" style="0" customWidth="1"/>
    <col min="20" max="20" width="12.75390625" style="0" customWidth="1"/>
  </cols>
  <sheetData>
    <row r="1" ht="14.25" thickBot="1">
      <c r="A1" s="246" t="s">
        <v>480</v>
      </c>
    </row>
    <row r="2" spans="1:12" s="3" customFormat="1" ht="36" customHeight="1" thickBot="1">
      <c r="A2" s="12" t="s">
        <v>220</v>
      </c>
      <c r="B2" s="1"/>
      <c r="C2" s="1"/>
      <c r="D2" s="12"/>
      <c r="E2" s="12"/>
      <c r="F2" s="12"/>
      <c r="G2" s="12"/>
      <c r="H2" s="12"/>
      <c r="I2" s="12"/>
      <c r="J2" s="13"/>
      <c r="K2" s="13"/>
      <c r="L2" s="13"/>
    </row>
    <row r="3" ht="12" customHeight="1"/>
    <row r="4" spans="1:3" ht="24" customHeight="1" thickBot="1">
      <c r="A4" s="5" t="s">
        <v>164</v>
      </c>
      <c r="C4" s="5"/>
    </row>
    <row r="5" spans="2:10" s="6" customFormat="1" ht="18" customHeight="1" thickTop="1">
      <c r="B5" s="282" t="s">
        <v>0</v>
      </c>
      <c r="C5" s="279" t="s">
        <v>58</v>
      </c>
      <c r="D5" s="284"/>
      <c r="E5" s="279" t="s">
        <v>59</v>
      </c>
      <c r="F5" s="280"/>
      <c r="G5" s="279" t="s">
        <v>60</v>
      </c>
      <c r="H5" s="280"/>
      <c r="I5" s="279" t="s">
        <v>101</v>
      </c>
      <c r="J5" s="281"/>
    </row>
    <row r="6" spans="2:10" s="21" customFormat="1" ht="36" customHeight="1">
      <c r="B6" s="283"/>
      <c r="C6" s="108" t="s">
        <v>108</v>
      </c>
      <c r="D6" s="117" t="s">
        <v>109</v>
      </c>
      <c r="E6" s="108" t="s">
        <v>108</v>
      </c>
      <c r="F6" s="116" t="s">
        <v>109</v>
      </c>
      <c r="G6" s="108" t="s">
        <v>108</v>
      </c>
      <c r="H6" s="116" t="s">
        <v>109</v>
      </c>
      <c r="I6" s="108" t="s">
        <v>108</v>
      </c>
      <c r="J6" s="117" t="s">
        <v>109</v>
      </c>
    </row>
    <row r="7" spans="2:10" s="17" customFormat="1" ht="16.5" customHeight="1">
      <c r="B7" s="68"/>
      <c r="C7" s="70" t="s">
        <v>9</v>
      </c>
      <c r="D7" s="79" t="s">
        <v>104</v>
      </c>
      <c r="E7" s="70" t="s">
        <v>9</v>
      </c>
      <c r="F7" s="69" t="s">
        <v>104</v>
      </c>
      <c r="G7" s="70" t="s">
        <v>9</v>
      </c>
      <c r="H7" s="69" t="s">
        <v>104</v>
      </c>
      <c r="I7" s="70" t="s">
        <v>9</v>
      </c>
      <c r="J7" s="71" t="s">
        <v>104</v>
      </c>
    </row>
    <row r="8" spans="2:10" s="6" customFormat="1" ht="15.75" customHeight="1">
      <c r="B8" s="41" t="s">
        <v>246</v>
      </c>
      <c r="C8" s="42">
        <v>160</v>
      </c>
      <c r="D8" s="42">
        <v>6090</v>
      </c>
      <c r="E8" s="42">
        <v>160</v>
      </c>
      <c r="F8" s="42">
        <v>9780</v>
      </c>
      <c r="G8" s="42">
        <v>80</v>
      </c>
      <c r="H8" s="42">
        <v>30100</v>
      </c>
      <c r="I8" s="42">
        <v>6</v>
      </c>
      <c r="J8" s="62">
        <v>126</v>
      </c>
    </row>
    <row r="9" spans="2:10" s="6" customFormat="1" ht="15.75" customHeight="1">
      <c r="B9" s="41">
        <v>12</v>
      </c>
      <c r="C9" s="42">
        <v>160</v>
      </c>
      <c r="D9" s="42">
        <v>6060</v>
      </c>
      <c r="E9" s="42">
        <v>140</v>
      </c>
      <c r="F9" s="42">
        <v>9320</v>
      </c>
      <c r="G9" s="42">
        <v>70</v>
      </c>
      <c r="H9" s="42">
        <v>26500</v>
      </c>
      <c r="I9" s="42">
        <v>6</v>
      </c>
      <c r="J9" s="62">
        <v>112</v>
      </c>
    </row>
    <row r="10" spans="2:10" s="6" customFormat="1" ht="15.75" customHeight="1">
      <c r="B10" s="41">
        <v>13</v>
      </c>
      <c r="C10" s="42">
        <v>150</v>
      </c>
      <c r="D10" s="42">
        <v>5840</v>
      </c>
      <c r="E10" s="42">
        <v>130</v>
      </c>
      <c r="F10" s="42">
        <v>8460</v>
      </c>
      <c r="G10" s="42">
        <v>60</v>
      </c>
      <c r="H10" s="42">
        <v>23000</v>
      </c>
      <c r="I10" s="42">
        <v>6</v>
      </c>
      <c r="J10" s="62">
        <v>110</v>
      </c>
    </row>
    <row r="11" spans="2:10" s="9" customFormat="1" ht="15.75" customHeight="1">
      <c r="B11" s="45">
        <v>14</v>
      </c>
      <c r="C11" s="46">
        <v>140</v>
      </c>
      <c r="D11" s="46">
        <v>5970</v>
      </c>
      <c r="E11" s="46">
        <v>120</v>
      </c>
      <c r="F11" s="46">
        <v>8120</v>
      </c>
      <c r="G11" s="46">
        <v>50</v>
      </c>
      <c r="H11" s="46">
        <v>22300</v>
      </c>
      <c r="I11" s="46">
        <v>6</v>
      </c>
      <c r="J11" s="82">
        <v>132</v>
      </c>
    </row>
    <row r="12" spans="2:10" s="6" customFormat="1" ht="6" customHeight="1" thickBot="1">
      <c r="B12" s="48"/>
      <c r="C12" s="111"/>
      <c r="D12" s="49"/>
      <c r="E12" s="50"/>
      <c r="F12" s="49"/>
      <c r="G12" s="50"/>
      <c r="H12" s="49"/>
      <c r="I12" s="50"/>
      <c r="J12" s="50"/>
    </row>
    <row r="13" spans="2:18" s="6" customFormat="1" ht="18" customHeight="1" thickTop="1">
      <c r="B13" s="282" t="s">
        <v>0</v>
      </c>
      <c r="C13" s="279" t="s">
        <v>102</v>
      </c>
      <c r="D13" s="284"/>
      <c r="E13" s="279" t="s">
        <v>103</v>
      </c>
      <c r="F13" s="280"/>
      <c r="G13" s="279" t="s">
        <v>106</v>
      </c>
      <c r="H13" s="280"/>
      <c r="I13" s="279" t="s">
        <v>107</v>
      </c>
      <c r="J13" s="281"/>
      <c r="L13" s="8"/>
      <c r="R13" s="8"/>
    </row>
    <row r="14" spans="2:18" s="6" customFormat="1" ht="36" customHeight="1">
      <c r="B14" s="283"/>
      <c r="C14" s="108" t="s">
        <v>108</v>
      </c>
      <c r="D14" s="117" t="s">
        <v>171</v>
      </c>
      <c r="E14" s="108" t="s">
        <v>190</v>
      </c>
      <c r="F14" s="116" t="s">
        <v>171</v>
      </c>
      <c r="G14" s="108" t="s">
        <v>190</v>
      </c>
      <c r="H14" s="116" t="s">
        <v>191</v>
      </c>
      <c r="I14" s="108" t="s">
        <v>190</v>
      </c>
      <c r="J14" s="117" t="s">
        <v>191</v>
      </c>
      <c r="L14" s="8"/>
      <c r="R14" s="8"/>
    </row>
    <row r="15" spans="2:18" s="6" customFormat="1" ht="16.5" customHeight="1">
      <c r="B15" s="68"/>
      <c r="C15" s="70" t="s">
        <v>9</v>
      </c>
      <c r="D15" s="70" t="s">
        <v>105</v>
      </c>
      <c r="E15" s="70" t="s">
        <v>9</v>
      </c>
      <c r="F15" s="69" t="s">
        <v>105</v>
      </c>
      <c r="G15" s="70" t="s">
        <v>9</v>
      </c>
      <c r="H15" s="69" t="s">
        <v>104</v>
      </c>
      <c r="I15" s="70" t="s">
        <v>9</v>
      </c>
      <c r="J15" s="114" t="s">
        <v>104</v>
      </c>
      <c r="L15" s="8"/>
      <c r="R15" s="8"/>
    </row>
    <row r="16" spans="2:18" s="6" customFormat="1" ht="15.75" customHeight="1">
      <c r="B16" s="41" t="s">
        <v>246</v>
      </c>
      <c r="C16" s="42">
        <v>40</v>
      </c>
      <c r="D16" s="42">
        <v>711</v>
      </c>
      <c r="E16" s="42">
        <v>24</v>
      </c>
      <c r="F16" s="42">
        <v>778</v>
      </c>
      <c r="G16" s="43">
        <v>13</v>
      </c>
      <c r="H16" s="42">
        <v>93</v>
      </c>
      <c r="I16" s="43">
        <v>26</v>
      </c>
      <c r="J16" s="62">
        <v>110</v>
      </c>
      <c r="L16" s="8"/>
      <c r="R16" s="8"/>
    </row>
    <row r="17" spans="2:18" s="6" customFormat="1" ht="15.75" customHeight="1">
      <c r="B17" s="41">
        <v>12</v>
      </c>
      <c r="C17" s="42">
        <v>40</v>
      </c>
      <c r="D17" s="42">
        <v>735</v>
      </c>
      <c r="E17" s="42">
        <v>23</v>
      </c>
      <c r="F17" s="42">
        <v>635</v>
      </c>
      <c r="G17" s="43">
        <v>13</v>
      </c>
      <c r="H17" s="42">
        <v>81</v>
      </c>
      <c r="I17" s="43">
        <v>26</v>
      </c>
      <c r="J17" s="62">
        <v>106</v>
      </c>
      <c r="L17" s="8"/>
      <c r="R17" s="8"/>
    </row>
    <row r="18" spans="2:18" s="6" customFormat="1" ht="15.75" customHeight="1">
      <c r="B18" s="41">
        <v>13</v>
      </c>
      <c r="C18" s="42">
        <v>40</v>
      </c>
      <c r="D18" s="42">
        <v>710</v>
      </c>
      <c r="E18" s="42">
        <v>20</v>
      </c>
      <c r="F18" s="42">
        <v>563</v>
      </c>
      <c r="G18" s="43">
        <v>10</v>
      </c>
      <c r="H18" s="42">
        <v>79</v>
      </c>
      <c r="I18" s="43">
        <v>20</v>
      </c>
      <c r="J18" s="62">
        <v>97</v>
      </c>
      <c r="L18" s="8"/>
      <c r="R18" s="8"/>
    </row>
    <row r="19" spans="2:18" s="9" customFormat="1" ht="15.75" customHeight="1">
      <c r="B19" s="45">
        <v>14</v>
      </c>
      <c r="C19" s="46">
        <v>40</v>
      </c>
      <c r="D19" s="46">
        <v>763</v>
      </c>
      <c r="E19" s="46">
        <v>18</v>
      </c>
      <c r="F19" s="46">
        <v>527</v>
      </c>
      <c r="G19" s="47">
        <v>8</v>
      </c>
      <c r="H19" s="46">
        <v>43</v>
      </c>
      <c r="I19" s="47">
        <v>18</v>
      </c>
      <c r="J19" s="82">
        <v>64</v>
      </c>
      <c r="L19" s="25"/>
      <c r="R19" s="25"/>
    </row>
    <row r="20" spans="2:18" s="6" customFormat="1" ht="6" customHeight="1">
      <c r="B20" s="48"/>
      <c r="C20" s="50"/>
      <c r="D20" s="50"/>
      <c r="E20" s="50"/>
      <c r="F20" s="49"/>
      <c r="G20" s="50"/>
      <c r="H20" s="49"/>
      <c r="I20" s="50"/>
      <c r="J20" s="49"/>
      <c r="L20" s="8"/>
      <c r="R20" s="8"/>
    </row>
    <row r="21" spans="2:10" ht="6" customHeight="1">
      <c r="B21" s="53"/>
      <c r="C21" s="53"/>
      <c r="D21" s="53"/>
      <c r="E21" s="53"/>
      <c r="F21" s="53"/>
      <c r="G21" s="53"/>
      <c r="H21" s="53"/>
      <c r="I21" s="53"/>
      <c r="J21" s="115"/>
    </row>
    <row r="22" spans="2:10" ht="17.25" customHeight="1">
      <c r="B22" s="43"/>
      <c r="C22" s="53"/>
      <c r="D22" s="53"/>
      <c r="E22" s="53"/>
      <c r="F22" s="53"/>
      <c r="G22" s="53"/>
      <c r="H22" s="43" t="s">
        <v>192</v>
      </c>
      <c r="J22" s="115"/>
    </row>
    <row r="23" ht="4.5" customHeight="1"/>
    <row r="24" spans="1:9" ht="24" customHeight="1">
      <c r="A24" s="5" t="s">
        <v>165</v>
      </c>
      <c r="C24" s="5"/>
      <c r="I24" s="54" t="s">
        <v>172</v>
      </c>
    </row>
    <row r="25" ht="13.5"/>
    <row r="26" ht="13.5"/>
    <row r="27" ht="8.25" customHeight="1"/>
    <row r="28" ht="19.5" customHeight="1"/>
    <row r="29" ht="18.75">
      <c r="B29" s="27"/>
    </row>
    <row r="30" ht="13.5"/>
    <row r="31" ht="13.5"/>
    <row r="32" ht="13.5"/>
    <row r="33" ht="12.75" customHeight="1"/>
    <row r="34" ht="6" customHeight="1"/>
    <row r="35" ht="16.5" customHeight="1">
      <c r="F35" s="43" t="s">
        <v>275</v>
      </c>
    </row>
    <row r="36" ht="5.25" customHeight="1" thickBot="1">
      <c r="G36" s="6"/>
    </row>
    <row r="37" spans="1:12" s="3" customFormat="1" ht="36" customHeight="1" thickBot="1">
      <c r="A37" s="12" t="s">
        <v>221</v>
      </c>
      <c r="B37" s="1"/>
      <c r="C37" s="1"/>
      <c r="D37" s="12"/>
      <c r="E37" s="12"/>
      <c r="F37" s="12"/>
      <c r="G37" s="12"/>
      <c r="H37" s="12"/>
      <c r="I37" s="12"/>
      <c r="J37" s="13"/>
      <c r="K37" s="13"/>
      <c r="L37" s="13"/>
    </row>
    <row r="38" ht="6.75" customHeight="1">
      <c r="J38" s="7"/>
    </row>
    <row r="39" ht="13.5"/>
    <row r="40" ht="13.5"/>
    <row r="41" ht="13.5"/>
    <row r="42" ht="7.5" customHeight="1"/>
    <row r="43" ht="9" customHeight="1"/>
    <row r="44" ht="14.25">
      <c r="G44" s="6"/>
    </row>
    <row r="45" ht="13.5"/>
    <row r="46" ht="13.5"/>
    <row r="47" ht="12.75" customHeight="1"/>
    <row r="48" ht="8.25" customHeight="1"/>
    <row r="49" ht="9" customHeight="1"/>
    <row r="50" ht="18.75" customHeight="1"/>
    <row r="51" spans="2:5" ht="24" customHeight="1">
      <c r="B51" s="43" t="s">
        <v>243</v>
      </c>
      <c r="C51" s="53"/>
      <c r="D51" s="53"/>
      <c r="E51" s="53"/>
    </row>
    <row r="52" spans="2:10" s="53" customFormat="1" ht="16.5" customHeight="1">
      <c r="B52" s="6"/>
      <c r="D52" s="43" t="s">
        <v>242</v>
      </c>
      <c r="J52" s="115"/>
    </row>
    <row r="53" spans="2:10" s="53" customFormat="1" ht="16.5" customHeight="1">
      <c r="B53" s="6"/>
      <c r="E53" s="43" t="s">
        <v>286</v>
      </c>
      <c r="J53" s="115"/>
    </row>
  </sheetData>
  <mergeCells count="10">
    <mergeCell ref="E5:F5"/>
    <mergeCell ref="G5:H5"/>
    <mergeCell ref="I5:J5"/>
    <mergeCell ref="B13:B14"/>
    <mergeCell ref="E13:F13"/>
    <mergeCell ref="G13:H13"/>
    <mergeCell ref="I13:J13"/>
    <mergeCell ref="C5:D5"/>
    <mergeCell ref="C13:D13"/>
    <mergeCell ref="B5:B6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r:id="rId4"/>
  <headerFooter alignWithMargins="0">
    <oddHeader>&amp;L&amp;"ＭＳ Ｐ明朝,太字"&amp;14 20&amp;"ＭＳ Ｐゴシック,太字"　農　　　業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625" style="0" customWidth="1"/>
    <col min="3" max="4" width="13.00390625" style="0" customWidth="1"/>
    <col min="5" max="5" width="13.375" style="0" customWidth="1"/>
    <col min="6" max="6" width="14.00390625" style="0" customWidth="1"/>
    <col min="7" max="7" width="13.625" style="0" customWidth="1"/>
    <col min="8" max="8" width="13.375" style="24" customWidth="1"/>
    <col min="9" max="9" width="3.125" style="0" customWidth="1"/>
    <col min="10" max="10" width="8.75390625" style="0" customWidth="1"/>
    <col min="11" max="11" width="3.125" style="0" customWidth="1"/>
  </cols>
  <sheetData>
    <row r="1" ht="14.25" thickBot="1">
      <c r="A1" s="246" t="s">
        <v>480</v>
      </c>
    </row>
    <row r="2" spans="1:9" s="3" customFormat="1" ht="36" customHeight="1" thickBot="1">
      <c r="A2" s="12" t="s">
        <v>222</v>
      </c>
      <c r="B2" s="1"/>
      <c r="C2" s="1"/>
      <c r="D2" s="12"/>
      <c r="E2" s="12"/>
      <c r="F2" s="12"/>
      <c r="G2" s="12"/>
      <c r="H2" s="12"/>
      <c r="I2" s="12"/>
    </row>
    <row r="3" spans="2:9" s="3" customFormat="1" ht="20.25" customHeight="1">
      <c r="B3" s="12"/>
      <c r="C3" s="12"/>
      <c r="D3" s="12"/>
      <c r="E3" s="12"/>
      <c r="F3" s="12"/>
      <c r="G3" s="12"/>
      <c r="H3" s="12"/>
      <c r="I3" s="12"/>
    </row>
    <row r="4" spans="1:7" s="5" customFormat="1" ht="24" customHeight="1" thickBot="1">
      <c r="A4" s="5" t="s">
        <v>166</v>
      </c>
      <c r="G4" s="56" t="s">
        <v>206</v>
      </c>
    </row>
    <row r="5" spans="2:8" s="21" customFormat="1" ht="19.5" customHeight="1" thickTop="1">
      <c r="B5" s="282" t="s">
        <v>100</v>
      </c>
      <c r="C5" s="285" t="s">
        <v>110</v>
      </c>
      <c r="D5" s="281"/>
      <c r="E5" s="280"/>
      <c r="F5" s="285" t="s">
        <v>111</v>
      </c>
      <c r="G5" s="281"/>
      <c r="H5" s="281"/>
    </row>
    <row r="6" spans="2:8" s="6" customFormat="1" ht="33" customHeight="1">
      <c r="B6" s="283"/>
      <c r="C6" s="126" t="s">
        <v>193</v>
      </c>
      <c r="D6" s="126" t="s">
        <v>194</v>
      </c>
      <c r="E6" s="126" t="s">
        <v>195</v>
      </c>
      <c r="F6" s="126" t="s">
        <v>196</v>
      </c>
      <c r="G6" s="126" t="s">
        <v>197</v>
      </c>
      <c r="H6" s="127" t="s">
        <v>198</v>
      </c>
    </row>
    <row r="7" spans="2:8" s="4" customFormat="1" ht="12" customHeight="1">
      <c r="B7" s="77"/>
      <c r="C7" s="128"/>
      <c r="D7" s="128"/>
      <c r="E7" s="128"/>
      <c r="F7" s="128"/>
      <c r="G7" s="128"/>
      <c r="H7" s="129"/>
    </row>
    <row r="8" spans="2:8" s="4" customFormat="1" ht="18" customHeight="1">
      <c r="B8" s="41" t="s">
        <v>277</v>
      </c>
      <c r="C8" s="128" t="s">
        <v>113</v>
      </c>
      <c r="D8" s="128" t="s">
        <v>114</v>
      </c>
      <c r="E8" s="128" t="s">
        <v>115</v>
      </c>
      <c r="F8" s="128" t="s">
        <v>116</v>
      </c>
      <c r="G8" s="128" t="s">
        <v>117</v>
      </c>
      <c r="H8" s="129" t="s">
        <v>118</v>
      </c>
    </row>
    <row r="9" spans="2:8" s="4" customFormat="1" ht="18" customHeight="1">
      <c r="B9" s="41">
        <v>10</v>
      </c>
      <c r="C9" s="128">
        <v>2724.1</v>
      </c>
      <c r="D9" s="128">
        <v>1450.5</v>
      </c>
      <c r="E9" s="128">
        <v>1273.6</v>
      </c>
      <c r="F9" s="128">
        <v>3804.7</v>
      </c>
      <c r="G9" s="128">
        <v>163.4</v>
      </c>
      <c r="H9" s="129">
        <v>3641.3</v>
      </c>
    </row>
    <row r="10" spans="2:8" s="4" customFormat="1" ht="18" customHeight="1">
      <c r="B10" s="41">
        <v>11</v>
      </c>
      <c r="C10" s="142">
        <v>2752.8</v>
      </c>
      <c r="D10" s="142">
        <v>1464.5</v>
      </c>
      <c r="E10" s="142">
        <v>1288.3</v>
      </c>
      <c r="F10" s="142">
        <v>3770.9</v>
      </c>
      <c r="G10" s="142">
        <v>116.5</v>
      </c>
      <c r="H10" s="143">
        <v>3654.4</v>
      </c>
    </row>
    <row r="11" spans="2:8" s="4" customFormat="1" ht="18" customHeight="1">
      <c r="B11" s="41">
        <v>12</v>
      </c>
      <c r="C11" s="142">
        <v>2703.7</v>
      </c>
      <c r="D11" s="142">
        <v>1384.9</v>
      </c>
      <c r="E11" s="142">
        <v>1318.8</v>
      </c>
      <c r="F11" s="142">
        <v>3880.1</v>
      </c>
      <c r="G11" s="142">
        <v>235.1</v>
      </c>
      <c r="H11" s="143">
        <v>3645</v>
      </c>
    </row>
    <row r="12" spans="2:8" s="4" customFormat="1" ht="18" customHeight="1">
      <c r="B12" s="41">
        <v>13</v>
      </c>
      <c r="C12" s="142">
        <v>2534</v>
      </c>
      <c r="D12" s="142">
        <v>1396.2</v>
      </c>
      <c r="E12" s="142">
        <v>1137.8</v>
      </c>
      <c r="F12" s="142">
        <v>3506.1</v>
      </c>
      <c r="G12" s="142">
        <v>217.8</v>
      </c>
      <c r="H12" s="143">
        <v>3288.3</v>
      </c>
    </row>
    <row r="13" spans="2:8" s="28" customFormat="1" ht="18" customHeight="1">
      <c r="B13" s="45">
        <v>14</v>
      </c>
      <c r="C13" s="123">
        <v>2608.4</v>
      </c>
      <c r="D13" s="123">
        <v>1337</v>
      </c>
      <c r="E13" s="123">
        <v>1271.4</v>
      </c>
      <c r="F13" s="123">
        <v>3445.8</v>
      </c>
      <c r="G13" s="123">
        <v>217.6</v>
      </c>
      <c r="H13" s="157">
        <v>3238.2</v>
      </c>
    </row>
    <row r="14" spans="2:8" s="4" customFormat="1" ht="12" customHeight="1">
      <c r="B14" s="48"/>
      <c r="C14" s="130"/>
      <c r="D14" s="131"/>
      <c r="E14" s="131"/>
      <c r="F14" s="131"/>
      <c r="G14" s="131"/>
      <c r="H14" s="131"/>
    </row>
    <row r="15" spans="2:8" s="6" customFormat="1" ht="9" customHeight="1">
      <c r="B15" s="43"/>
      <c r="C15" s="43"/>
      <c r="D15" s="43"/>
      <c r="E15" s="43"/>
      <c r="F15" s="43"/>
      <c r="G15" s="43"/>
      <c r="H15" s="63"/>
    </row>
    <row r="16" spans="2:8" s="6" customFormat="1" ht="18" customHeight="1">
      <c r="B16" s="43" t="s">
        <v>199</v>
      </c>
      <c r="C16" s="43"/>
      <c r="D16" s="43"/>
      <c r="E16" s="43"/>
      <c r="F16" s="43"/>
      <c r="G16" s="43"/>
      <c r="H16" s="63"/>
    </row>
    <row r="17" spans="2:7" s="6" customFormat="1" ht="18" customHeight="1">
      <c r="B17" s="43" t="s">
        <v>200</v>
      </c>
      <c r="C17" s="43"/>
      <c r="D17" s="43"/>
      <c r="E17" s="43"/>
      <c r="F17" s="43"/>
      <c r="G17" s="43"/>
    </row>
    <row r="18" spans="2:7" s="6" customFormat="1" ht="9" customHeight="1">
      <c r="B18" s="43"/>
      <c r="C18" s="43"/>
      <c r="D18" s="43"/>
      <c r="E18" s="43"/>
      <c r="F18" s="43"/>
      <c r="G18" s="43"/>
    </row>
    <row r="19" spans="2:7" s="6" customFormat="1" ht="18" customHeight="1" thickBot="1">
      <c r="B19" s="43"/>
      <c r="C19" s="43"/>
      <c r="D19" s="43"/>
      <c r="E19" s="43"/>
      <c r="F19" s="43"/>
      <c r="G19" s="54" t="s">
        <v>207</v>
      </c>
    </row>
    <row r="20" spans="2:8" s="17" customFormat="1" ht="37.5" customHeight="1" thickTop="1">
      <c r="B20" s="132" t="s">
        <v>100</v>
      </c>
      <c r="C20" s="133" t="s">
        <v>201</v>
      </c>
      <c r="D20" s="133" t="s">
        <v>202</v>
      </c>
      <c r="E20" s="133" t="s">
        <v>203</v>
      </c>
      <c r="F20" s="133" t="s">
        <v>204</v>
      </c>
      <c r="G20" s="133" t="s">
        <v>112</v>
      </c>
      <c r="H20" s="125" t="s">
        <v>205</v>
      </c>
    </row>
    <row r="21" spans="2:8" s="6" customFormat="1" ht="12" customHeight="1">
      <c r="B21" s="77"/>
      <c r="C21" s="128"/>
      <c r="D21" s="128"/>
      <c r="E21" s="128"/>
      <c r="F21" s="128"/>
      <c r="G21" s="128"/>
      <c r="H21" s="129"/>
    </row>
    <row r="22" spans="2:8" s="6" customFormat="1" ht="18" customHeight="1">
      <c r="B22" s="41" t="s">
        <v>277</v>
      </c>
      <c r="C22" s="128" t="s">
        <v>119</v>
      </c>
      <c r="D22" s="128" t="s">
        <v>120</v>
      </c>
      <c r="E22" s="128" t="s">
        <v>121</v>
      </c>
      <c r="F22" s="128" t="s">
        <v>122</v>
      </c>
      <c r="G22" s="128" t="s">
        <v>123</v>
      </c>
      <c r="H22" s="129" t="s">
        <v>124</v>
      </c>
    </row>
    <row r="23" spans="2:8" s="6" customFormat="1" ht="18" customHeight="1">
      <c r="B23" s="41">
        <v>10</v>
      </c>
      <c r="C23" s="128">
        <v>4914.9</v>
      </c>
      <c r="D23" s="128">
        <v>981.7</v>
      </c>
      <c r="E23" s="128">
        <v>2231.6</v>
      </c>
      <c r="F23" s="128">
        <v>6164.8</v>
      </c>
      <c r="G23" s="128">
        <v>4987.5</v>
      </c>
      <c r="H23" s="129">
        <v>1177.3</v>
      </c>
    </row>
    <row r="24" spans="2:8" s="6" customFormat="1" ht="18" customHeight="1">
      <c r="B24" s="41">
        <v>11</v>
      </c>
      <c r="C24" s="142">
        <v>4942.7</v>
      </c>
      <c r="D24" s="142">
        <v>1000.7</v>
      </c>
      <c r="E24" s="142">
        <v>2356.6</v>
      </c>
      <c r="F24" s="142">
        <v>6298.6</v>
      </c>
      <c r="G24" s="142">
        <v>5009</v>
      </c>
      <c r="H24" s="143">
        <v>1289.6</v>
      </c>
    </row>
    <row r="25" spans="2:8" s="6" customFormat="1" ht="18" customHeight="1">
      <c r="B25" s="41">
        <v>12</v>
      </c>
      <c r="C25" s="142">
        <v>4963.8</v>
      </c>
      <c r="D25" s="142">
        <v>1013.6</v>
      </c>
      <c r="E25" s="142">
        <v>2462.2</v>
      </c>
      <c r="F25" s="142">
        <v>6412.4</v>
      </c>
      <c r="G25" s="142">
        <v>4811.8</v>
      </c>
      <c r="H25" s="143">
        <v>1600.6</v>
      </c>
    </row>
    <row r="26" spans="2:8" s="6" customFormat="1" ht="18" customHeight="1">
      <c r="B26" s="41">
        <v>13</v>
      </c>
      <c r="C26" s="142">
        <v>4426.1</v>
      </c>
      <c r="D26" s="142">
        <v>988.1</v>
      </c>
      <c r="E26" s="142">
        <v>2552.8</v>
      </c>
      <c r="F26" s="142">
        <v>5990.8</v>
      </c>
      <c r="G26" s="142">
        <v>4709.7</v>
      </c>
      <c r="H26" s="143">
        <v>1281.1</v>
      </c>
    </row>
    <row r="27" spans="2:8" s="9" customFormat="1" ht="18" customHeight="1">
      <c r="B27" s="45">
        <v>14</v>
      </c>
      <c r="C27" s="123">
        <v>4509.6</v>
      </c>
      <c r="D27" s="123">
        <v>1012.2</v>
      </c>
      <c r="E27" s="123">
        <v>2685.4</v>
      </c>
      <c r="F27" s="123">
        <v>6182.8</v>
      </c>
      <c r="G27" s="123">
        <v>4938.7</v>
      </c>
      <c r="H27" s="157">
        <v>1244.1</v>
      </c>
    </row>
    <row r="28" spans="2:8" s="6" customFormat="1" ht="12" customHeight="1">
      <c r="B28" s="48"/>
      <c r="C28" s="131"/>
      <c r="D28" s="131"/>
      <c r="E28" s="131"/>
      <c r="F28" s="131"/>
      <c r="G28" s="131"/>
      <c r="H28" s="131"/>
    </row>
    <row r="29" s="6" customFormat="1" ht="38.25" customHeight="1">
      <c r="H29" s="7"/>
    </row>
    <row r="30" spans="1:8" s="6" customFormat="1" ht="24" customHeight="1">
      <c r="A30" s="5" t="s">
        <v>167</v>
      </c>
      <c r="B30" s="5"/>
      <c r="H30" s="7"/>
    </row>
    <row r="31" s="6" customFormat="1" ht="12" customHeight="1" thickBot="1">
      <c r="H31" s="7"/>
    </row>
    <row r="32" spans="2:8" s="17" customFormat="1" ht="54" customHeight="1" thickTop="1">
      <c r="B32" s="58" t="s">
        <v>100</v>
      </c>
      <c r="C32" s="65" t="s">
        <v>128</v>
      </c>
      <c r="D32" s="65" t="s">
        <v>129</v>
      </c>
      <c r="E32" s="65" t="s">
        <v>130</v>
      </c>
      <c r="F32" s="65" t="s">
        <v>131</v>
      </c>
      <c r="G32" s="65" t="s">
        <v>132</v>
      </c>
      <c r="H32" s="66" t="s">
        <v>133</v>
      </c>
    </row>
    <row r="33" spans="2:8" s="6" customFormat="1" ht="16.5" customHeight="1">
      <c r="B33" s="68"/>
      <c r="C33" s="70" t="s">
        <v>10</v>
      </c>
      <c r="D33" s="70" t="s">
        <v>10</v>
      </c>
      <c r="E33" s="70" t="s">
        <v>125</v>
      </c>
      <c r="F33" s="70" t="s">
        <v>126</v>
      </c>
      <c r="G33" s="70" t="s">
        <v>127</v>
      </c>
      <c r="H33" s="70" t="s">
        <v>127</v>
      </c>
    </row>
    <row r="34" spans="2:8" s="6" customFormat="1" ht="18" customHeight="1">
      <c r="B34" s="41" t="s">
        <v>277</v>
      </c>
      <c r="C34" s="43">
        <v>24.9</v>
      </c>
      <c r="D34" s="43">
        <v>50.3</v>
      </c>
      <c r="E34" s="43">
        <v>249</v>
      </c>
      <c r="F34" s="43">
        <v>755</v>
      </c>
      <c r="G34" s="43">
        <v>188.2</v>
      </c>
      <c r="H34" s="134">
        <v>1543.3</v>
      </c>
    </row>
    <row r="35" spans="2:8" ht="18" customHeight="1">
      <c r="B35" s="41">
        <v>10</v>
      </c>
      <c r="C35" s="43">
        <v>25.9</v>
      </c>
      <c r="D35" s="43">
        <v>46.8</v>
      </c>
      <c r="E35" s="43">
        <v>280</v>
      </c>
      <c r="F35" s="43">
        <v>672</v>
      </c>
      <c r="G35" s="43">
        <v>188.3</v>
      </c>
      <c r="H35" s="134">
        <v>1445.7</v>
      </c>
    </row>
    <row r="36" spans="2:8" ht="18" customHeight="1">
      <c r="B36" s="41">
        <v>11</v>
      </c>
      <c r="C36" s="43">
        <v>26.1</v>
      </c>
      <c r="D36" s="43">
        <v>46.8</v>
      </c>
      <c r="E36" s="43">
        <v>284</v>
      </c>
      <c r="F36" s="43">
        <v>674</v>
      </c>
      <c r="G36" s="43">
        <v>191.6</v>
      </c>
      <c r="H36" s="142">
        <v>1621</v>
      </c>
    </row>
    <row r="37" spans="2:8" ht="18" customHeight="1">
      <c r="B37" s="41">
        <v>12</v>
      </c>
      <c r="C37" s="43">
        <v>26.6</v>
      </c>
      <c r="D37" s="43">
        <v>48.8</v>
      </c>
      <c r="E37" s="43">
        <v>237</v>
      </c>
      <c r="F37" s="43">
        <v>726</v>
      </c>
      <c r="G37" s="43">
        <v>171.8</v>
      </c>
      <c r="H37" s="142">
        <v>1499</v>
      </c>
    </row>
    <row r="38" spans="2:8" ht="18" customHeight="1">
      <c r="B38" s="41">
        <v>13</v>
      </c>
      <c r="C38" s="43">
        <v>25.7</v>
      </c>
      <c r="D38" s="43">
        <v>44.9</v>
      </c>
      <c r="E38" s="43">
        <v>242</v>
      </c>
      <c r="F38" s="43">
        <v>639</v>
      </c>
      <c r="G38" s="43">
        <v>154.9</v>
      </c>
      <c r="H38" s="142">
        <v>1373.1</v>
      </c>
    </row>
    <row r="39" spans="1:8" s="23" customFormat="1" ht="18" customHeight="1">
      <c r="A39" s="22"/>
      <c r="B39" s="45">
        <v>14</v>
      </c>
      <c r="C39" s="47">
        <v>28.2</v>
      </c>
      <c r="D39" s="47">
        <v>48.7</v>
      </c>
      <c r="E39" s="47">
        <v>245</v>
      </c>
      <c r="F39" s="47">
        <v>700</v>
      </c>
      <c r="G39" s="47">
        <v>171.9</v>
      </c>
      <c r="H39" s="123">
        <v>1501.1</v>
      </c>
    </row>
    <row r="40" spans="2:8" ht="12" customHeight="1">
      <c r="B40" s="135"/>
      <c r="C40" s="136"/>
      <c r="D40" s="136"/>
      <c r="E40" s="136"/>
      <c r="F40" s="136"/>
      <c r="G40" s="136"/>
      <c r="H40" s="136"/>
    </row>
    <row r="41" spans="2:8" ht="9" customHeight="1">
      <c r="B41" s="53"/>
      <c r="C41" s="53"/>
      <c r="D41" s="53"/>
      <c r="E41" s="53"/>
      <c r="F41" s="53"/>
      <c r="G41" s="53"/>
      <c r="H41" s="115"/>
    </row>
    <row r="42" spans="2:8" ht="16.5" customHeight="1">
      <c r="B42" s="53"/>
      <c r="C42" s="53"/>
      <c r="D42" s="53"/>
      <c r="E42" s="43" t="s">
        <v>276</v>
      </c>
      <c r="G42" s="53"/>
      <c r="H42" s="115"/>
    </row>
  </sheetData>
  <mergeCells count="3">
    <mergeCell ref="F5:H5"/>
    <mergeCell ref="C5:E5"/>
    <mergeCell ref="B5:B6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&amp;R&amp;"ＭＳ Ｐゴシック,太字"&amp;14農　　　業　&amp;"ＭＳ Ｐ明朝,太字"21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県勢ダイジェスト（産業・経済編１）</dc:title>
  <dc:subject>（平成１５年度）</dc:subject>
  <dc:creator/>
  <cp:keywords/>
  <dc:description/>
  <cp:lastModifiedBy>山梨県統計調査課</cp:lastModifiedBy>
  <cp:lastPrinted>2004-03-29T06:05:22Z</cp:lastPrinted>
  <dcterms:created xsi:type="dcterms:W3CDTF">1999-12-09T04:10:31Z</dcterms:created>
  <dcterms:modified xsi:type="dcterms:W3CDTF">2009-02-05T00:04:20Z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