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75" windowHeight="4500" tabRatio="55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'1'!$A$2:$U$28</definedName>
    <definedName name="_xlnm.Print_Area" localSheetId="9">'10'!$A$2:$S$25</definedName>
    <definedName name="_xlnm.Print_Area" localSheetId="2">'3'!$A$2:$Q$76</definedName>
    <definedName name="_xlnm.Print_Area" localSheetId="5">'6'!$A$2:$Q$13</definedName>
    <definedName name="_xlnm.Print_Area" localSheetId="6">'7'!$A$2:$U$30</definedName>
    <definedName name="_xlnm.Print_Area" localSheetId="7">'8'!$A$2:$I$40</definedName>
    <definedName name="_xlnm.Print_Area" localSheetId="8">'9'!$A$2:$I$57</definedName>
    <definedName name="_xlnm.Print_Titles" localSheetId="1">'2'!$A:$A</definedName>
    <definedName name="_xlnm.Print_Titles" localSheetId="2">'3'!$A:$A,'3'!$2:$5</definedName>
  </definedNames>
  <calcPr fullCalcOnLoad="1"/>
</workbook>
</file>

<file path=xl/sharedStrings.xml><?xml version="1.0" encoding="utf-8"?>
<sst xmlns="http://schemas.openxmlformats.org/spreadsheetml/2006/main" count="1775" uniqueCount="401">
  <si>
    <t>合計</t>
  </si>
  <si>
    <t>石橋</t>
  </si>
  <si>
    <t>木橋</t>
  </si>
  <si>
    <t>15ｍ以上30ｍ未満</t>
  </si>
  <si>
    <t>30ｍ以上50ｍ未満</t>
  </si>
  <si>
    <t>50ｍ以上100ｍ未満</t>
  </si>
  <si>
    <t>100ｍ以上</t>
  </si>
  <si>
    <t>年度</t>
  </si>
  <si>
    <t>客車走行ｷﾛ(km)</t>
  </si>
  <si>
    <t>乗車人員（人）</t>
  </si>
  <si>
    <t>資料　富士急行（株）</t>
  </si>
  <si>
    <t>合計</t>
  </si>
  <si>
    <t>鋼橋</t>
  </si>
  <si>
    <t>ＲＣ橋、ＰＣ橋</t>
  </si>
  <si>
    <t>その他</t>
  </si>
  <si>
    <t>箇所数</t>
  </si>
  <si>
    <t>延長（ｍ）</t>
  </si>
  <si>
    <t>資料　道路統計年報</t>
  </si>
  <si>
    <t>年次および                    路線</t>
  </si>
  <si>
    <t>旅客運輸収入                 （円）</t>
  </si>
  <si>
    <t>貨物運輸収入               （円）</t>
  </si>
  <si>
    <t>運輸雑収入                    （円）</t>
  </si>
  <si>
    <t>運輸・通信</t>
  </si>
  <si>
    <t>（単位：ｋｍ）</t>
  </si>
  <si>
    <t>年次及び　　　　　　　　　　　　路線</t>
  </si>
  <si>
    <t>現況調</t>
  </si>
  <si>
    <t>種類別</t>
  </si>
  <si>
    <t>幅員別</t>
  </si>
  <si>
    <t>路面別</t>
  </si>
  <si>
    <t>実延長</t>
  </si>
  <si>
    <t>改良済　　　　　　　　　　延長</t>
  </si>
  <si>
    <t>未改良　　　　　　　　　　　　　　　延長</t>
  </si>
  <si>
    <t>道路      延長</t>
  </si>
  <si>
    <t>橋梁</t>
  </si>
  <si>
    <t>トンネル</t>
  </si>
  <si>
    <t>改良済延長</t>
  </si>
  <si>
    <t>未改良延長</t>
  </si>
  <si>
    <t>未舗装道</t>
  </si>
  <si>
    <t>舗装道</t>
  </si>
  <si>
    <t>簡易      舗装道</t>
  </si>
  <si>
    <t>個数</t>
  </si>
  <si>
    <t>延長</t>
  </si>
  <si>
    <t>19.5m       以上</t>
  </si>
  <si>
    <t>13.0m～19.5m</t>
  </si>
  <si>
    <t>5.5m～13.0m</t>
  </si>
  <si>
    <t>5.5m未満</t>
  </si>
  <si>
    <t>5.5m以上</t>
  </si>
  <si>
    <t>3.5m～5.5m</t>
  </si>
  <si>
    <t>3.5m未満</t>
  </si>
  <si>
    <t>うち自動車交通不能</t>
  </si>
  <si>
    <t>ｾﾒﾝﾄ系</t>
  </si>
  <si>
    <t>ｱｽﾌｧﾙﾄ系</t>
  </si>
  <si>
    <t>（注）　橋梁、トンネルは県境にあるものを含む。</t>
  </si>
  <si>
    <t>資料　道路統計年報</t>
  </si>
  <si>
    <t>年度　　　　　　及び駅</t>
  </si>
  <si>
    <t>乗車人員</t>
  </si>
  <si>
    <t>荷物</t>
  </si>
  <si>
    <t>貨物（単位：トン）</t>
  </si>
  <si>
    <t>旅客収入</t>
  </si>
  <si>
    <t>貨物収入（千円）</t>
  </si>
  <si>
    <t>収入合計（千円）</t>
  </si>
  <si>
    <t>定期外</t>
  </si>
  <si>
    <t>定期</t>
  </si>
  <si>
    <t>計</t>
  </si>
  <si>
    <t>発送</t>
  </si>
  <si>
    <t>到着</t>
  </si>
  <si>
    <t>旅客</t>
  </si>
  <si>
    <t>手小荷物</t>
  </si>
  <si>
    <t>新聞雑誌</t>
  </si>
  <si>
    <t>ｺﾝﾃﾅﾄﾝ数</t>
  </si>
  <si>
    <t>車扱ﾄﾝ数</t>
  </si>
  <si>
    <t>年度</t>
  </si>
  <si>
    <t>保有車両台数（台）</t>
  </si>
  <si>
    <t>総走行ｷﾛ(km)</t>
  </si>
  <si>
    <t>輸送人員（人）</t>
  </si>
  <si>
    <t>山梨交通</t>
  </si>
  <si>
    <t>富士急行</t>
  </si>
  <si>
    <t>一般乗合旅客自動車（バス）</t>
  </si>
  <si>
    <t>一般貸切旅客自動車（観光バス）</t>
  </si>
  <si>
    <t>一般乗用旅客自動車（タクシー）</t>
  </si>
  <si>
    <t>貨物自動車（トラック）</t>
  </si>
  <si>
    <t>実動車</t>
  </si>
  <si>
    <t>在籍車両数</t>
  </si>
  <si>
    <t>総走行ｷﾛ</t>
  </si>
  <si>
    <t>輸送人員</t>
  </si>
  <si>
    <t>営業収入</t>
  </si>
  <si>
    <t>実在車両数</t>
  </si>
  <si>
    <t>輸送トン数</t>
  </si>
  <si>
    <t>km</t>
  </si>
  <si>
    <t>人</t>
  </si>
  <si>
    <t>千円</t>
  </si>
  <si>
    <t>ｔ</t>
  </si>
  <si>
    <t>資料　山梨県タクシー協会・山梨県トラック協会・山梨県バス協会</t>
  </si>
  <si>
    <t>市部</t>
  </si>
  <si>
    <t>甲府</t>
  </si>
  <si>
    <t>塩山</t>
  </si>
  <si>
    <t>都留</t>
  </si>
  <si>
    <t>西八代</t>
  </si>
  <si>
    <t>南巨摩</t>
  </si>
  <si>
    <t>中巨摩</t>
  </si>
  <si>
    <t>北巨摩</t>
  </si>
  <si>
    <t>北都留</t>
  </si>
  <si>
    <t>計</t>
  </si>
  <si>
    <t>自家用</t>
  </si>
  <si>
    <t>自家用</t>
  </si>
  <si>
    <t>区分</t>
  </si>
  <si>
    <t>普通車</t>
  </si>
  <si>
    <t>自家用</t>
  </si>
  <si>
    <t>事業用</t>
  </si>
  <si>
    <t>計</t>
  </si>
  <si>
    <t>四輪</t>
  </si>
  <si>
    <t>自家用</t>
  </si>
  <si>
    <t>事業用</t>
  </si>
  <si>
    <t>普　通　車</t>
  </si>
  <si>
    <t>小型二輪車</t>
  </si>
  <si>
    <t>軽自動車</t>
  </si>
  <si>
    <t>四　　　輪</t>
  </si>
  <si>
    <t>貨物車</t>
  </si>
  <si>
    <t>計</t>
  </si>
  <si>
    <t>二輪車</t>
  </si>
  <si>
    <t>総合計</t>
  </si>
  <si>
    <t>資料　関東運輸局山梨陸運支局</t>
  </si>
  <si>
    <t>（１）　郵便局数</t>
  </si>
  <si>
    <t>郵便局</t>
  </si>
  <si>
    <t>総数</t>
  </si>
  <si>
    <t>特定局</t>
  </si>
  <si>
    <t>総数</t>
  </si>
  <si>
    <t>年度および市郡</t>
  </si>
  <si>
    <t>支店営業所</t>
  </si>
  <si>
    <t>郵便局委託</t>
  </si>
  <si>
    <t>無線備設置局（有人）</t>
  </si>
  <si>
    <t>電信施設所</t>
  </si>
  <si>
    <t>料金局</t>
  </si>
  <si>
    <t>案内局</t>
  </si>
  <si>
    <t>年度</t>
  </si>
  <si>
    <t>総数</t>
  </si>
  <si>
    <t>無料</t>
  </si>
  <si>
    <t>加入電話</t>
  </si>
  <si>
    <t>一般加入</t>
  </si>
  <si>
    <t>ビル電話</t>
  </si>
  <si>
    <t>区分</t>
  </si>
  <si>
    <t>総数</t>
  </si>
  <si>
    <t>郡部</t>
  </si>
  <si>
    <t>総数</t>
  </si>
  <si>
    <t>富士吉田</t>
  </si>
  <si>
    <t>山梨</t>
  </si>
  <si>
    <t>大月</t>
  </si>
  <si>
    <t>韮崎</t>
  </si>
  <si>
    <t>東山梨</t>
  </si>
  <si>
    <t>東八代</t>
  </si>
  <si>
    <t>南都留</t>
  </si>
  <si>
    <t>貨物用</t>
  </si>
  <si>
    <t>普通車</t>
  </si>
  <si>
    <t>自家用</t>
  </si>
  <si>
    <t>営業用</t>
  </si>
  <si>
    <t>小型車</t>
  </si>
  <si>
    <t>自家用</t>
  </si>
  <si>
    <t>営業用</t>
  </si>
  <si>
    <t>被けん引</t>
  </si>
  <si>
    <t>乗合用</t>
  </si>
  <si>
    <t>バス</t>
  </si>
  <si>
    <t>乗用</t>
  </si>
  <si>
    <t>普通</t>
  </si>
  <si>
    <t>小型</t>
  </si>
  <si>
    <t>自家用</t>
  </si>
  <si>
    <t>特殊用途</t>
  </si>
  <si>
    <t>大型特殊</t>
  </si>
  <si>
    <t>登録車合計</t>
  </si>
  <si>
    <t>小型二輪車</t>
  </si>
  <si>
    <t>軽自動車合計</t>
  </si>
  <si>
    <t>貨物車</t>
  </si>
  <si>
    <t>自家用</t>
  </si>
  <si>
    <t>事業用</t>
  </si>
  <si>
    <t>三輪</t>
  </si>
  <si>
    <t>被けん      引車           (ﾄﾚｰﾗｰ)</t>
  </si>
  <si>
    <t>乗合車</t>
  </si>
  <si>
    <t>普通車         及び          　　小型車</t>
  </si>
  <si>
    <t>乗用車</t>
  </si>
  <si>
    <t>小　型　車</t>
  </si>
  <si>
    <t>事業用</t>
  </si>
  <si>
    <t>特種用途車　                     　（普通、小型車）</t>
  </si>
  <si>
    <t>大型特殊車</t>
  </si>
  <si>
    <t>登録自動車計</t>
  </si>
  <si>
    <t>乗用車</t>
  </si>
  <si>
    <t>特種　　　　　用途車</t>
  </si>
  <si>
    <t>三輪車</t>
  </si>
  <si>
    <t>軽自動車計</t>
  </si>
  <si>
    <t>資料　関東運輸局山梨陸運支局</t>
  </si>
  <si>
    <t>年度及び　　　　　　　　　　　　　　市郡</t>
  </si>
  <si>
    <t>郵便ﾎﾟｽﾄ数                       （私設を除く）</t>
  </si>
  <si>
    <t>普通局</t>
  </si>
  <si>
    <t>簡易郵便局</t>
  </si>
  <si>
    <t>集配局</t>
  </si>
  <si>
    <t>無集配局</t>
  </si>
  <si>
    <t>資料　甲府中央郵便局</t>
  </si>
  <si>
    <t>伝送設備設置局（有人）</t>
  </si>
  <si>
    <t>ﾈｯﾄﾜｰｸ      ｾﾝﾀｰ</t>
  </si>
  <si>
    <t>（注）　電話中継所・無線中継所については、有人中継所のみ</t>
  </si>
  <si>
    <t>資料　ＮＴＴ東日本山梨支店</t>
  </si>
  <si>
    <t>国内</t>
  </si>
  <si>
    <t>総数</t>
  </si>
  <si>
    <t>発信</t>
  </si>
  <si>
    <t>着信</t>
  </si>
  <si>
    <t>中継信</t>
  </si>
  <si>
    <t>有料</t>
  </si>
  <si>
    <t>　　　　　着信については平成１０年度より数値を公表していない。</t>
  </si>
  <si>
    <t>資料　ＮＴＴ東日本山梨支店</t>
  </si>
  <si>
    <r>
      <t>１１　電報取扱数</t>
    </r>
    <r>
      <rPr>
        <sz val="11"/>
        <rFont val="ＭＳ Ｐ明朝"/>
        <family val="1"/>
      </rPr>
      <t>（平成7～11年度）</t>
    </r>
  </si>
  <si>
    <t>20号</t>
  </si>
  <si>
    <t>-</t>
  </si>
  <si>
    <t>一般国道計</t>
  </si>
  <si>
    <t>県道</t>
  </si>
  <si>
    <t>市町村道</t>
  </si>
  <si>
    <t>一般国道</t>
  </si>
  <si>
    <t>主要地方道</t>
  </si>
  <si>
    <t>一般都道府県道</t>
  </si>
  <si>
    <t>中央線</t>
  </si>
  <si>
    <t>上野原</t>
  </si>
  <si>
    <t>四方津</t>
  </si>
  <si>
    <t>梁川</t>
  </si>
  <si>
    <t>鳥沢</t>
  </si>
  <si>
    <t>猿橋</t>
  </si>
  <si>
    <t>大月</t>
  </si>
  <si>
    <t>初狩</t>
  </si>
  <si>
    <t>笹子</t>
  </si>
  <si>
    <t>甲斐大和</t>
  </si>
  <si>
    <t>勝沼ぶどう郷</t>
  </si>
  <si>
    <t>塩山</t>
  </si>
  <si>
    <t>東山梨</t>
  </si>
  <si>
    <t>山梨市</t>
  </si>
  <si>
    <t>春日居町</t>
  </si>
  <si>
    <t>石和温泉</t>
  </si>
  <si>
    <t>酒折</t>
  </si>
  <si>
    <t>甲府</t>
  </si>
  <si>
    <t>竜王</t>
  </si>
  <si>
    <t>塩崎</t>
  </si>
  <si>
    <t>韮崎</t>
  </si>
  <si>
    <t>新府</t>
  </si>
  <si>
    <t>穴山</t>
  </si>
  <si>
    <t>日野春</t>
  </si>
  <si>
    <t>長坂</t>
  </si>
  <si>
    <t>小淵沢</t>
  </si>
  <si>
    <t>小海線</t>
  </si>
  <si>
    <t>甲斐小泉</t>
  </si>
  <si>
    <t>甲斐大泉</t>
  </si>
  <si>
    <t>清里</t>
  </si>
  <si>
    <t>身延線</t>
  </si>
  <si>
    <t>十島</t>
  </si>
  <si>
    <t>井出</t>
  </si>
  <si>
    <t>寄畑</t>
  </si>
  <si>
    <t>内船</t>
  </si>
  <si>
    <t>甲斐大島</t>
  </si>
  <si>
    <t>身延</t>
  </si>
  <si>
    <t>塩之沢</t>
  </si>
  <si>
    <t>波高島</t>
  </si>
  <si>
    <t>下部温泉</t>
  </si>
  <si>
    <t>甲斐常葉</t>
  </si>
  <si>
    <t>市ノ瀬</t>
  </si>
  <si>
    <t>久那土</t>
  </si>
  <si>
    <t>甲斐岩間</t>
  </si>
  <si>
    <t>落居</t>
  </si>
  <si>
    <t>鰍沢口</t>
  </si>
  <si>
    <t>市川大門</t>
  </si>
  <si>
    <t>市川本町</t>
  </si>
  <si>
    <t>芦川</t>
  </si>
  <si>
    <t>甲斐上野</t>
  </si>
  <si>
    <t>東花輪</t>
  </si>
  <si>
    <t>小井川</t>
  </si>
  <si>
    <t>常永</t>
  </si>
  <si>
    <t>国母</t>
  </si>
  <si>
    <t>甲斐住吉</t>
  </si>
  <si>
    <t>南甲府</t>
  </si>
  <si>
    <t>善光寺</t>
  </si>
  <si>
    <t>金手</t>
  </si>
  <si>
    <t>８年度</t>
  </si>
  <si>
    <t>９年度</t>
  </si>
  <si>
    <t>１０年度</t>
  </si>
  <si>
    <t>１１年度</t>
  </si>
  <si>
    <t>甲府市</t>
  </si>
  <si>
    <t>…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</si>
  <si>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</si>
  <si>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</si>
  <si>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</si>
  <si>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</si>
  <si>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</si>
  <si>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</si>
  <si>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</si>
  <si>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</si>
  <si>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</si>
  <si>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</si>
  <si>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</si>
  <si>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</si>
  <si>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</si>
  <si>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</si>
  <si>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甲府市</t>
  </si>
  <si>
    <t>富士吉田市</t>
  </si>
  <si>
    <t>塩山市</t>
  </si>
  <si>
    <t>都留市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</si>
  <si>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</si>
  <si>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</si>
  <si>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</si>
  <si>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</si>
  <si>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</si>
  <si>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</si>
  <si>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</si>
  <si>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</si>
  <si>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</si>
  <si>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</si>
  <si>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…</t>
  </si>
  <si>
    <t>ＰＨＳ</t>
  </si>
  <si>
    <t>資料　ＪＲ東日本旅客鉄道（株）長野支社、ＪＲ甲府地区指導ｾﾝﾀｰ、東海旅客鉄道（株）、日本貨物鉄道（株）関東支社</t>
  </si>
  <si>
    <t>資料　山梨交通（株）、富士急行（株）</t>
  </si>
  <si>
    <r>
      <t>１　道路</t>
    </r>
    <r>
      <rPr>
        <sz val="11"/>
        <rFont val="ＭＳ Ｐ明朝"/>
        <family val="1"/>
      </rPr>
      <t>（平成9～12年）（各年４月１日現在）</t>
    </r>
  </si>
  <si>
    <t>平成9年</t>
  </si>
  <si>
    <t>-</t>
  </si>
  <si>
    <r>
      <t>２　橋りょう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年）（各年４月１日現在）</t>
    </r>
  </si>
  <si>
    <t>平成8年</t>
  </si>
  <si>
    <t>平成10年</t>
  </si>
  <si>
    <t>平成１1年</t>
  </si>
  <si>
    <t>平成１2年</t>
  </si>
  <si>
    <r>
      <t>３　ＪＲ（東日本・東海）県内運輸実績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</si>
  <si>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平成8年度</t>
  </si>
  <si>
    <r>
      <t>４　私鉄電車県内運輸実績</t>
    </r>
    <r>
      <rPr>
        <sz val="11"/>
        <rFont val="ＭＳ Ｐ明朝"/>
        <family val="1"/>
      </rPr>
      <t>（平成8～12年度）</t>
    </r>
  </si>
  <si>
    <r>
      <t>５　乗合旅客自動車運輸実績</t>
    </r>
    <r>
      <rPr>
        <sz val="11"/>
        <rFont val="ＭＳ Ｐ明朝"/>
        <family val="1"/>
      </rPr>
      <t>（平成8～12年度）</t>
    </r>
  </si>
  <si>
    <r>
      <t>６　自動車輸送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</si>
  <si>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r>
      <t>７　登録自動車の市郡別保有車両台数</t>
    </r>
    <r>
      <rPr>
        <sz val="11"/>
        <rFont val="ＭＳ Ｐ明朝"/>
        <family val="1"/>
      </rPr>
      <t>（平成１２年３月３１日現在）</t>
    </r>
  </si>
  <si>
    <r>
      <t>８　自動車台数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</si>
  <si>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１2年度</t>
  </si>
  <si>
    <r>
      <t>９　郵便局数および電報電話取扱局所数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</si>
  <si>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平成8年度</t>
  </si>
  <si>
    <t>（２）　電報電話取扱局所数（平成8～12年度）</t>
  </si>
  <si>
    <t>…</t>
  </si>
  <si>
    <t>-</t>
  </si>
  <si>
    <t>-</t>
  </si>
  <si>
    <t>有料</t>
  </si>
  <si>
    <t>無料</t>
  </si>
  <si>
    <t>年度および                   局種</t>
  </si>
  <si>
    <t>通常郵便</t>
  </si>
  <si>
    <t>普通</t>
  </si>
  <si>
    <t>特　　　　　　殊</t>
  </si>
  <si>
    <t>年賀葉書</t>
  </si>
  <si>
    <t>年賀封書</t>
  </si>
  <si>
    <t>選挙郵便</t>
  </si>
  <si>
    <t>総数</t>
  </si>
  <si>
    <t>第一種</t>
  </si>
  <si>
    <t>第二種</t>
  </si>
  <si>
    <t>第三種</t>
  </si>
  <si>
    <t>第四種</t>
  </si>
  <si>
    <t>非書留速達等</t>
  </si>
  <si>
    <t>電子郵便</t>
  </si>
  <si>
    <t>書留</t>
  </si>
  <si>
    <t>定形</t>
  </si>
  <si>
    <t>定形外</t>
  </si>
  <si>
    <t>　</t>
  </si>
  <si>
    <t>普通局</t>
  </si>
  <si>
    <t>集配特定局</t>
  </si>
  <si>
    <t>無集配特定局</t>
  </si>
  <si>
    <t>-</t>
  </si>
  <si>
    <t>（注）</t>
  </si>
  <si>
    <t>「書留」は、書留速達を含む。</t>
  </si>
  <si>
    <t>「特殊」には配達日指定を含まない。</t>
  </si>
  <si>
    <t>平成１０年９月に書籍及びカタログ小包を廃止し、冊子小包を創設した。</t>
  </si>
  <si>
    <t>…</t>
  </si>
  <si>
    <t>-</t>
  </si>
  <si>
    <r>
      <t>１２　電話施設状況および電話申込状況</t>
    </r>
    <r>
      <rPr>
        <sz val="11"/>
        <rFont val="ＭＳ Ｐ明朝"/>
        <family val="1"/>
      </rPr>
      <t>（平成8～12年度）</t>
    </r>
  </si>
  <si>
    <t>年度</t>
  </si>
  <si>
    <t>ディジタル回線</t>
  </si>
  <si>
    <t>フレッツ</t>
  </si>
  <si>
    <t>公衆電話</t>
  </si>
  <si>
    <t>INSﾈｯﾄ64</t>
  </si>
  <si>
    <t>INSﾈｯﾄ1500</t>
  </si>
  <si>
    <t>ISDN</t>
  </si>
  <si>
    <t>ADSL</t>
  </si>
  <si>
    <t>ボックス型</t>
  </si>
  <si>
    <t>卓上型</t>
  </si>
  <si>
    <t>郵政委託（再掲）</t>
  </si>
  <si>
    <t>平成８年度</t>
  </si>
  <si>
    <t>-</t>
  </si>
  <si>
    <t>区別</t>
  </si>
  <si>
    <t>携帯電話</t>
  </si>
  <si>
    <t>個</t>
  </si>
  <si>
    <t>千件</t>
  </si>
  <si>
    <t>千契約</t>
  </si>
  <si>
    <t>ﾌﾘｰﾀﾞｲﾔﾙ</t>
  </si>
  <si>
    <t>クイックキャスト</t>
  </si>
  <si>
    <t>平成８年度</t>
  </si>
  <si>
    <t>平成１１年度より「ﾌﾘｰﾀﾞｲﾔﾙ」については県別の集計を行っていない。</t>
  </si>
  <si>
    <t>「フレッツ・ISDN」は平成１２年１１月サービス開始、「フレッツ・ADSL」は平成１３年５月サービス開始</t>
  </si>
  <si>
    <t>「ﾎﾟｹｯﾄﾍﾞﾙ」の名称は平成１３年１月より「ｸｲｯｸｷｬｽﾄ」に変更。</t>
  </si>
  <si>
    <t>資料　ＮＴＴ東日本（株）山梨支店、NTTｺﾐｭﾆｹｰｼｮﾝｽﾞ（株）、（株）NTTドコモ山梨支店</t>
  </si>
  <si>
    <r>
      <t>１０　局種別引受郵便物数</t>
    </r>
    <r>
      <rPr>
        <sz val="11"/>
        <rFont val="ＭＳ Ｐ明朝"/>
        <family val="1"/>
      </rPr>
      <t>（平成8～12年度）</t>
    </r>
  </si>
  <si>
    <t>（単位：千通、千個）</t>
  </si>
  <si>
    <t>小包郵便</t>
  </si>
  <si>
    <t>非書留　　　　　　　　速達等</t>
  </si>
  <si>
    <t>カタログ小包・冊子小包</t>
  </si>
  <si>
    <t>-</t>
  </si>
  <si>
    <t>-</t>
  </si>
  <si>
    <t>資料　関東郵政局</t>
  </si>
  <si>
    <t>Ⅹ</t>
  </si>
  <si>
    <t>Ⅹ</t>
  </si>
  <si>
    <t>平成１４年刊行　統計年鑑&lt;&lt;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</si>
</sst>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);[Red]\(#,##0.0\)"/>
    <numFmt numFmtId="179" formatCode="#,##0_);[Red]\(#,##0\)"/>
    <numFmt numFmtId="180" formatCode="#,##0_ "/>
    <numFmt numFmtId="181" formatCode="#,##0.0_ "/>
    <numFmt numFmtId="182" formatCode="#,##0_);\(#,##0\)"/>
    <numFmt numFmtId="183" formatCode="0.0_ "/>
    <numFmt numFmtId="184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179" fontId="4" fillId="0" borderId="3" xfId="0" applyNumberFormat="1" applyFont="1" applyBorder="1" applyAlignment="1">
      <alignment horizontal="center" vertical="center"/>
    </xf>
    <xf numFmtId="179" fontId="4" fillId="0" borderId="0" xfId="17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wrapText="1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179" fontId="4" fillId="0" borderId="0" xfId="17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shrinkToFit="1"/>
    </xf>
    <xf numFmtId="0" fontId="3" fillId="0" borderId="5" xfId="0" applyFont="1" applyBorder="1" applyAlignment="1">
      <alignment horizontal="distributed" shrinkToFit="1"/>
    </xf>
    <xf numFmtId="0" fontId="3" fillId="0" borderId="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shrinkToFit="1"/>
    </xf>
    <xf numFmtId="38" fontId="4" fillId="0" borderId="9" xfId="17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shrinkToFit="1"/>
    </xf>
    <xf numFmtId="38" fontId="4" fillId="0" borderId="10" xfId="17" applyFont="1" applyBorder="1" applyAlignment="1">
      <alignment horizontal="right" vertical="center"/>
    </xf>
    <xf numFmtId="38" fontId="4" fillId="0" borderId="9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 shrinkToFit="1"/>
    </xf>
    <xf numFmtId="38" fontId="4" fillId="0" borderId="10" xfId="17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178" fontId="4" fillId="0" borderId="0" xfId="17" applyNumberFormat="1" applyFont="1" applyBorder="1" applyAlignment="1">
      <alignment horizontal="right"/>
    </xf>
    <xf numFmtId="179" fontId="4" fillId="0" borderId="0" xfId="17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178" fontId="4" fillId="0" borderId="10" xfId="17" applyNumberFormat="1" applyFont="1" applyBorder="1" applyAlignment="1">
      <alignment horizontal="right"/>
    </xf>
    <xf numFmtId="179" fontId="4" fillId="0" borderId="10" xfId="17" applyNumberFormat="1" applyFont="1" applyBorder="1" applyAlignment="1">
      <alignment horizontal="right"/>
    </xf>
    <xf numFmtId="176" fontId="3" fillId="0" borderId="0" xfId="17" applyNumberFormat="1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distributed" vertical="center" shrinkToFit="1"/>
    </xf>
    <xf numFmtId="178" fontId="7" fillId="0" borderId="0" xfId="0" applyNumberFormat="1" applyFont="1" applyAlignment="1">
      <alignment horizontal="right" shrinkToFit="1"/>
    </xf>
    <xf numFmtId="179" fontId="7" fillId="0" borderId="0" xfId="0" applyNumberFormat="1" applyFont="1" applyAlignment="1">
      <alignment horizontal="right" shrinkToFit="1"/>
    </xf>
    <xf numFmtId="0" fontId="8" fillId="0" borderId="0" xfId="0" applyFont="1" applyAlignment="1">
      <alignment shrinkToFit="1"/>
    </xf>
    <xf numFmtId="0" fontId="7" fillId="0" borderId="3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180" fontId="7" fillId="0" borderId="0" xfId="0" applyNumberFormat="1" applyFont="1" applyAlignment="1">
      <alignment horizontal="right" shrinkToFit="1"/>
    </xf>
    <xf numFmtId="180" fontId="7" fillId="0" borderId="0" xfId="0" applyNumberFormat="1" applyFont="1" applyBorder="1" applyAlignment="1">
      <alignment horizontal="right" shrinkToFit="1"/>
    </xf>
    <xf numFmtId="180" fontId="7" fillId="0" borderId="10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center" vertical="center"/>
    </xf>
    <xf numFmtId="38" fontId="7" fillId="0" borderId="9" xfId="0" applyNumberFormat="1" applyFont="1" applyBorder="1" applyAlignment="1">
      <alignment horizontal="right"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38" fontId="7" fillId="0" borderId="9" xfId="17" applyFont="1" applyBorder="1" applyAlignment="1">
      <alignment horizontal="right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179" fontId="4" fillId="0" borderId="0" xfId="17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9" fontId="7" fillId="0" borderId="13" xfId="0" applyNumberFormat="1" applyFont="1" applyBorder="1" applyAlignment="1">
      <alignment horizontal="right" vertical="center" shrinkToFit="1"/>
    </xf>
    <xf numFmtId="179" fontId="7" fillId="0" borderId="10" xfId="0" applyNumberFormat="1" applyFont="1" applyBorder="1" applyAlignment="1">
      <alignment horizontal="right" vertical="center" shrinkToFit="1"/>
    </xf>
    <xf numFmtId="179" fontId="7" fillId="0" borderId="1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5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 wrapText="1"/>
    </xf>
    <xf numFmtId="0" fontId="3" fillId="0" borderId="4" xfId="0" applyFont="1" applyBorder="1" applyAlignment="1">
      <alignment horizontal="distributed" wrapText="1"/>
    </xf>
    <xf numFmtId="0" fontId="4" fillId="0" borderId="15" xfId="0" applyFont="1" applyBorder="1" applyAlignment="1">
      <alignment horizontal="center" vertical="center" shrinkToFit="1"/>
    </xf>
    <xf numFmtId="38" fontId="3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38" fontId="7" fillId="0" borderId="13" xfId="17" applyFont="1" applyBorder="1" applyAlignment="1">
      <alignment horizontal="right" vertical="center"/>
    </xf>
    <xf numFmtId="38" fontId="7" fillId="0" borderId="10" xfId="17" applyFont="1" applyBorder="1" applyAlignment="1">
      <alignment horizontal="right" vertical="center"/>
    </xf>
    <xf numFmtId="38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179" fontId="7" fillId="0" borderId="0" xfId="0" applyNumberFormat="1" applyFont="1" applyBorder="1" applyAlignment="1">
      <alignment horizontal="right" vertical="center"/>
    </xf>
    <xf numFmtId="179" fontId="4" fillId="0" borderId="10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38" fontId="7" fillId="0" borderId="9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38" fontId="4" fillId="0" borderId="0" xfId="17" applyFont="1" applyBorder="1" applyAlignment="1">
      <alignment horizontal="centerContinuous"/>
    </xf>
    <xf numFmtId="0" fontId="4" fillId="0" borderId="0" xfId="0" applyFont="1" applyBorder="1" applyAlignment="1">
      <alignment/>
    </xf>
    <xf numFmtId="38" fontId="3" fillId="0" borderId="0" xfId="17" applyFont="1" applyAlignment="1">
      <alignment horizontal="right"/>
    </xf>
    <xf numFmtId="0" fontId="9" fillId="0" borderId="1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38" fontId="7" fillId="0" borderId="9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 wrapText="1"/>
    </xf>
    <xf numFmtId="38" fontId="4" fillId="0" borderId="13" xfId="17" applyFont="1" applyBorder="1" applyAlignment="1">
      <alignment horizontal="right" vertical="center"/>
    </xf>
    <xf numFmtId="179" fontId="4" fillId="0" borderId="0" xfId="17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/>
    </xf>
    <xf numFmtId="182" fontId="4" fillId="0" borderId="0" xfId="17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9" fontId="7" fillId="0" borderId="10" xfId="17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180" fontId="4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180" fontId="7" fillId="0" borderId="13" xfId="0" applyNumberFormat="1" applyFont="1" applyBorder="1" applyAlignment="1">
      <alignment horizontal="right" shrinkToFit="1"/>
    </xf>
    <xf numFmtId="0" fontId="10" fillId="0" borderId="0" xfId="0" applyFont="1" applyBorder="1" applyAlignment="1">
      <alignment horizontal="center" vertical="center"/>
    </xf>
    <xf numFmtId="38" fontId="4" fillId="0" borderId="13" xfId="17" applyFont="1" applyBorder="1" applyAlignment="1">
      <alignment horizontal="right"/>
    </xf>
    <xf numFmtId="0" fontId="7" fillId="0" borderId="0" xfId="0" applyFont="1" applyBorder="1" applyAlignment="1">
      <alignment shrinkToFit="1"/>
    </xf>
    <xf numFmtId="179" fontId="10" fillId="0" borderId="0" xfId="0" applyNumberFormat="1" applyFont="1" applyBorder="1" applyAlignment="1">
      <alignment horizontal="center" vertical="center"/>
    </xf>
    <xf numFmtId="179" fontId="4" fillId="0" borderId="9" xfId="17" applyNumberFormat="1" applyFont="1" applyBorder="1" applyAlignment="1">
      <alignment horizontal="right" vertical="center"/>
    </xf>
    <xf numFmtId="179" fontId="4" fillId="0" borderId="9" xfId="17" applyNumberFormat="1" applyFont="1" applyBorder="1" applyAlignment="1">
      <alignment vertical="center"/>
    </xf>
    <xf numFmtId="179" fontId="4" fillId="0" borderId="9" xfId="17" applyNumberFormat="1" applyFont="1" applyFill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distributed" vertical="center" wrapText="1"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9" fontId="4" fillId="0" borderId="9" xfId="17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/>
    </xf>
    <xf numFmtId="0" fontId="11" fillId="0" borderId="0" xfId="16" applyAlignment="1">
      <alignment/>
    </xf>
    <xf numFmtId="0" fontId="3" fillId="0" borderId="2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shrinkToFit="1"/>
    </xf>
    <xf numFmtId="0" fontId="3" fillId="0" borderId="4" xfId="0" applyFont="1" applyBorder="1" applyAlignment="1">
      <alignment horizontal="distributed" shrinkToFit="1"/>
    </xf>
    <xf numFmtId="0" fontId="3" fillId="0" borderId="5" xfId="0" applyFont="1" applyBorder="1" applyAlignment="1">
      <alignment horizontal="distributed" shrinkToFit="1"/>
    </xf>
    <xf numFmtId="0" fontId="3" fillId="0" borderId="1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shrinkToFit="1"/>
    </xf>
    <xf numFmtId="0" fontId="3" fillId="0" borderId="16" xfId="0" applyFont="1" applyBorder="1" applyAlignment="1">
      <alignment horizontal="distributed" shrinkToFit="1"/>
    </xf>
    <xf numFmtId="0" fontId="3" fillId="0" borderId="1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top" textRotation="255" shrinkToFit="1"/>
    </xf>
    <xf numFmtId="0" fontId="4" fillId="0" borderId="7" xfId="0" applyFont="1" applyBorder="1" applyAlignment="1">
      <alignment vertical="center" shrinkToFit="1"/>
    </xf>
    <xf numFmtId="0" fontId="8" fillId="0" borderId="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 wrapText="1"/>
    </xf>
    <xf numFmtId="0" fontId="4" fillId="0" borderId="1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distributed" textRotation="255" wrapText="1"/>
    </xf>
    <xf numFmtId="38" fontId="4" fillId="0" borderId="3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38" fontId="4" fillId="0" borderId="10" xfId="17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distributed" vertical="center"/>
    </xf>
    <xf numFmtId="0" fontId="3" fillId="0" borderId="20" xfId="0" applyFont="1" applyBorder="1" applyAlignment="1">
      <alignment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38" fontId="4" fillId="0" borderId="7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28575</xdr:rowOff>
    </xdr:from>
    <xdr:to>
      <xdr:col>1</xdr:col>
      <xdr:colOff>47625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0500" y="904875"/>
          <a:ext cx="76200" cy="2219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14</xdr:row>
      <xdr:rowOff>9525</xdr:rowOff>
    </xdr:from>
    <xdr:to>
      <xdr:col>2</xdr:col>
      <xdr:colOff>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57225" y="3114675"/>
          <a:ext cx="571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17</xdr:row>
      <xdr:rowOff>9525</xdr:rowOff>
    </xdr:from>
    <xdr:to>
      <xdr:col>2</xdr:col>
      <xdr:colOff>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7225" y="3857625"/>
          <a:ext cx="571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20</xdr:row>
      <xdr:rowOff>9525</xdr:rowOff>
    </xdr:from>
    <xdr:to>
      <xdr:col>2</xdr:col>
      <xdr:colOff>0</xdr:colOff>
      <xdr:row>23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57225" y="4600575"/>
          <a:ext cx="5715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11</xdr:row>
      <xdr:rowOff>9525</xdr:rowOff>
    </xdr:from>
    <xdr:to>
      <xdr:col>2</xdr:col>
      <xdr:colOff>0</xdr:colOff>
      <xdr:row>14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57225" y="2371725"/>
          <a:ext cx="571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8</xdr:row>
      <xdr:rowOff>9525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57225" y="1628775"/>
          <a:ext cx="571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5</xdr:row>
      <xdr:rowOff>9525</xdr:rowOff>
    </xdr:from>
    <xdr:to>
      <xdr:col>1</xdr:col>
      <xdr:colOff>485775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47700" y="885825"/>
          <a:ext cx="571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161925</xdr:rowOff>
    </xdr:from>
    <xdr:to>
      <xdr:col>1</xdr:col>
      <xdr:colOff>38100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3762375"/>
          <a:ext cx="76200" cy="1571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0</xdr:rowOff>
    </xdr:from>
    <xdr:to>
      <xdr:col>1</xdr:col>
      <xdr:colOff>28575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0500" y="752475"/>
          <a:ext cx="76200" cy="3314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0</xdr:rowOff>
    </xdr:from>
    <xdr:to>
      <xdr:col>1</xdr:col>
      <xdr:colOff>28575</xdr:colOff>
      <xdr:row>18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90500" y="4067175"/>
          <a:ext cx="7620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19</xdr:row>
      <xdr:rowOff>0</xdr:rowOff>
    </xdr:from>
    <xdr:to>
      <xdr:col>1</xdr:col>
      <xdr:colOff>19050</xdr:colOff>
      <xdr:row>25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90500" y="4895850"/>
          <a:ext cx="66675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9525</xdr:rowOff>
    </xdr:from>
    <xdr:to>
      <xdr:col>3</xdr:col>
      <xdr:colOff>9525</xdr:colOff>
      <xdr:row>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933450" y="762000"/>
          <a:ext cx="4762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28575</xdr:rowOff>
    </xdr:from>
    <xdr:to>
      <xdr:col>3</xdr:col>
      <xdr:colOff>9525</xdr:colOff>
      <xdr:row>10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933450" y="1609725"/>
          <a:ext cx="4762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9525</xdr:rowOff>
    </xdr:from>
    <xdr:to>
      <xdr:col>3</xdr:col>
      <xdr:colOff>9525</xdr:colOff>
      <xdr:row>12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933450" y="2419350"/>
          <a:ext cx="4762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13</xdr:row>
      <xdr:rowOff>19050</xdr:rowOff>
    </xdr:from>
    <xdr:to>
      <xdr:col>3</xdr:col>
      <xdr:colOff>28575</xdr:colOff>
      <xdr:row>16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33450" y="3257550"/>
          <a:ext cx="6667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9525</xdr:rowOff>
    </xdr:from>
    <xdr:to>
      <xdr:col>3</xdr:col>
      <xdr:colOff>38100</xdr:colOff>
      <xdr:row>18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904875" y="4076700"/>
          <a:ext cx="1047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19</xdr:row>
      <xdr:rowOff>9525</xdr:rowOff>
    </xdr:from>
    <xdr:to>
      <xdr:col>3</xdr:col>
      <xdr:colOff>38100</xdr:colOff>
      <xdr:row>21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923925" y="4905375"/>
          <a:ext cx="8572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22</xdr:row>
      <xdr:rowOff>9525</xdr:rowOff>
    </xdr:from>
    <xdr:to>
      <xdr:col>3</xdr:col>
      <xdr:colOff>28575</xdr:colOff>
      <xdr:row>24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23925" y="5734050"/>
          <a:ext cx="7620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25</xdr:row>
      <xdr:rowOff>38100</xdr:rowOff>
    </xdr:from>
    <xdr:to>
      <xdr:col>3</xdr:col>
      <xdr:colOff>28575</xdr:colOff>
      <xdr:row>28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04875" y="6591300"/>
          <a:ext cx="9525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31</xdr:row>
      <xdr:rowOff>28575</xdr:rowOff>
    </xdr:from>
    <xdr:to>
      <xdr:col>3</xdr:col>
      <xdr:colOff>0</xdr:colOff>
      <xdr:row>34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904875" y="8239125"/>
          <a:ext cx="666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31</xdr:row>
      <xdr:rowOff>19050</xdr:rowOff>
    </xdr:from>
    <xdr:to>
      <xdr:col>1</xdr:col>
      <xdr:colOff>47625</xdr:colOff>
      <xdr:row>36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200025" y="8229600"/>
          <a:ext cx="85725" cy="161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7</xdr:row>
      <xdr:rowOff>9525</xdr:rowOff>
    </xdr:from>
    <xdr:to>
      <xdr:col>2</xdr:col>
      <xdr:colOff>0</xdr:colOff>
      <xdr:row>13</xdr:row>
      <xdr:rowOff>38100</xdr:rowOff>
    </xdr:to>
    <xdr:sp>
      <xdr:nvSpPr>
        <xdr:cNvPr id="14" name="AutoShape 14"/>
        <xdr:cNvSpPr>
          <a:spLocks/>
        </xdr:cNvSpPr>
      </xdr:nvSpPr>
      <xdr:spPr>
        <a:xfrm>
          <a:off x="400050" y="1590675"/>
          <a:ext cx="76200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2" customWidth="1"/>
    <col min="5" max="7" width="8.125" style="2" customWidth="1"/>
    <col min="8" max="8" width="7.50390625" style="2" customWidth="1"/>
    <col min="9" max="9" width="7.125" style="2" customWidth="1"/>
    <col min="10" max="11" width="8.125" style="2" customWidth="1"/>
    <col min="12" max="21" width="9.125" style="2" customWidth="1"/>
    <col min="22" max="16384" width="9.00390625" style="2" customWidth="1"/>
  </cols>
  <sheetData>
    <row r="1" ht="13.5">
      <c r="A1" s="177" t="s">
        <v>400</v>
      </c>
    </row>
    <row r="2" ht="28.5">
      <c r="A2" s="54" t="s">
        <v>22</v>
      </c>
    </row>
    <row r="3" ht="13.5">
      <c r="A3" s="1" t="s">
        <v>312</v>
      </c>
    </row>
    <row r="4" ht="14.25" thickBot="1">
      <c r="T4" s="2" t="s">
        <v>23</v>
      </c>
    </row>
    <row r="5" spans="1:21" ht="16.5" customHeight="1" thickTop="1">
      <c r="A5" s="181" t="s">
        <v>24</v>
      </c>
      <c r="B5" s="183" t="s">
        <v>25</v>
      </c>
      <c r="C5" s="178"/>
      <c r="D5" s="178"/>
      <c r="E5" s="178" t="s">
        <v>26</v>
      </c>
      <c r="F5" s="178"/>
      <c r="G5" s="178"/>
      <c r="H5" s="178"/>
      <c r="I5" s="178"/>
      <c r="J5" s="176" t="s">
        <v>27</v>
      </c>
      <c r="K5" s="167"/>
      <c r="L5" s="167"/>
      <c r="M5" s="167"/>
      <c r="N5" s="167"/>
      <c r="O5" s="167"/>
      <c r="P5" s="167"/>
      <c r="Q5" s="183"/>
      <c r="R5" s="178" t="s">
        <v>28</v>
      </c>
      <c r="S5" s="178"/>
      <c r="T5" s="178"/>
      <c r="U5" s="176"/>
    </row>
    <row r="6" spans="1:21" ht="17.25" customHeight="1">
      <c r="A6" s="182"/>
      <c r="B6" s="184" t="s">
        <v>29</v>
      </c>
      <c r="C6" s="179" t="s">
        <v>30</v>
      </c>
      <c r="D6" s="179" t="s">
        <v>31</v>
      </c>
      <c r="E6" s="179" t="s">
        <v>32</v>
      </c>
      <c r="F6" s="180" t="s">
        <v>33</v>
      </c>
      <c r="G6" s="180"/>
      <c r="H6" s="180" t="s">
        <v>34</v>
      </c>
      <c r="I6" s="180"/>
      <c r="J6" s="186" t="s">
        <v>35</v>
      </c>
      <c r="K6" s="187"/>
      <c r="L6" s="187"/>
      <c r="M6" s="182"/>
      <c r="N6" s="186" t="s">
        <v>36</v>
      </c>
      <c r="O6" s="187"/>
      <c r="P6" s="187"/>
      <c r="Q6" s="182"/>
      <c r="R6" s="179" t="s">
        <v>37</v>
      </c>
      <c r="S6" s="186" t="s">
        <v>38</v>
      </c>
      <c r="T6" s="182"/>
      <c r="U6" s="186" t="s">
        <v>39</v>
      </c>
    </row>
    <row r="7" spans="1:21" ht="27">
      <c r="A7" s="182"/>
      <c r="B7" s="185"/>
      <c r="C7" s="179"/>
      <c r="D7" s="179"/>
      <c r="E7" s="179"/>
      <c r="F7" s="13" t="s">
        <v>40</v>
      </c>
      <c r="G7" s="13" t="s">
        <v>41</v>
      </c>
      <c r="H7" s="13" t="s">
        <v>40</v>
      </c>
      <c r="I7" s="13" t="s">
        <v>41</v>
      </c>
      <c r="J7" s="40" t="s">
        <v>42</v>
      </c>
      <c r="K7" s="41" t="s">
        <v>43</v>
      </c>
      <c r="L7" s="7" t="s">
        <v>44</v>
      </c>
      <c r="M7" s="40" t="s">
        <v>45</v>
      </c>
      <c r="N7" s="40" t="s">
        <v>46</v>
      </c>
      <c r="O7" s="40" t="s">
        <v>47</v>
      </c>
      <c r="P7" s="40" t="s">
        <v>48</v>
      </c>
      <c r="Q7" s="42" t="s">
        <v>49</v>
      </c>
      <c r="R7" s="179"/>
      <c r="S7" s="40" t="s">
        <v>50</v>
      </c>
      <c r="T7" s="40" t="s">
        <v>51</v>
      </c>
      <c r="U7" s="186"/>
    </row>
    <row r="8" spans="1:21" ht="12.75" customHeight="1">
      <c r="A8" s="43" t="s">
        <v>313</v>
      </c>
      <c r="B8" s="44">
        <v>10442.6</v>
      </c>
      <c r="C8" s="44">
        <v>5702.5</v>
      </c>
      <c r="D8" s="44">
        <v>4740.1</v>
      </c>
      <c r="E8" s="44">
        <v>10295.7</v>
      </c>
      <c r="F8" s="45">
        <v>7462</v>
      </c>
      <c r="G8" s="44">
        <v>111.2</v>
      </c>
      <c r="H8" s="45">
        <v>144</v>
      </c>
      <c r="I8" s="44">
        <v>35.7</v>
      </c>
      <c r="J8" s="44">
        <v>3.9</v>
      </c>
      <c r="K8" s="44">
        <v>61.3</v>
      </c>
      <c r="L8" s="44">
        <v>1988.9</v>
      </c>
      <c r="M8" s="44">
        <v>3648.3</v>
      </c>
      <c r="N8" s="44">
        <v>90.6</v>
      </c>
      <c r="O8" s="44">
        <v>462.9</v>
      </c>
      <c r="P8" s="44">
        <v>4186.6</v>
      </c>
      <c r="Q8" s="44">
        <v>1985.1</v>
      </c>
      <c r="R8" s="44">
        <v>2017.1</v>
      </c>
      <c r="S8" s="44">
        <v>1348.1</v>
      </c>
      <c r="T8" s="44">
        <v>1473.1</v>
      </c>
      <c r="U8" s="44">
        <v>5604.2</v>
      </c>
    </row>
    <row r="9" spans="1:21" ht="12.75" customHeight="1">
      <c r="A9" s="43">
        <v>10</v>
      </c>
      <c r="B9" s="44">
        <v>10531.5</v>
      </c>
      <c r="C9" s="44">
        <v>5783</v>
      </c>
      <c r="D9" s="44">
        <v>4748.5</v>
      </c>
      <c r="E9" s="44">
        <v>10382.9</v>
      </c>
      <c r="F9" s="45">
        <v>7502</v>
      </c>
      <c r="G9" s="44">
        <v>112.5</v>
      </c>
      <c r="H9" s="45">
        <v>146</v>
      </c>
      <c r="I9" s="44">
        <v>36.2</v>
      </c>
      <c r="J9" s="44">
        <v>4</v>
      </c>
      <c r="K9" s="44">
        <v>62.1</v>
      </c>
      <c r="L9" s="44">
        <v>2018.4</v>
      </c>
      <c r="M9" s="44">
        <v>3698.6</v>
      </c>
      <c r="N9" s="44">
        <v>90.3</v>
      </c>
      <c r="O9" s="44">
        <v>460.1</v>
      </c>
      <c r="P9" s="44">
        <v>4198.1</v>
      </c>
      <c r="Q9" s="44">
        <v>2004.5</v>
      </c>
      <c r="R9" s="44">
        <v>2013.2</v>
      </c>
      <c r="S9" s="44">
        <v>1361.8</v>
      </c>
      <c r="T9" s="44">
        <v>1482.2</v>
      </c>
      <c r="U9" s="44">
        <v>5674.3</v>
      </c>
    </row>
    <row r="10" spans="1:21" ht="12.75" customHeight="1">
      <c r="A10" s="43">
        <v>11</v>
      </c>
      <c r="B10" s="44">
        <v>10512.7</v>
      </c>
      <c r="C10" s="44">
        <v>5843.9</v>
      </c>
      <c r="D10" s="44">
        <v>4668.8</v>
      </c>
      <c r="E10" s="44">
        <v>10362.2</v>
      </c>
      <c r="F10" s="45">
        <v>7495</v>
      </c>
      <c r="G10" s="44">
        <v>113.9</v>
      </c>
      <c r="H10" s="45">
        <v>150</v>
      </c>
      <c r="I10" s="44">
        <v>36.7</v>
      </c>
      <c r="J10" s="44">
        <v>4.1</v>
      </c>
      <c r="K10" s="44">
        <v>65.1</v>
      </c>
      <c r="L10" s="44">
        <v>2045.2</v>
      </c>
      <c r="M10" s="44">
        <v>3729.5</v>
      </c>
      <c r="N10" s="44">
        <v>89.2</v>
      </c>
      <c r="O10" s="44">
        <v>456.2</v>
      </c>
      <c r="P10" s="44">
        <v>4123.4</v>
      </c>
      <c r="Q10" s="44">
        <v>1965.5</v>
      </c>
      <c r="R10" s="44">
        <v>1955.3</v>
      </c>
      <c r="S10" s="44">
        <v>1345.6</v>
      </c>
      <c r="T10" s="44">
        <v>1497.5</v>
      </c>
      <c r="U10" s="44">
        <v>5714.3</v>
      </c>
    </row>
    <row r="11" spans="1:21" s="61" customFormat="1" ht="12.75" customHeight="1">
      <c r="A11" s="58">
        <v>12</v>
      </c>
      <c r="B11" s="59">
        <v>10559.9</v>
      </c>
      <c r="C11" s="59">
        <v>5929.2</v>
      </c>
      <c r="D11" s="59">
        <v>4630.8</v>
      </c>
      <c r="E11" s="59">
        <v>10407.7</v>
      </c>
      <c r="F11" s="60">
        <v>7503</v>
      </c>
      <c r="G11" s="59">
        <v>114.7</v>
      </c>
      <c r="H11" s="60">
        <v>153</v>
      </c>
      <c r="I11" s="59">
        <v>37.6</v>
      </c>
      <c r="J11" s="59">
        <v>4.3</v>
      </c>
      <c r="K11" s="59">
        <v>66</v>
      </c>
      <c r="L11" s="59">
        <v>2087.5</v>
      </c>
      <c r="M11" s="59">
        <v>3771.3</v>
      </c>
      <c r="N11" s="59">
        <v>89</v>
      </c>
      <c r="O11" s="59">
        <v>452.5</v>
      </c>
      <c r="P11" s="59">
        <v>4089.3</v>
      </c>
      <c r="Q11" s="59">
        <v>1939.3</v>
      </c>
      <c r="R11" s="59">
        <v>1931.7</v>
      </c>
      <c r="S11" s="59">
        <v>1339.4</v>
      </c>
      <c r="T11" s="59">
        <v>1512.9</v>
      </c>
      <c r="U11" s="59">
        <v>5776</v>
      </c>
    </row>
    <row r="12" spans="1:21" ht="12.75" customHeight="1">
      <c r="A12" s="46"/>
      <c r="B12" s="44"/>
      <c r="C12" s="44"/>
      <c r="D12" s="44"/>
      <c r="E12" s="44"/>
      <c r="F12" s="45"/>
      <c r="G12" s="44"/>
      <c r="H12" s="4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12.75" customHeight="1">
      <c r="A13" s="56" t="s">
        <v>208</v>
      </c>
      <c r="B13" s="44">
        <v>100.3</v>
      </c>
      <c r="C13" s="44">
        <v>100.3</v>
      </c>
      <c r="D13" s="44" t="s">
        <v>314</v>
      </c>
      <c r="E13" s="44">
        <v>92.5</v>
      </c>
      <c r="F13" s="45">
        <v>85</v>
      </c>
      <c r="G13" s="44">
        <v>4.8</v>
      </c>
      <c r="H13" s="45">
        <v>3</v>
      </c>
      <c r="I13" s="44">
        <v>3</v>
      </c>
      <c r="J13" s="44" t="s">
        <v>314</v>
      </c>
      <c r="K13" s="44">
        <v>23.4</v>
      </c>
      <c r="L13" s="44">
        <v>76.9</v>
      </c>
      <c r="M13" s="44" t="s">
        <v>314</v>
      </c>
      <c r="N13" s="44" t="s">
        <v>314</v>
      </c>
      <c r="O13" s="44" t="s">
        <v>314</v>
      </c>
      <c r="P13" s="44" t="s">
        <v>314</v>
      </c>
      <c r="Q13" s="44" t="s">
        <v>314</v>
      </c>
      <c r="R13" s="44" t="s">
        <v>314</v>
      </c>
      <c r="S13" s="44">
        <v>17.4</v>
      </c>
      <c r="T13" s="44">
        <v>82.9</v>
      </c>
      <c r="U13" s="44" t="s">
        <v>314</v>
      </c>
    </row>
    <row r="14" spans="1:21" ht="12.75" customHeight="1">
      <c r="A14" s="47">
        <v>52</v>
      </c>
      <c r="B14" s="44">
        <v>81.5</v>
      </c>
      <c r="C14" s="44">
        <v>81.5</v>
      </c>
      <c r="D14" s="44" t="s">
        <v>314</v>
      </c>
      <c r="E14" s="44">
        <v>74.2</v>
      </c>
      <c r="F14" s="45">
        <v>70</v>
      </c>
      <c r="G14" s="44">
        <v>4.7</v>
      </c>
      <c r="H14" s="45">
        <v>6</v>
      </c>
      <c r="I14" s="44">
        <v>2.6</v>
      </c>
      <c r="J14" s="44" t="s">
        <v>314</v>
      </c>
      <c r="K14" s="44">
        <v>0.6</v>
      </c>
      <c r="L14" s="44">
        <v>80.9</v>
      </c>
      <c r="M14" s="44" t="s">
        <v>314</v>
      </c>
      <c r="N14" s="44" t="s">
        <v>314</v>
      </c>
      <c r="O14" s="44" t="s">
        <v>314</v>
      </c>
      <c r="P14" s="44" t="s">
        <v>314</v>
      </c>
      <c r="Q14" s="44" t="s">
        <v>314</v>
      </c>
      <c r="R14" s="44" t="s">
        <v>314</v>
      </c>
      <c r="S14" s="44">
        <v>4</v>
      </c>
      <c r="T14" s="44">
        <v>77.5</v>
      </c>
      <c r="U14" s="44" t="s">
        <v>314</v>
      </c>
    </row>
    <row r="15" spans="1:21" ht="12.75" customHeight="1">
      <c r="A15" s="47">
        <v>137</v>
      </c>
      <c r="B15" s="44">
        <v>31.8</v>
      </c>
      <c r="C15" s="44">
        <v>31.8</v>
      </c>
      <c r="D15" s="44" t="s">
        <v>314</v>
      </c>
      <c r="E15" s="44">
        <v>28.4</v>
      </c>
      <c r="F15" s="45">
        <v>27</v>
      </c>
      <c r="G15" s="44">
        <v>0.5</v>
      </c>
      <c r="H15" s="45">
        <v>3</v>
      </c>
      <c r="I15" s="44">
        <v>2.9</v>
      </c>
      <c r="J15" s="44">
        <v>0.3</v>
      </c>
      <c r="K15" s="44">
        <v>2.7</v>
      </c>
      <c r="L15" s="44">
        <v>26.3</v>
      </c>
      <c r="M15" s="44">
        <v>2.4</v>
      </c>
      <c r="N15" s="44" t="s">
        <v>314</v>
      </c>
      <c r="O15" s="44" t="s">
        <v>314</v>
      </c>
      <c r="P15" s="44" t="s">
        <v>314</v>
      </c>
      <c r="Q15" s="44" t="s">
        <v>314</v>
      </c>
      <c r="R15" s="44" t="s">
        <v>314</v>
      </c>
      <c r="S15" s="44">
        <v>3.9</v>
      </c>
      <c r="T15" s="44">
        <v>25.7</v>
      </c>
      <c r="U15" s="44">
        <v>2.1</v>
      </c>
    </row>
    <row r="16" spans="1:21" ht="12.75" customHeight="1">
      <c r="A16" s="47">
        <v>138</v>
      </c>
      <c r="B16" s="44">
        <v>28.1</v>
      </c>
      <c r="C16" s="44">
        <v>28.1</v>
      </c>
      <c r="D16" s="44" t="s">
        <v>314</v>
      </c>
      <c r="E16" s="44">
        <v>25.5</v>
      </c>
      <c r="F16" s="45">
        <v>13</v>
      </c>
      <c r="G16" s="44">
        <v>0.3</v>
      </c>
      <c r="H16" s="45">
        <v>1</v>
      </c>
      <c r="I16" s="44">
        <v>2.3</v>
      </c>
      <c r="J16" s="44" t="s">
        <v>314</v>
      </c>
      <c r="K16" s="44">
        <v>3.8</v>
      </c>
      <c r="L16" s="44">
        <v>24.3</v>
      </c>
      <c r="M16" s="44" t="s">
        <v>314</v>
      </c>
      <c r="N16" s="44" t="s">
        <v>314</v>
      </c>
      <c r="O16" s="44" t="s">
        <v>314</v>
      </c>
      <c r="P16" s="44" t="s">
        <v>314</v>
      </c>
      <c r="Q16" s="44" t="s">
        <v>314</v>
      </c>
      <c r="R16" s="44" t="s">
        <v>314</v>
      </c>
      <c r="S16" s="44">
        <v>11.6</v>
      </c>
      <c r="T16" s="44">
        <v>16.5</v>
      </c>
      <c r="U16" s="44" t="s">
        <v>314</v>
      </c>
    </row>
    <row r="17" spans="1:21" ht="12.75" customHeight="1">
      <c r="A17" s="47">
        <v>139</v>
      </c>
      <c r="B17" s="44">
        <v>93.2</v>
      </c>
      <c r="C17" s="44">
        <v>69.9</v>
      </c>
      <c r="D17" s="44">
        <v>23.4</v>
      </c>
      <c r="E17" s="44">
        <v>89.8</v>
      </c>
      <c r="F17" s="45">
        <v>67</v>
      </c>
      <c r="G17" s="44">
        <v>2.3</v>
      </c>
      <c r="H17" s="45">
        <v>5</v>
      </c>
      <c r="I17" s="44">
        <v>1.1</v>
      </c>
      <c r="J17" s="44" t="s">
        <v>314</v>
      </c>
      <c r="K17" s="44">
        <v>6.4</v>
      </c>
      <c r="L17" s="44">
        <v>60.5</v>
      </c>
      <c r="M17" s="44">
        <v>3</v>
      </c>
      <c r="N17" s="44">
        <v>6</v>
      </c>
      <c r="O17" s="44">
        <v>15.9</v>
      </c>
      <c r="P17" s="44">
        <v>1.4</v>
      </c>
      <c r="Q17" s="44" t="s">
        <v>314</v>
      </c>
      <c r="R17" s="44" t="s">
        <v>314</v>
      </c>
      <c r="S17" s="44">
        <v>10</v>
      </c>
      <c r="T17" s="44">
        <v>51.6</v>
      </c>
      <c r="U17" s="44">
        <v>31.7</v>
      </c>
    </row>
    <row r="18" spans="1:21" ht="12.75" customHeight="1">
      <c r="A18" s="47">
        <v>140</v>
      </c>
      <c r="B18" s="44">
        <v>66.5</v>
      </c>
      <c r="C18" s="44">
        <v>51.2</v>
      </c>
      <c r="D18" s="44">
        <v>15.3</v>
      </c>
      <c r="E18" s="44">
        <v>62.2</v>
      </c>
      <c r="F18" s="45">
        <v>83</v>
      </c>
      <c r="G18" s="44">
        <v>3.9</v>
      </c>
      <c r="H18" s="45">
        <v>2</v>
      </c>
      <c r="I18" s="44">
        <v>0.4</v>
      </c>
      <c r="J18" s="44">
        <v>0.2</v>
      </c>
      <c r="K18" s="44">
        <v>0.5</v>
      </c>
      <c r="L18" s="44">
        <v>48.5</v>
      </c>
      <c r="M18" s="44">
        <v>2.1</v>
      </c>
      <c r="N18" s="44">
        <v>1.4</v>
      </c>
      <c r="O18" s="44">
        <v>7.1</v>
      </c>
      <c r="P18" s="44">
        <v>6.8</v>
      </c>
      <c r="Q18" s="44">
        <v>5.9</v>
      </c>
      <c r="R18" s="44" t="s">
        <v>314</v>
      </c>
      <c r="S18" s="44">
        <v>1.4</v>
      </c>
      <c r="T18" s="44">
        <v>51.3</v>
      </c>
      <c r="U18" s="44">
        <v>13.9</v>
      </c>
    </row>
    <row r="19" spans="1:21" ht="12.75" customHeight="1">
      <c r="A19" s="47">
        <v>141</v>
      </c>
      <c r="B19" s="44">
        <v>36.5</v>
      </c>
      <c r="C19" s="44">
        <v>33.9</v>
      </c>
      <c r="D19" s="44">
        <v>2.6</v>
      </c>
      <c r="E19" s="44">
        <v>35.1</v>
      </c>
      <c r="F19" s="45">
        <v>25</v>
      </c>
      <c r="G19" s="44">
        <v>0.8</v>
      </c>
      <c r="H19" s="45">
        <v>1</v>
      </c>
      <c r="I19" s="44">
        <v>0.6</v>
      </c>
      <c r="J19" s="44">
        <v>0.2</v>
      </c>
      <c r="K19" s="44">
        <v>0.3</v>
      </c>
      <c r="L19" s="44">
        <v>32.2</v>
      </c>
      <c r="M19" s="44">
        <v>1.2</v>
      </c>
      <c r="N19" s="44">
        <v>1</v>
      </c>
      <c r="O19" s="44">
        <v>1.6</v>
      </c>
      <c r="P19" s="44" t="s">
        <v>314</v>
      </c>
      <c r="Q19" s="44" t="s">
        <v>314</v>
      </c>
      <c r="R19" s="44" t="s">
        <v>314</v>
      </c>
      <c r="S19" s="44">
        <v>1</v>
      </c>
      <c r="T19" s="44">
        <v>34</v>
      </c>
      <c r="U19" s="44">
        <v>1.5</v>
      </c>
    </row>
    <row r="20" spans="1:21" ht="12.75" customHeight="1">
      <c r="A20" s="47">
        <v>300</v>
      </c>
      <c r="B20" s="44">
        <v>28.4</v>
      </c>
      <c r="C20" s="44">
        <v>28</v>
      </c>
      <c r="D20" s="44">
        <v>0.4</v>
      </c>
      <c r="E20" s="44">
        <v>25.4</v>
      </c>
      <c r="F20" s="45">
        <v>24</v>
      </c>
      <c r="G20" s="44">
        <v>1.3</v>
      </c>
      <c r="H20" s="45">
        <v>9</v>
      </c>
      <c r="I20" s="44">
        <v>1.7</v>
      </c>
      <c r="J20" s="44" t="s">
        <v>314</v>
      </c>
      <c r="K20" s="44">
        <v>0.1</v>
      </c>
      <c r="L20" s="44">
        <v>24.41</v>
      </c>
      <c r="M20" s="44">
        <v>3.5</v>
      </c>
      <c r="N20" s="44">
        <v>0.1</v>
      </c>
      <c r="O20" s="44">
        <v>0.2</v>
      </c>
      <c r="P20" s="44">
        <v>0.1</v>
      </c>
      <c r="Q20" s="44" t="s">
        <v>314</v>
      </c>
      <c r="R20" s="44" t="s">
        <v>314</v>
      </c>
      <c r="S20" s="44">
        <v>2.1</v>
      </c>
      <c r="T20" s="44">
        <v>26.3</v>
      </c>
      <c r="U20" s="44" t="s">
        <v>314</v>
      </c>
    </row>
    <row r="21" spans="1:21" ht="12.75" customHeight="1">
      <c r="A21" s="47">
        <v>358</v>
      </c>
      <c r="B21" s="44">
        <v>29.9</v>
      </c>
      <c r="C21" s="44">
        <v>28.7</v>
      </c>
      <c r="D21" s="44">
        <v>1.2</v>
      </c>
      <c r="E21" s="44">
        <v>25.9</v>
      </c>
      <c r="F21" s="45">
        <v>38</v>
      </c>
      <c r="G21" s="44">
        <v>1.2</v>
      </c>
      <c r="H21" s="45">
        <v>3</v>
      </c>
      <c r="I21" s="44">
        <v>2.8</v>
      </c>
      <c r="J21" s="44">
        <v>0.4</v>
      </c>
      <c r="K21" s="44">
        <v>1.2</v>
      </c>
      <c r="L21" s="44">
        <v>26</v>
      </c>
      <c r="M21" s="44">
        <v>1.2</v>
      </c>
      <c r="N21" s="44">
        <v>0.2</v>
      </c>
      <c r="O21" s="44">
        <v>1</v>
      </c>
      <c r="P21" s="44" t="s">
        <v>314</v>
      </c>
      <c r="Q21" s="44" t="s">
        <v>314</v>
      </c>
      <c r="R21" s="44" t="s">
        <v>314</v>
      </c>
      <c r="S21" s="44">
        <v>2.9</v>
      </c>
      <c r="T21" s="44">
        <v>26</v>
      </c>
      <c r="U21" s="44">
        <v>1</v>
      </c>
    </row>
    <row r="22" spans="1:21" ht="12.75" customHeight="1">
      <c r="A22" s="47">
        <v>411</v>
      </c>
      <c r="B22" s="44">
        <v>65</v>
      </c>
      <c r="C22" s="44">
        <v>63.8</v>
      </c>
      <c r="D22" s="44">
        <v>1.2</v>
      </c>
      <c r="E22" s="44">
        <v>61.4</v>
      </c>
      <c r="F22" s="45">
        <v>87</v>
      </c>
      <c r="G22" s="44">
        <v>3</v>
      </c>
      <c r="H22" s="45">
        <v>5</v>
      </c>
      <c r="I22" s="44">
        <v>0.6</v>
      </c>
      <c r="J22" s="44" t="s">
        <v>314</v>
      </c>
      <c r="K22" s="44">
        <v>0.2</v>
      </c>
      <c r="L22" s="44">
        <v>49.9</v>
      </c>
      <c r="M22" s="44">
        <v>13.8</v>
      </c>
      <c r="N22" s="44">
        <v>0.3</v>
      </c>
      <c r="O22" s="44">
        <v>0.9</v>
      </c>
      <c r="P22" s="44" t="s">
        <v>314</v>
      </c>
      <c r="Q22" s="44" t="s">
        <v>314</v>
      </c>
      <c r="R22" s="44" t="s">
        <v>314</v>
      </c>
      <c r="S22" s="44">
        <v>0.3</v>
      </c>
      <c r="T22" s="44">
        <v>64.6</v>
      </c>
      <c r="U22" s="44">
        <v>0.1</v>
      </c>
    </row>
    <row r="23" spans="1:21" ht="12.75" customHeight="1">
      <c r="A23" s="47">
        <v>413</v>
      </c>
      <c r="B23" s="44">
        <v>32.8</v>
      </c>
      <c r="C23" s="44">
        <v>30.6</v>
      </c>
      <c r="D23" s="44">
        <v>2.2</v>
      </c>
      <c r="E23" s="44">
        <v>31.5</v>
      </c>
      <c r="F23" s="45">
        <v>49</v>
      </c>
      <c r="G23" s="44">
        <v>0.9</v>
      </c>
      <c r="H23" s="45">
        <v>2</v>
      </c>
      <c r="I23" s="44">
        <v>0.3</v>
      </c>
      <c r="J23" s="44" t="s">
        <v>314</v>
      </c>
      <c r="K23" s="44" t="s">
        <v>314</v>
      </c>
      <c r="L23" s="44">
        <v>25.8</v>
      </c>
      <c r="M23" s="44">
        <v>4.8</v>
      </c>
      <c r="N23" s="44">
        <v>1.2</v>
      </c>
      <c r="O23" s="44">
        <v>0.8</v>
      </c>
      <c r="P23" s="44">
        <v>0.2</v>
      </c>
      <c r="Q23" s="44" t="s">
        <v>314</v>
      </c>
      <c r="R23" s="44" t="s">
        <v>314</v>
      </c>
      <c r="S23" s="44">
        <v>3</v>
      </c>
      <c r="T23" s="44">
        <v>27.7</v>
      </c>
      <c r="U23" s="44">
        <v>2.2</v>
      </c>
    </row>
    <row r="24" spans="1:21" ht="12.75" customHeight="1">
      <c r="A24" s="47">
        <v>469</v>
      </c>
      <c r="B24" s="44">
        <v>2.4</v>
      </c>
      <c r="C24" s="44">
        <v>2.4</v>
      </c>
      <c r="D24" s="44" t="s">
        <v>314</v>
      </c>
      <c r="E24" s="44">
        <v>2.1</v>
      </c>
      <c r="F24" s="45">
        <v>2</v>
      </c>
      <c r="G24" s="44">
        <v>0.3</v>
      </c>
      <c r="H24" s="45" t="s">
        <v>314</v>
      </c>
      <c r="I24" s="44" t="s">
        <v>314</v>
      </c>
      <c r="J24" s="44" t="s">
        <v>314</v>
      </c>
      <c r="K24" s="44" t="s">
        <v>314</v>
      </c>
      <c r="L24" s="44">
        <v>1.9</v>
      </c>
      <c r="M24" s="44">
        <v>0.4</v>
      </c>
      <c r="N24" s="44" t="s">
        <v>314</v>
      </c>
      <c r="O24" s="44" t="s">
        <v>314</v>
      </c>
      <c r="P24" s="44" t="s">
        <v>314</v>
      </c>
      <c r="Q24" s="44" t="s">
        <v>314</v>
      </c>
      <c r="R24" s="44" t="s">
        <v>314</v>
      </c>
      <c r="S24" s="44">
        <v>0.3</v>
      </c>
      <c r="T24" s="44">
        <v>2.1</v>
      </c>
      <c r="U24" s="44" t="s">
        <v>314</v>
      </c>
    </row>
    <row r="25" spans="1:21" ht="12.75" customHeight="1">
      <c r="A25" s="24" t="s">
        <v>210</v>
      </c>
      <c r="B25" s="44">
        <v>596.4</v>
      </c>
      <c r="C25" s="44">
        <v>550.1</v>
      </c>
      <c r="D25" s="44">
        <v>46.3</v>
      </c>
      <c r="E25" s="44">
        <v>554</v>
      </c>
      <c r="F25" s="45">
        <v>570</v>
      </c>
      <c r="G25" s="44">
        <v>24</v>
      </c>
      <c r="H25" s="45">
        <v>39</v>
      </c>
      <c r="I25" s="44">
        <v>18.3</v>
      </c>
      <c r="J25" s="44">
        <v>1.2</v>
      </c>
      <c r="K25" s="44">
        <v>39.2</v>
      </c>
      <c r="L25" s="44">
        <v>477.5</v>
      </c>
      <c r="M25" s="44">
        <v>32.2</v>
      </c>
      <c r="N25" s="44">
        <v>10.2</v>
      </c>
      <c r="O25" s="44">
        <v>27.6</v>
      </c>
      <c r="P25" s="44">
        <v>8.5</v>
      </c>
      <c r="Q25" s="44">
        <v>5.9</v>
      </c>
      <c r="R25" s="44" t="s">
        <v>314</v>
      </c>
      <c r="S25" s="44">
        <v>57.6</v>
      </c>
      <c r="T25" s="44">
        <v>486.2</v>
      </c>
      <c r="U25" s="44">
        <v>52.5</v>
      </c>
    </row>
    <row r="26" spans="1:21" ht="12.75" customHeight="1">
      <c r="A26" s="47" t="s">
        <v>211</v>
      </c>
      <c r="B26" s="44">
        <v>1371</v>
      </c>
      <c r="C26" s="44">
        <v>991.8</v>
      </c>
      <c r="D26" s="44">
        <v>379.2</v>
      </c>
      <c r="E26" s="44">
        <v>1327.9</v>
      </c>
      <c r="F26" s="45">
        <v>1230</v>
      </c>
      <c r="G26" s="44">
        <v>28.1</v>
      </c>
      <c r="H26" s="45">
        <v>83</v>
      </c>
      <c r="I26" s="44">
        <v>15.1</v>
      </c>
      <c r="J26" s="44">
        <v>1.4</v>
      </c>
      <c r="K26" s="44">
        <v>10.8</v>
      </c>
      <c r="L26" s="44">
        <v>717.4</v>
      </c>
      <c r="M26" s="44">
        <v>262.3</v>
      </c>
      <c r="N26" s="44">
        <v>41.3</v>
      </c>
      <c r="O26" s="44">
        <v>216.9</v>
      </c>
      <c r="P26" s="44">
        <v>120.9</v>
      </c>
      <c r="Q26" s="44">
        <v>37.1</v>
      </c>
      <c r="R26" s="44">
        <v>83.7</v>
      </c>
      <c r="S26" s="44">
        <v>36.2</v>
      </c>
      <c r="T26" s="44">
        <v>706.7</v>
      </c>
      <c r="U26" s="44">
        <v>544.4</v>
      </c>
    </row>
    <row r="27" spans="1:21" ht="12.75" customHeight="1">
      <c r="A27" s="48" t="s">
        <v>212</v>
      </c>
      <c r="B27" s="49">
        <v>8592.5</v>
      </c>
      <c r="C27" s="49">
        <v>4387.2</v>
      </c>
      <c r="D27" s="49">
        <v>4205.3</v>
      </c>
      <c r="E27" s="49">
        <v>8525.8</v>
      </c>
      <c r="F27" s="50">
        <v>5703</v>
      </c>
      <c r="G27" s="49">
        <v>62.6</v>
      </c>
      <c r="H27" s="50">
        <v>31</v>
      </c>
      <c r="I27" s="49">
        <v>4.2</v>
      </c>
      <c r="J27" s="49">
        <v>1.7</v>
      </c>
      <c r="K27" s="49">
        <v>16</v>
      </c>
      <c r="L27" s="49">
        <v>892.7</v>
      </c>
      <c r="M27" s="49">
        <v>3476.8</v>
      </c>
      <c r="N27" s="49">
        <v>37.5</v>
      </c>
      <c r="O27" s="49">
        <v>208</v>
      </c>
      <c r="P27" s="49">
        <v>3959.8</v>
      </c>
      <c r="Q27" s="49">
        <v>1896.9</v>
      </c>
      <c r="R27" s="49">
        <v>1848</v>
      </c>
      <c r="S27" s="49">
        <v>1245.5</v>
      </c>
      <c r="T27" s="49">
        <v>319.9</v>
      </c>
      <c r="U27" s="49">
        <v>5179</v>
      </c>
    </row>
    <row r="28" spans="1:20" ht="13.5">
      <c r="A28" s="2" t="s">
        <v>52</v>
      </c>
      <c r="D28" s="51"/>
      <c r="T28" s="2" t="s">
        <v>53</v>
      </c>
    </row>
  </sheetData>
  <mergeCells count="16">
    <mergeCell ref="J6:M6"/>
    <mergeCell ref="J5:Q5"/>
    <mergeCell ref="N6:Q6"/>
    <mergeCell ref="S6:T6"/>
    <mergeCell ref="R5:U5"/>
    <mergeCell ref="R6:R7"/>
    <mergeCell ref="U6:U7"/>
    <mergeCell ref="A5:A7"/>
    <mergeCell ref="B5:D5"/>
    <mergeCell ref="B6:B7"/>
    <mergeCell ref="C6:C7"/>
    <mergeCell ref="D6:D7"/>
    <mergeCell ref="E5:I5"/>
    <mergeCell ref="E6:E7"/>
    <mergeCell ref="F6:G6"/>
    <mergeCell ref="H6:I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2" customWidth="1"/>
    <col min="2" max="8" width="11.00390625" style="2" customWidth="1"/>
    <col min="9" max="16" width="11.25390625" style="2" customWidth="1"/>
    <col min="17" max="16384" width="9.00390625" style="2" customWidth="1"/>
  </cols>
  <sheetData>
    <row r="1" ht="13.5">
      <c r="A1" s="177" t="s">
        <v>400</v>
      </c>
    </row>
    <row r="2" ht="13.5">
      <c r="A2" s="1" t="s">
        <v>390</v>
      </c>
    </row>
    <row r="3" ht="14.25" customHeight="1" thickBot="1">
      <c r="P3" s="2" t="s">
        <v>391</v>
      </c>
    </row>
    <row r="4" spans="1:19" ht="13.5" customHeight="1" thickTop="1">
      <c r="A4" s="252" t="s">
        <v>336</v>
      </c>
      <c r="B4" s="255" t="s">
        <v>337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00"/>
      <c r="O4" s="255" t="s">
        <v>392</v>
      </c>
      <c r="P4" s="256"/>
      <c r="Q4" s="256"/>
      <c r="R4" s="256"/>
      <c r="S4" s="256"/>
    </row>
    <row r="5" spans="1:19" ht="13.5" customHeight="1">
      <c r="A5" s="253"/>
      <c r="B5" s="250" t="s">
        <v>338</v>
      </c>
      <c r="C5" s="257"/>
      <c r="D5" s="257"/>
      <c r="E5" s="257"/>
      <c r="F5" s="257"/>
      <c r="G5" s="201"/>
      <c r="H5" s="250" t="s">
        <v>339</v>
      </c>
      <c r="I5" s="258"/>
      <c r="J5" s="258"/>
      <c r="K5" s="7"/>
      <c r="L5" s="246" t="s">
        <v>340</v>
      </c>
      <c r="M5" s="246" t="s">
        <v>341</v>
      </c>
      <c r="N5" s="246" t="s">
        <v>342</v>
      </c>
      <c r="O5" s="244" t="s">
        <v>343</v>
      </c>
      <c r="P5" s="244" t="s">
        <v>338</v>
      </c>
      <c r="Q5" s="244" t="s">
        <v>350</v>
      </c>
      <c r="R5" s="246" t="s">
        <v>393</v>
      </c>
      <c r="S5" s="247" t="s">
        <v>394</v>
      </c>
    </row>
    <row r="6" spans="1:19" ht="13.5">
      <c r="A6" s="253"/>
      <c r="B6" s="246" t="s">
        <v>343</v>
      </c>
      <c r="C6" s="250" t="s">
        <v>344</v>
      </c>
      <c r="D6" s="201"/>
      <c r="E6" s="246" t="s">
        <v>345</v>
      </c>
      <c r="F6" s="246" t="s">
        <v>346</v>
      </c>
      <c r="G6" s="246" t="s">
        <v>347</v>
      </c>
      <c r="H6" s="246" t="s">
        <v>343</v>
      </c>
      <c r="I6" s="251" t="s">
        <v>348</v>
      </c>
      <c r="J6" s="247" t="s">
        <v>349</v>
      </c>
      <c r="K6" s="246" t="s">
        <v>350</v>
      </c>
      <c r="L6" s="244"/>
      <c r="M6" s="244"/>
      <c r="N6" s="244"/>
      <c r="O6" s="244"/>
      <c r="P6" s="244"/>
      <c r="Q6" s="244"/>
      <c r="R6" s="244"/>
      <c r="S6" s="248"/>
    </row>
    <row r="7" spans="1:19" ht="13.5">
      <c r="A7" s="254"/>
      <c r="B7" s="245"/>
      <c r="C7" s="40" t="s">
        <v>351</v>
      </c>
      <c r="D7" s="40" t="s">
        <v>352</v>
      </c>
      <c r="E7" s="245"/>
      <c r="F7" s="245"/>
      <c r="G7" s="245"/>
      <c r="H7" s="245"/>
      <c r="I7" s="195"/>
      <c r="J7" s="249"/>
      <c r="K7" s="245"/>
      <c r="L7" s="245"/>
      <c r="M7" s="245"/>
      <c r="N7" s="245"/>
      <c r="O7" s="245"/>
      <c r="P7" s="245"/>
      <c r="Q7" s="245"/>
      <c r="R7" s="245"/>
      <c r="S7" s="249"/>
    </row>
    <row r="8" spans="1:19" ht="13.5">
      <c r="A8" s="19" t="s">
        <v>329</v>
      </c>
      <c r="B8" s="20">
        <v>111786</v>
      </c>
      <c r="C8" s="20">
        <v>58765</v>
      </c>
      <c r="D8" s="20">
        <v>10521</v>
      </c>
      <c r="E8" s="20">
        <v>35115</v>
      </c>
      <c r="F8" s="20">
        <v>7278</v>
      </c>
      <c r="G8" s="20">
        <v>107</v>
      </c>
      <c r="H8" s="20">
        <v>3230</v>
      </c>
      <c r="I8" s="242">
        <v>1472</v>
      </c>
      <c r="J8" s="242"/>
      <c r="K8" s="20">
        <v>1657</v>
      </c>
      <c r="L8" s="242">
        <v>24760</v>
      </c>
      <c r="M8" s="242"/>
      <c r="N8" s="20">
        <v>46</v>
      </c>
      <c r="O8" s="20">
        <v>1654</v>
      </c>
      <c r="P8" s="20">
        <v>1519</v>
      </c>
      <c r="Q8" s="20">
        <v>19</v>
      </c>
      <c r="R8" s="242">
        <v>116</v>
      </c>
      <c r="S8" s="242"/>
    </row>
    <row r="9" spans="1:19" ht="13.5">
      <c r="A9" s="19">
        <v>9</v>
      </c>
      <c r="B9" s="20">
        <v>108570</v>
      </c>
      <c r="C9" s="20">
        <v>56854</v>
      </c>
      <c r="D9" s="20">
        <v>9550</v>
      </c>
      <c r="E9" s="20">
        <v>35117</v>
      </c>
      <c r="F9" s="20">
        <v>6934</v>
      </c>
      <c r="G9" s="20">
        <v>115</v>
      </c>
      <c r="H9" s="20">
        <v>3112</v>
      </c>
      <c r="I9" s="243">
        <v>1647</v>
      </c>
      <c r="J9" s="243"/>
      <c r="K9" s="20">
        <v>1374</v>
      </c>
      <c r="L9" s="243">
        <v>25386</v>
      </c>
      <c r="M9" s="243"/>
      <c r="N9" s="20">
        <v>54</v>
      </c>
      <c r="O9" s="20">
        <v>1613</v>
      </c>
      <c r="P9" s="20">
        <v>1469</v>
      </c>
      <c r="Q9" s="20">
        <v>15</v>
      </c>
      <c r="R9" s="243">
        <v>129</v>
      </c>
      <c r="S9" s="243"/>
    </row>
    <row r="10" spans="1:19" ht="13.5">
      <c r="A10" s="19">
        <v>10</v>
      </c>
      <c r="B10" s="20">
        <v>117193</v>
      </c>
      <c r="C10" s="20">
        <v>60743</v>
      </c>
      <c r="D10" s="20">
        <v>10206</v>
      </c>
      <c r="E10" s="20">
        <v>39258</v>
      </c>
      <c r="F10" s="20">
        <v>6884</v>
      </c>
      <c r="G10" s="20">
        <v>102</v>
      </c>
      <c r="H10" s="20">
        <v>3276</v>
      </c>
      <c r="I10" s="243">
        <v>1921</v>
      </c>
      <c r="J10" s="243"/>
      <c r="K10" s="20">
        <v>1355</v>
      </c>
      <c r="L10" s="243">
        <v>25587</v>
      </c>
      <c r="M10" s="243"/>
      <c r="N10" s="20">
        <v>135</v>
      </c>
      <c r="O10" s="20">
        <v>1466</v>
      </c>
      <c r="P10" s="20">
        <v>1364</v>
      </c>
      <c r="Q10" s="20">
        <v>11</v>
      </c>
      <c r="R10" s="243">
        <v>91</v>
      </c>
      <c r="S10" s="243"/>
    </row>
    <row r="11" spans="1:19" ht="13.5">
      <c r="A11" s="19">
        <v>11</v>
      </c>
      <c r="B11" s="20">
        <v>115724</v>
      </c>
      <c r="C11" s="20">
        <v>64739</v>
      </c>
      <c r="D11" s="20">
        <v>10602</v>
      </c>
      <c r="E11" s="20">
        <v>34127</v>
      </c>
      <c r="F11" s="20">
        <v>6180</v>
      </c>
      <c r="G11" s="20">
        <v>76</v>
      </c>
      <c r="H11" s="20">
        <v>2950</v>
      </c>
      <c r="I11" s="243">
        <v>1683</v>
      </c>
      <c r="J11" s="243"/>
      <c r="K11" s="20">
        <v>1267</v>
      </c>
      <c r="L11" s="243">
        <v>25643</v>
      </c>
      <c r="M11" s="243"/>
      <c r="N11" s="20">
        <v>821</v>
      </c>
      <c r="O11" s="20">
        <v>1499</v>
      </c>
      <c r="P11" s="20">
        <v>1426</v>
      </c>
      <c r="Q11" s="20">
        <v>6</v>
      </c>
      <c r="R11" s="243">
        <v>67</v>
      </c>
      <c r="S11" s="243"/>
    </row>
    <row r="12" spans="1:19" ht="13.5">
      <c r="A12" s="67">
        <v>12</v>
      </c>
      <c r="B12" s="119">
        <v>124976</v>
      </c>
      <c r="C12" s="120">
        <v>70097</v>
      </c>
      <c r="D12" s="120">
        <v>9584</v>
      </c>
      <c r="E12" s="120">
        <v>38693</v>
      </c>
      <c r="F12" s="120">
        <v>6542</v>
      </c>
      <c r="G12" s="120">
        <v>60</v>
      </c>
      <c r="H12" s="120">
        <v>2767</v>
      </c>
      <c r="I12" s="120">
        <v>1450</v>
      </c>
      <c r="J12" s="120">
        <v>85</v>
      </c>
      <c r="K12" s="120">
        <v>1232</v>
      </c>
      <c r="L12" s="120">
        <v>25918</v>
      </c>
      <c r="M12" s="120">
        <v>95</v>
      </c>
      <c r="N12" s="120">
        <v>438</v>
      </c>
      <c r="O12" s="120">
        <v>1520</v>
      </c>
      <c r="P12" s="120">
        <v>1153</v>
      </c>
      <c r="Q12" s="120">
        <v>18</v>
      </c>
      <c r="R12" s="120">
        <v>66</v>
      </c>
      <c r="S12" s="164">
        <v>283</v>
      </c>
    </row>
    <row r="13" spans="1:19" ht="13.5">
      <c r="A13" s="121" t="s">
        <v>353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65"/>
    </row>
    <row r="14" spans="1:19" ht="13.5">
      <c r="A14" s="121" t="s">
        <v>354</v>
      </c>
      <c r="B14" s="20">
        <v>81669</v>
      </c>
      <c r="C14" s="20">
        <v>48718</v>
      </c>
      <c r="D14" s="20">
        <v>7272</v>
      </c>
      <c r="E14" s="20">
        <v>23767</v>
      </c>
      <c r="F14" s="20">
        <v>1868</v>
      </c>
      <c r="G14" s="20">
        <v>44</v>
      </c>
      <c r="H14" s="20">
        <v>1303</v>
      </c>
      <c r="I14" s="20">
        <v>839</v>
      </c>
      <c r="J14" s="20">
        <v>36</v>
      </c>
      <c r="K14" s="20">
        <v>428</v>
      </c>
      <c r="L14" s="20">
        <v>19869</v>
      </c>
      <c r="M14" s="20">
        <v>46</v>
      </c>
      <c r="N14" s="20">
        <v>419</v>
      </c>
      <c r="O14" s="20">
        <v>565</v>
      </c>
      <c r="P14" s="20">
        <v>322</v>
      </c>
      <c r="Q14" s="20">
        <v>18</v>
      </c>
      <c r="R14" s="20">
        <v>62</v>
      </c>
      <c r="S14" s="165">
        <v>163</v>
      </c>
    </row>
    <row r="15" spans="1:19" ht="13.5">
      <c r="A15" s="155" t="s">
        <v>334</v>
      </c>
      <c r="B15" s="20">
        <v>80788</v>
      </c>
      <c r="C15" s="20">
        <v>48271</v>
      </c>
      <c r="D15" s="20">
        <v>7097</v>
      </c>
      <c r="E15" s="20">
        <v>23508</v>
      </c>
      <c r="F15" s="20">
        <v>1868</v>
      </c>
      <c r="G15" s="20">
        <v>44</v>
      </c>
      <c r="H15" s="20">
        <v>1195</v>
      </c>
      <c r="I15" s="20">
        <v>791</v>
      </c>
      <c r="J15" s="20">
        <v>35</v>
      </c>
      <c r="K15" s="20">
        <v>369</v>
      </c>
      <c r="L15" s="20">
        <v>19869</v>
      </c>
      <c r="M15" s="20">
        <v>46</v>
      </c>
      <c r="N15" s="20">
        <v>419</v>
      </c>
      <c r="O15" s="20">
        <v>565</v>
      </c>
      <c r="P15" s="20">
        <v>322</v>
      </c>
      <c r="Q15" s="20">
        <v>18</v>
      </c>
      <c r="R15" s="20">
        <v>62</v>
      </c>
      <c r="S15" s="165">
        <v>163</v>
      </c>
    </row>
    <row r="16" spans="1:19" ht="13.5">
      <c r="A16" s="155" t="s">
        <v>335</v>
      </c>
      <c r="B16" s="20">
        <v>881</v>
      </c>
      <c r="C16" s="20">
        <v>447</v>
      </c>
      <c r="D16" s="20">
        <v>175</v>
      </c>
      <c r="E16" s="20">
        <v>259</v>
      </c>
      <c r="F16" s="20" t="s">
        <v>395</v>
      </c>
      <c r="G16" s="20" t="s">
        <v>395</v>
      </c>
      <c r="H16" s="20">
        <v>108</v>
      </c>
      <c r="I16" s="20">
        <v>48</v>
      </c>
      <c r="J16" s="20">
        <v>1</v>
      </c>
      <c r="K16" s="20">
        <v>59</v>
      </c>
      <c r="L16" s="20" t="s">
        <v>395</v>
      </c>
      <c r="M16" s="20" t="s">
        <v>395</v>
      </c>
      <c r="N16" s="20" t="s">
        <v>395</v>
      </c>
      <c r="O16" s="20" t="s">
        <v>395</v>
      </c>
      <c r="P16" s="20" t="s">
        <v>395</v>
      </c>
      <c r="Q16" s="20" t="s">
        <v>395</v>
      </c>
      <c r="R16" s="20" t="s">
        <v>395</v>
      </c>
      <c r="S16" s="165" t="s">
        <v>395</v>
      </c>
    </row>
    <row r="17" spans="1:19" ht="13.5">
      <c r="A17" s="121" t="s">
        <v>355</v>
      </c>
      <c r="B17" s="20">
        <v>33441</v>
      </c>
      <c r="C17" s="20">
        <v>15903</v>
      </c>
      <c r="D17" s="20">
        <v>1615</v>
      </c>
      <c r="E17" s="20">
        <v>11942</v>
      </c>
      <c r="F17" s="20">
        <v>3965</v>
      </c>
      <c r="G17" s="20">
        <v>16</v>
      </c>
      <c r="H17" s="20">
        <v>559</v>
      </c>
      <c r="I17" s="20">
        <v>299</v>
      </c>
      <c r="J17" s="20">
        <v>21</v>
      </c>
      <c r="K17" s="20">
        <v>239</v>
      </c>
      <c r="L17" s="20">
        <v>6049</v>
      </c>
      <c r="M17" s="20">
        <v>49</v>
      </c>
      <c r="N17" s="20">
        <v>19</v>
      </c>
      <c r="O17" s="20">
        <v>279</v>
      </c>
      <c r="P17" s="20">
        <v>236</v>
      </c>
      <c r="Q17" s="20" t="s">
        <v>396</v>
      </c>
      <c r="R17" s="20">
        <v>4</v>
      </c>
      <c r="S17" s="165">
        <v>39</v>
      </c>
    </row>
    <row r="18" spans="1:19" ht="13.5">
      <c r="A18" s="155" t="s">
        <v>334</v>
      </c>
      <c r="B18" s="20">
        <v>33140</v>
      </c>
      <c r="C18" s="20">
        <v>15722</v>
      </c>
      <c r="D18" s="20">
        <v>1550</v>
      </c>
      <c r="E18" s="20">
        <v>11887</v>
      </c>
      <c r="F18" s="20">
        <v>3965</v>
      </c>
      <c r="G18" s="20">
        <v>16</v>
      </c>
      <c r="H18" s="20">
        <v>424</v>
      </c>
      <c r="I18" s="20">
        <v>219</v>
      </c>
      <c r="J18" s="20">
        <v>21</v>
      </c>
      <c r="K18" s="20">
        <v>184</v>
      </c>
      <c r="L18" s="20">
        <v>6049</v>
      </c>
      <c r="M18" s="20">
        <v>49</v>
      </c>
      <c r="N18" s="20">
        <v>19</v>
      </c>
      <c r="O18" s="20">
        <v>269</v>
      </c>
      <c r="P18" s="20">
        <v>226</v>
      </c>
      <c r="Q18" s="20" t="s">
        <v>395</v>
      </c>
      <c r="R18" s="20">
        <v>4</v>
      </c>
      <c r="S18" s="165">
        <v>39</v>
      </c>
    </row>
    <row r="19" spans="1:19" ht="13.5">
      <c r="A19" s="155" t="s">
        <v>335</v>
      </c>
      <c r="B19" s="20">
        <v>301</v>
      </c>
      <c r="C19" s="20">
        <v>181</v>
      </c>
      <c r="D19" s="20">
        <v>65</v>
      </c>
      <c r="E19" s="20">
        <v>55</v>
      </c>
      <c r="F19" s="20" t="s">
        <v>395</v>
      </c>
      <c r="G19" s="20" t="s">
        <v>395</v>
      </c>
      <c r="H19" s="20">
        <v>135</v>
      </c>
      <c r="I19" s="20">
        <v>80</v>
      </c>
      <c r="J19" s="20" t="s">
        <v>395</v>
      </c>
      <c r="K19" s="20">
        <v>55</v>
      </c>
      <c r="L19" s="20" t="s">
        <v>395</v>
      </c>
      <c r="M19" s="20" t="s">
        <v>395</v>
      </c>
      <c r="N19" s="20" t="s">
        <v>395</v>
      </c>
      <c r="O19" s="20">
        <v>10</v>
      </c>
      <c r="P19" s="20">
        <v>10</v>
      </c>
      <c r="Q19" s="20" t="s">
        <v>395</v>
      </c>
      <c r="R19" s="20" t="s">
        <v>395</v>
      </c>
      <c r="S19" s="165" t="s">
        <v>395</v>
      </c>
    </row>
    <row r="20" spans="1:19" ht="13.5">
      <c r="A20" s="121" t="s">
        <v>356</v>
      </c>
      <c r="B20" s="20">
        <v>9866</v>
      </c>
      <c r="C20" s="20">
        <v>5476</v>
      </c>
      <c r="D20" s="20">
        <v>697</v>
      </c>
      <c r="E20" s="20">
        <v>2984</v>
      </c>
      <c r="F20" s="20">
        <v>709</v>
      </c>
      <c r="G20" s="20" t="s">
        <v>357</v>
      </c>
      <c r="H20" s="20">
        <v>905</v>
      </c>
      <c r="I20" s="20">
        <v>312</v>
      </c>
      <c r="J20" s="20">
        <v>28</v>
      </c>
      <c r="K20" s="20">
        <v>565</v>
      </c>
      <c r="L20" s="20" t="s">
        <v>357</v>
      </c>
      <c r="M20" s="20" t="s">
        <v>357</v>
      </c>
      <c r="N20" s="20" t="s">
        <v>357</v>
      </c>
      <c r="O20" s="20">
        <v>676</v>
      </c>
      <c r="P20" s="20">
        <v>595</v>
      </c>
      <c r="Q20" s="20" t="s">
        <v>357</v>
      </c>
      <c r="R20" s="20" t="s">
        <v>357</v>
      </c>
      <c r="S20" s="165">
        <v>81</v>
      </c>
    </row>
    <row r="21" spans="1:19" ht="13.5">
      <c r="A21" s="155" t="s">
        <v>334</v>
      </c>
      <c r="B21" s="20">
        <v>9866</v>
      </c>
      <c r="C21" s="20">
        <v>5476</v>
      </c>
      <c r="D21" s="20">
        <v>697</v>
      </c>
      <c r="E21" s="20">
        <v>2984</v>
      </c>
      <c r="F21" s="20">
        <v>709</v>
      </c>
      <c r="G21" s="20" t="s">
        <v>395</v>
      </c>
      <c r="H21" s="20">
        <v>839</v>
      </c>
      <c r="I21" s="20">
        <v>254</v>
      </c>
      <c r="J21" s="20">
        <v>28</v>
      </c>
      <c r="K21" s="20">
        <v>557</v>
      </c>
      <c r="L21" s="20" t="s">
        <v>395</v>
      </c>
      <c r="M21" s="20" t="s">
        <v>395</v>
      </c>
      <c r="N21" s="20" t="s">
        <v>395</v>
      </c>
      <c r="O21" s="20">
        <v>674</v>
      </c>
      <c r="P21" s="20">
        <v>593</v>
      </c>
      <c r="Q21" s="20" t="s">
        <v>395</v>
      </c>
      <c r="R21" s="20" t="s">
        <v>395</v>
      </c>
      <c r="S21" s="165">
        <v>81</v>
      </c>
    </row>
    <row r="22" spans="1:19" ht="13.5">
      <c r="A22" s="156" t="s">
        <v>335</v>
      </c>
      <c r="B22" s="122">
        <v>0</v>
      </c>
      <c r="C22" s="27" t="s">
        <v>395</v>
      </c>
      <c r="D22" s="27" t="s">
        <v>395</v>
      </c>
      <c r="E22" s="27" t="s">
        <v>395</v>
      </c>
      <c r="F22" s="27" t="s">
        <v>395</v>
      </c>
      <c r="G22" s="27" t="s">
        <v>395</v>
      </c>
      <c r="H22" s="27">
        <v>66</v>
      </c>
      <c r="I22" s="27">
        <v>58</v>
      </c>
      <c r="J22" s="27" t="s">
        <v>395</v>
      </c>
      <c r="K22" s="27">
        <v>8</v>
      </c>
      <c r="L22" s="27" t="s">
        <v>395</v>
      </c>
      <c r="M22" s="27" t="s">
        <v>395</v>
      </c>
      <c r="N22" s="27" t="s">
        <v>395</v>
      </c>
      <c r="O22" s="27">
        <v>2</v>
      </c>
      <c r="P22" s="27">
        <v>2</v>
      </c>
      <c r="Q22" s="27" t="s">
        <v>395</v>
      </c>
      <c r="R22" s="27" t="s">
        <v>395</v>
      </c>
      <c r="S22" s="166" t="s">
        <v>395</v>
      </c>
    </row>
    <row r="23" spans="1:17" ht="13.5">
      <c r="A23" s="157" t="s">
        <v>358</v>
      </c>
      <c r="B23" s="139" t="s">
        <v>359</v>
      </c>
      <c r="C23" s="139"/>
      <c r="Q23" s="139" t="s">
        <v>397</v>
      </c>
    </row>
    <row r="24" spans="1:3" ht="13.5">
      <c r="A24" s="139"/>
      <c r="B24" s="139" t="s">
        <v>360</v>
      </c>
      <c r="C24" s="139"/>
    </row>
    <row r="25" spans="2:3" ht="13.5">
      <c r="B25" s="139" t="s">
        <v>361</v>
      </c>
      <c r="C25" s="139"/>
    </row>
  </sheetData>
  <mergeCells count="34">
    <mergeCell ref="J6:J7"/>
    <mergeCell ref="K6:K7"/>
    <mergeCell ref="I10:J10"/>
    <mergeCell ref="L10:M10"/>
    <mergeCell ref="I8:J8"/>
    <mergeCell ref="L8:M8"/>
    <mergeCell ref="I9:J9"/>
    <mergeCell ref="L9:M9"/>
    <mergeCell ref="A4:A7"/>
    <mergeCell ref="B4:N4"/>
    <mergeCell ref="O4:S4"/>
    <mergeCell ref="B5:G5"/>
    <mergeCell ref="H5:J5"/>
    <mergeCell ref="L5:L7"/>
    <mergeCell ref="M5:M7"/>
    <mergeCell ref="N5:N7"/>
    <mergeCell ref="O5:O7"/>
    <mergeCell ref="P5:P7"/>
    <mergeCell ref="Q5:Q7"/>
    <mergeCell ref="R5:R7"/>
    <mergeCell ref="S5:S7"/>
    <mergeCell ref="B6:B7"/>
    <mergeCell ref="C6:D6"/>
    <mergeCell ref="E6:E7"/>
    <mergeCell ref="F6:F7"/>
    <mergeCell ref="G6:G7"/>
    <mergeCell ref="H6:H7"/>
    <mergeCell ref="I6:I7"/>
    <mergeCell ref="R8:S8"/>
    <mergeCell ref="R9:S9"/>
    <mergeCell ref="R10:S10"/>
    <mergeCell ref="I11:J11"/>
    <mergeCell ref="L11:M11"/>
    <mergeCell ref="R11:S11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2" customWidth="1"/>
    <col min="2" max="2" width="10.50390625" style="2" customWidth="1"/>
    <col min="3" max="9" width="9.375" style="2" customWidth="1"/>
    <col min="10" max="16384" width="9.00390625" style="2" customWidth="1"/>
  </cols>
  <sheetData>
    <row r="1" ht="13.5">
      <c r="A1" s="177" t="s">
        <v>400</v>
      </c>
    </row>
    <row r="2" ht="13.5">
      <c r="A2" s="1" t="s">
        <v>207</v>
      </c>
    </row>
    <row r="4" ht="13.5">
      <c r="A4" s="2" t="s">
        <v>199</v>
      </c>
    </row>
    <row r="5" ht="14.25" thickBot="1"/>
    <row r="6" spans="1:9" ht="14.25" thickTop="1">
      <c r="A6" s="181" t="s">
        <v>134</v>
      </c>
      <c r="B6" s="168" t="s">
        <v>200</v>
      </c>
      <c r="C6" s="168" t="s">
        <v>201</v>
      </c>
      <c r="D6" s="168"/>
      <c r="E6" s="168"/>
      <c r="F6" s="168" t="s">
        <v>202</v>
      </c>
      <c r="G6" s="168"/>
      <c r="H6" s="168"/>
      <c r="I6" s="169" t="s">
        <v>203</v>
      </c>
    </row>
    <row r="7" spans="1:9" ht="13.5">
      <c r="A7" s="182"/>
      <c r="B7" s="179"/>
      <c r="C7" s="40" t="s">
        <v>135</v>
      </c>
      <c r="D7" s="40" t="s">
        <v>204</v>
      </c>
      <c r="E7" s="40" t="s">
        <v>136</v>
      </c>
      <c r="F7" s="8" t="s">
        <v>126</v>
      </c>
      <c r="G7" s="8" t="s">
        <v>204</v>
      </c>
      <c r="H7" s="8" t="s">
        <v>136</v>
      </c>
      <c r="I7" s="186"/>
    </row>
    <row r="8" spans="1:9" s="85" customFormat="1" ht="13.5" customHeight="1">
      <c r="A8" s="19" t="s">
        <v>329</v>
      </c>
      <c r="B8" s="123">
        <v>386553</v>
      </c>
      <c r="C8" s="123">
        <v>154207</v>
      </c>
      <c r="D8" s="123">
        <v>154207</v>
      </c>
      <c r="E8" s="123" t="s">
        <v>209</v>
      </c>
      <c r="F8" s="123">
        <v>232346</v>
      </c>
      <c r="G8" s="123">
        <v>232346</v>
      </c>
      <c r="H8" s="123" t="s">
        <v>209</v>
      </c>
      <c r="I8" s="123" t="s">
        <v>209</v>
      </c>
    </row>
    <row r="9" spans="1:9" s="85" customFormat="1" ht="13.5" customHeight="1">
      <c r="A9" s="19">
        <v>9</v>
      </c>
      <c r="B9" s="123">
        <v>348337</v>
      </c>
      <c r="C9" s="123">
        <v>137006</v>
      </c>
      <c r="D9" s="123">
        <v>137006</v>
      </c>
      <c r="E9" s="123" t="s">
        <v>209</v>
      </c>
      <c r="F9" s="123">
        <v>211331</v>
      </c>
      <c r="G9" s="123">
        <v>211331</v>
      </c>
      <c r="H9" s="123" t="s">
        <v>209</v>
      </c>
      <c r="I9" s="123" t="s">
        <v>209</v>
      </c>
    </row>
    <row r="10" spans="1:9" s="85" customFormat="1" ht="13.5" customHeight="1">
      <c r="A10" s="19">
        <v>10</v>
      </c>
      <c r="B10" s="123" t="s">
        <v>308</v>
      </c>
      <c r="C10" s="123">
        <v>121000</v>
      </c>
      <c r="D10" s="123">
        <v>121000</v>
      </c>
      <c r="E10" s="123" t="s">
        <v>209</v>
      </c>
      <c r="F10" s="123" t="s">
        <v>308</v>
      </c>
      <c r="G10" s="123" t="s">
        <v>308</v>
      </c>
      <c r="H10" s="123" t="s">
        <v>209</v>
      </c>
      <c r="I10" s="123" t="s">
        <v>209</v>
      </c>
    </row>
    <row r="11" spans="1:10" s="85" customFormat="1" ht="13.5" customHeight="1">
      <c r="A11" s="153">
        <v>11</v>
      </c>
      <c r="B11" s="158" t="s">
        <v>308</v>
      </c>
      <c r="C11" s="123">
        <v>84000</v>
      </c>
      <c r="D11" s="123">
        <v>84000</v>
      </c>
      <c r="E11" s="123" t="s">
        <v>209</v>
      </c>
      <c r="F11" s="123" t="s">
        <v>308</v>
      </c>
      <c r="G11" s="123" t="s">
        <v>308</v>
      </c>
      <c r="H11" s="123" t="s">
        <v>209</v>
      </c>
      <c r="I11" s="123" t="s">
        <v>209</v>
      </c>
      <c r="J11" s="98"/>
    </row>
    <row r="12" spans="1:10" s="103" customFormat="1" ht="13.5" customHeight="1">
      <c r="A12" s="159">
        <v>12</v>
      </c>
      <c r="B12" s="73" t="s">
        <v>362</v>
      </c>
      <c r="C12" s="74">
        <v>108000</v>
      </c>
      <c r="D12" s="74">
        <v>108000</v>
      </c>
      <c r="E12" s="74" t="s">
        <v>363</v>
      </c>
      <c r="F12" s="74" t="s">
        <v>362</v>
      </c>
      <c r="G12" s="74" t="s">
        <v>362</v>
      </c>
      <c r="H12" s="74" t="s">
        <v>363</v>
      </c>
      <c r="I12" s="74" t="s">
        <v>363</v>
      </c>
      <c r="J12" s="102"/>
    </row>
    <row r="13" spans="1:7" ht="13.5">
      <c r="A13" s="2" t="s">
        <v>205</v>
      </c>
      <c r="G13" s="2" t="s">
        <v>206</v>
      </c>
    </row>
    <row r="17" ht="14.25" customHeight="1"/>
    <row r="19" ht="24.75" customHeight="1"/>
    <row r="20" ht="24.75" customHeight="1"/>
    <row r="21" ht="24.75" customHeight="1"/>
    <row r="22" ht="24.75" customHeight="1"/>
    <row r="23" s="57" customFormat="1" ht="24.75" customHeight="1"/>
    <row r="28" ht="24.75" customHeight="1"/>
    <row r="29" ht="24.75" customHeight="1"/>
    <row r="30" ht="24.75" customHeight="1"/>
    <row r="31" ht="24.75" customHeight="1"/>
    <row r="32" s="57" customFormat="1" ht="24.75" customHeight="1"/>
  </sheetData>
  <mergeCells count="5">
    <mergeCell ref="I6:I7"/>
    <mergeCell ref="F6:H6"/>
    <mergeCell ref="A6:A7"/>
    <mergeCell ref="B6:B7"/>
    <mergeCell ref="C6:E6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scale="96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2" width="10.625" style="2" customWidth="1"/>
    <col min="3" max="3" width="9.625" style="2" customWidth="1"/>
    <col min="4" max="4" width="9.25390625" style="2" bestFit="1" customWidth="1"/>
    <col min="5" max="6" width="9.125" style="2" bestFit="1" customWidth="1"/>
    <col min="7" max="7" width="9.00390625" style="2" customWidth="1"/>
    <col min="8" max="8" width="9.125" style="2" bestFit="1" customWidth="1"/>
    <col min="9" max="9" width="11.50390625" style="2" customWidth="1"/>
    <col min="10" max="10" width="9.125" style="2" bestFit="1" customWidth="1"/>
    <col min="11" max="16384" width="9.00390625" style="2" customWidth="1"/>
  </cols>
  <sheetData>
    <row r="1" ht="13.5">
      <c r="A1" s="177" t="s">
        <v>400</v>
      </c>
    </row>
    <row r="2" spans="1:6" ht="15" customHeight="1">
      <c r="A2" s="170" t="s">
        <v>364</v>
      </c>
      <c r="B2" s="261"/>
      <c r="C2" s="261"/>
      <c r="D2" s="261"/>
      <c r="E2" s="261"/>
      <c r="F2" s="261"/>
    </row>
    <row r="3" ht="14.25" thickBot="1"/>
    <row r="4" spans="1:10" ht="14.25" thickTop="1">
      <c r="A4" s="181" t="s">
        <v>365</v>
      </c>
      <c r="B4" s="169" t="s">
        <v>137</v>
      </c>
      <c r="C4" s="181"/>
      <c r="D4" s="169" t="s">
        <v>366</v>
      </c>
      <c r="E4" s="181"/>
      <c r="F4" s="169" t="s">
        <v>367</v>
      </c>
      <c r="G4" s="181"/>
      <c r="H4" s="259" t="s">
        <v>368</v>
      </c>
      <c r="I4" s="260"/>
      <c r="J4" s="260"/>
    </row>
    <row r="5" spans="1:10" ht="27">
      <c r="A5" s="182"/>
      <c r="B5" s="160" t="s">
        <v>138</v>
      </c>
      <c r="C5" s="161" t="s">
        <v>139</v>
      </c>
      <c r="D5" s="161" t="s">
        <v>369</v>
      </c>
      <c r="E5" s="161" t="s">
        <v>370</v>
      </c>
      <c r="F5" s="161" t="s">
        <v>371</v>
      </c>
      <c r="G5" s="161" t="s">
        <v>372</v>
      </c>
      <c r="H5" s="161" t="s">
        <v>373</v>
      </c>
      <c r="I5" s="162" t="s">
        <v>374</v>
      </c>
      <c r="J5" s="163" t="s">
        <v>375</v>
      </c>
    </row>
    <row r="6" spans="1:10" ht="13.5">
      <c r="A6" s="19" t="s">
        <v>376</v>
      </c>
      <c r="B6" s="6">
        <v>424365</v>
      </c>
      <c r="C6" s="6">
        <v>335</v>
      </c>
      <c r="D6" s="6">
        <v>6500</v>
      </c>
      <c r="E6" s="6">
        <v>110</v>
      </c>
      <c r="F6" s="6" t="s">
        <v>377</v>
      </c>
      <c r="G6" s="6" t="s">
        <v>377</v>
      </c>
      <c r="H6" s="6">
        <v>1645</v>
      </c>
      <c r="I6" s="125">
        <v>4824</v>
      </c>
      <c r="J6" s="6">
        <v>67</v>
      </c>
    </row>
    <row r="7" spans="1:10" ht="13.5">
      <c r="A7" s="19">
        <v>9</v>
      </c>
      <c r="B7" s="6">
        <v>417024</v>
      </c>
      <c r="C7" s="6">
        <v>343</v>
      </c>
      <c r="D7" s="6">
        <v>15894</v>
      </c>
      <c r="E7" s="6">
        <v>157</v>
      </c>
      <c r="F7" s="6" t="s">
        <v>377</v>
      </c>
      <c r="G7" s="6" t="s">
        <v>377</v>
      </c>
      <c r="H7" s="6">
        <v>1640</v>
      </c>
      <c r="I7" s="125">
        <v>4791</v>
      </c>
      <c r="J7" s="6">
        <v>66</v>
      </c>
    </row>
    <row r="8" spans="1:10" ht="13.5">
      <c r="A8" s="19">
        <v>10</v>
      </c>
      <c r="B8" s="6">
        <v>405582</v>
      </c>
      <c r="C8" s="6">
        <v>339</v>
      </c>
      <c r="D8" s="6">
        <v>23526</v>
      </c>
      <c r="E8" s="6">
        <v>216</v>
      </c>
      <c r="F8" s="6" t="s">
        <v>377</v>
      </c>
      <c r="G8" s="6" t="s">
        <v>377</v>
      </c>
      <c r="H8" s="6">
        <v>1618</v>
      </c>
      <c r="I8" s="125">
        <v>4727</v>
      </c>
      <c r="J8" s="6">
        <v>66</v>
      </c>
    </row>
    <row r="9" spans="1:10" ht="13.5">
      <c r="A9" s="19">
        <v>11</v>
      </c>
      <c r="B9" s="6">
        <v>387418</v>
      </c>
      <c r="C9" s="6">
        <v>337</v>
      </c>
      <c r="D9" s="6">
        <v>39034</v>
      </c>
      <c r="E9" s="6">
        <v>380</v>
      </c>
      <c r="F9" s="6" t="s">
        <v>377</v>
      </c>
      <c r="G9" s="6" t="s">
        <v>377</v>
      </c>
      <c r="H9" s="6">
        <v>1566</v>
      </c>
      <c r="I9" s="125">
        <v>4542</v>
      </c>
      <c r="J9" s="6">
        <v>66</v>
      </c>
    </row>
    <row r="10" spans="1:10" ht="13.5">
      <c r="A10" s="124">
        <v>12</v>
      </c>
      <c r="B10" s="131">
        <v>364876</v>
      </c>
      <c r="C10" s="74">
        <v>329</v>
      </c>
      <c r="D10" s="74">
        <v>58208</v>
      </c>
      <c r="E10" s="74">
        <v>675</v>
      </c>
      <c r="F10" s="74">
        <v>1985</v>
      </c>
      <c r="G10" s="74" t="s">
        <v>377</v>
      </c>
      <c r="H10" s="74">
        <v>1500</v>
      </c>
      <c r="I10" s="132">
        <v>4364</v>
      </c>
      <c r="J10" s="74">
        <v>66</v>
      </c>
    </row>
    <row r="11" ht="14.25" thickBot="1"/>
    <row r="12" spans="1:5" ht="14.25" thickTop="1">
      <c r="A12" s="181" t="s">
        <v>365</v>
      </c>
      <c r="B12" s="169" t="s">
        <v>378</v>
      </c>
      <c r="C12" s="202"/>
      <c r="D12" s="202"/>
      <c r="E12" s="202"/>
    </row>
    <row r="13" spans="1:5" ht="27">
      <c r="A13" s="182"/>
      <c r="B13" s="40" t="s">
        <v>383</v>
      </c>
      <c r="C13" s="40" t="s">
        <v>384</v>
      </c>
      <c r="D13" s="40" t="s">
        <v>379</v>
      </c>
      <c r="E13" s="41" t="s">
        <v>309</v>
      </c>
    </row>
    <row r="14" spans="1:5" ht="13.5">
      <c r="A14" s="126"/>
      <c r="B14" s="127" t="s">
        <v>380</v>
      </c>
      <c r="C14" s="127" t="s">
        <v>381</v>
      </c>
      <c r="D14" s="127" t="s">
        <v>382</v>
      </c>
      <c r="E14" s="127" t="s">
        <v>382</v>
      </c>
    </row>
    <row r="15" spans="1:5" ht="13.5">
      <c r="A15" s="19" t="s">
        <v>385</v>
      </c>
      <c r="B15" s="20">
        <v>4500</v>
      </c>
      <c r="C15" s="128">
        <v>74.3</v>
      </c>
      <c r="D15" s="129">
        <v>126.4</v>
      </c>
      <c r="E15" s="22">
        <v>9.1</v>
      </c>
    </row>
    <row r="16" spans="1:5" ht="13.5">
      <c r="A16" s="19">
        <v>9</v>
      </c>
      <c r="B16" s="20">
        <v>4576</v>
      </c>
      <c r="C16" s="128">
        <v>54.2</v>
      </c>
      <c r="D16" s="129">
        <v>212</v>
      </c>
      <c r="E16" s="130">
        <v>15</v>
      </c>
    </row>
    <row r="17" spans="1:5" ht="13.5">
      <c r="A17" s="19">
        <v>10</v>
      </c>
      <c r="B17" s="20">
        <v>4626</v>
      </c>
      <c r="C17" s="128">
        <v>28.4</v>
      </c>
      <c r="D17" s="129">
        <v>279</v>
      </c>
      <c r="E17" s="130">
        <v>16</v>
      </c>
    </row>
    <row r="18" spans="1:5" ht="13.5">
      <c r="A18" s="19">
        <v>11</v>
      </c>
      <c r="B18" s="20" t="s">
        <v>308</v>
      </c>
      <c r="C18" s="128">
        <v>14.2</v>
      </c>
      <c r="D18" s="129">
        <v>242.9</v>
      </c>
      <c r="E18" s="130">
        <v>4.3</v>
      </c>
    </row>
    <row r="19" spans="1:5" ht="13.5">
      <c r="A19" s="124">
        <v>12</v>
      </c>
      <c r="B19" s="133" t="s">
        <v>279</v>
      </c>
      <c r="C19" s="134">
        <v>9.6</v>
      </c>
      <c r="D19" s="135">
        <v>298.4</v>
      </c>
      <c r="E19" s="136">
        <v>5.5</v>
      </c>
    </row>
    <row r="20" ht="13.5">
      <c r="A20" s="139" t="s">
        <v>386</v>
      </c>
    </row>
    <row r="21" ht="13.5">
      <c r="A21" s="139" t="s">
        <v>387</v>
      </c>
    </row>
    <row r="22" ht="13.5">
      <c r="A22" s="139" t="s">
        <v>388</v>
      </c>
    </row>
    <row r="23" ht="13.5">
      <c r="A23" s="139" t="s">
        <v>389</v>
      </c>
    </row>
  </sheetData>
  <mergeCells count="8">
    <mergeCell ref="H4:J4"/>
    <mergeCell ref="A12:A13"/>
    <mergeCell ref="B12:E12"/>
    <mergeCell ref="A2:F2"/>
    <mergeCell ref="A4:A5"/>
    <mergeCell ref="B4:C4"/>
    <mergeCell ref="D4:E4"/>
    <mergeCell ref="F4:G4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2" customWidth="1"/>
    <col min="2" max="2" width="6.875" style="2" customWidth="1"/>
    <col min="3" max="3" width="7.25390625" style="2" customWidth="1"/>
    <col min="4" max="4" width="6.875" style="2" customWidth="1"/>
    <col min="5" max="5" width="9.00390625" style="2" customWidth="1"/>
    <col min="6" max="6" width="6.375" style="2" customWidth="1"/>
    <col min="7" max="7" width="7.375" style="2" customWidth="1"/>
    <col min="8" max="8" width="5.00390625" style="2" customWidth="1"/>
    <col min="9" max="9" width="5.625" style="2" customWidth="1"/>
    <col min="10" max="10" width="5.25390625" style="2" customWidth="1"/>
    <col min="11" max="11" width="6.625" style="2" customWidth="1"/>
    <col min="12" max="12" width="5.25390625" style="2" customWidth="1"/>
    <col min="13" max="13" width="6.00390625" style="2" customWidth="1"/>
    <col min="14" max="14" width="9.00390625" style="2" customWidth="1"/>
    <col min="15" max="15" width="9.125" style="2" customWidth="1"/>
    <col min="16" max="16" width="9.00390625" style="2" customWidth="1"/>
    <col min="17" max="17" width="9.25390625" style="2" customWidth="1"/>
    <col min="18" max="18" width="8.875" style="2" customWidth="1"/>
    <col min="19" max="20" width="9.125" style="2" customWidth="1"/>
    <col min="21" max="22" width="9.00390625" style="2" customWidth="1"/>
    <col min="23" max="23" width="9.25390625" style="2" customWidth="1"/>
    <col min="24" max="16384" width="9.00390625" style="2" customWidth="1"/>
  </cols>
  <sheetData>
    <row r="1" ht="13.5">
      <c r="A1" s="177" t="s">
        <v>400</v>
      </c>
    </row>
    <row r="2" spans="1:5" ht="13.5">
      <c r="A2" s="170" t="s">
        <v>315</v>
      </c>
      <c r="B2" s="171"/>
      <c r="C2" s="171"/>
      <c r="D2" s="171"/>
      <c r="E2" s="171"/>
    </row>
    <row r="3" ht="14.25" thickBot="1"/>
    <row r="4" spans="1:23" s="33" customFormat="1" ht="14.25" customHeight="1" thickTop="1">
      <c r="A4" s="181" t="s">
        <v>18</v>
      </c>
      <c r="B4" s="168" t="s">
        <v>11</v>
      </c>
      <c r="C4" s="168"/>
      <c r="D4" s="168" t="s">
        <v>12</v>
      </c>
      <c r="E4" s="168"/>
      <c r="F4" s="168" t="s">
        <v>13</v>
      </c>
      <c r="G4" s="168"/>
      <c r="H4" s="168" t="s">
        <v>1</v>
      </c>
      <c r="I4" s="168"/>
      <c r="J4" s="168" t="s">
        <v>2</v>
      </c>
      <c r="K4" s="168"/>
      <c r="L4" s="168" t="s">
        <v>14</v>
      </c>
      <c r="M4" s="169"/>
      <c r="N4" s="181" t="s">
        <v>0</v>
      </c>
      <c r="O4" s="168"/>
      <c r="P4" s="168" t="s">
        <v>3</v>
      </c>
      <c r="Q4" s="168"/>
      <c r="R4" s="168" t="s">
        <v>4</v>
      </c>
      <c r="S4" s="168"/>
      <c r="T4" s="168" t="s">
        <v>5</v>
      </c>
      <c r="U4" s="168"/>
      <c r="V4" s="168" t="s">
        <v>6</v>
      </c>
      <c r="W4" s="169"/>
    </row>
    <row r="5" spans="1:23" s="33" customFormat="1" ht="14.25" customHeight="1">
      <c r="A5" s="182"/>
      <c r="B5" s="34" t="s">
        <v>15</v>
      </c>
      <c r="C5" s="34" t="s">
        <v>16</v>
      </c>
      <c r="D5" s="34" t="s">
        <v>15</v>
      </c>
      <c r="E5" s="34" t="s">
        <v>16</v>
      </c>
      <c r="F5" s="34" t="s">
        <v>15</v>
      </c>
      <c r="G5" s="34" t="s">
        <v>16</v>
      </c>
      <c r="H5" s="34" t="s">
        <v>15</v>
      </c>
      <c r="I5" s="34" t="s">
        <v>16</v>
      </c>
      <c r="J5" s="34" t="s">
        <v>15</v>
      </c>
      <c r="K5" s="34" t="s">
        <v>16</v>
      </c>
      <c r="L5" s="34" t="s">
        <v>15</v>
      </c>
      <c r="M5" s="35" t="s">
        <v>16</v>
      </c>
      <c r="N5" s="36" t="s">
        <v>15</v>
      </c>
      <c r="O5" s="34" t="s">
        <v>16</v>
      </c>
      <c r="P5" s="34" t="s">
        <v>15</v>
      </c>
      <c r="Q5" s="34" t="s">
        <v>16</v>
      </c>
      <c r="R5" s="34" t="s">
        <v>15</v>
      </c>
      <c r="S5" s="34" t="s">
        <v>16</v>
      </c>
      <c r="T5" s="34" t="s">
        <v>15</v>
      </c>
      <c r="U5" s="34" t="s">
        <v>16</v>
      </c>
      <c r="V5" s="34" t="s">
        <v>15</v>
      </c>
      <c r="W5" s="35" t="s">
        <v>16</v>
      </c>
    </row>
    <row r="6" spans="1:23" ht="12.75" customHeight="1">
      <c r="A6" s="24" t="s">
        <v>316</v>
      </c>
      <c r="B6" s="29">
        <v>1684</v>
      </c>
      <c r="C6" s="29">
        <v>77690</v>
      </c>
      <c r="D6" s="29">
        <v>1033</v>
      </c>
      <c r="E6" s="29">
        <v>48659</v>
      </c>
      <c r="F6" s="29">
        <v>549</v>
      </c>
      <c r="G6" s="29">
        <v>25356</v>
      </c>
      <c r="H6" s="29">
        <v>1</v>
      </c>
      <c r="I6" s="29">
        <v>45</v>
      </c>
      <c r="J6" s="29">
        <v>39</v>
      </c>
      <c r="K6" s="29">
        <v>1118</v>
      </c>
      <c r="L6" s="29">
        <v>62</v>
      </c>
      <c r="M6" s="29">
        <v>2512</v>
      </c>
      <c r="N6" s="29">
        <v>1684</v>
      </c>
      <c r="O6" s="29">
        <v>77690</v>
      </c>
      <c r="P6" s="29">
        <v>853</v>
      </c>
      <c r="Q6" s="29">
        <v>17426</v>
      </c>
      <c r="R6" s="29">
        <v>428</v>
      </c>
      <c r="S6" s="29">
        <v>16346</v>
      </c>
      <c r="T6" s="29">
        <v>272</v>
      </c>
      <c r="U6" s="29">
        <v>18665</v>
      </c>
      <c r="V6" s="29">
        <v>131</v>
      </c>
      <c r="W6" s="29">
        <v>25253</v>
      </c>
    </row>
    <row r="7" spans="1:23" ht="12.75" customHeight="1">
      <c r="A7" s="24" t="s">
        <v>213</v>
      </c>
      <c r="B7" s="29">
        <v>336</v>
      </c>
      <c r="C7" s="29">
        <v>21258</v>
      </c>
      <c r="D7" s="29">
        <v>234</v>
      </c>
      <c r="E7" s="29">
        <v>15645</v>
      </c>
      <c r="F7" s="29">
        <v>101</v>
      </c>
      <c r="G7" s="29">
        <v>5485</v>
      </c>
      <c r="H7" s="29" t="s">
        <v>209</v>
      </c>
      <c r="I7" s="29" t="s">
        <v>209</v>
      </c>
      <c r="J7" s="29" t="s">
        <v>209</v>
      </c>
      <c r="K7" s="29" t="s">
        <v>209</v>
      </c>
      <c r="L7" s="29">
        <v>1</v>
      </c>
      <c r="M7" s="29">
        <v>128</v>
      </c>
      <c r="N7" s="29">
        <v>336</v>
      </c>
      <c r="O7" s="29">
        <v>21258</v>
      </c>
      <c r="P7" s="29">
        <v>108</v>
      </c>
      <c r="Q7" s="29">
        <v>2259</v>
      </c>
      <c r="R7" s="29">
        <v>101</v>
      </c>
      <c r="S7" s="29">
        <v>3817</v>
      </c>
      <c r="T7" s="29">
        <v>82</v>
      </c>
      <c r="U7" s="29">
        <v>5689</v>
      </c>
      <c r="V7" s="29">
        <v>45</v>
      </c>
      <c r="W7" s="29">
        <v>9493</v>
      </c>
    </row>
    <row r="8" spans="1:23" ht="12.75" customHeight="1">
      <c r="A8" s="24" t="s">
        <v>214</v>
      </c>
      <c r="B8" s="29">
        <v>212</v>
      </c>
      <c r="C8" s="29">
        <v>11740</v>
      </c>
      <c r="D8" s="29">
        <v>140</v>
      </c>
      <c r="E8" s="29">
        <v>7677</v>
      </c>
      <c r="F8" s="29">
        <v>71</v>
      </c>
      <c r="G8" s="29">
        <v>3905</v>
      </c>
      <c r="H8" s="29" t="s">
        <v>209</v>
      </c>
      <c r="I8" s="29" t="s">
        <v>209</v>
      </c>
      <c r="J8" s="29" t="s">
        <v>209</v>
      </c>
      <c r="K8" s="29" t="s">
        <v>209</v>
      </c>
      <c r="L8" s="29">
        <v>1</v>
      </c>
      <c r="M8" s="29">
        <v>158</v>
      </c>
      <c r="N8" s="29">
        <v>212</v>
      </c>
      <c r="O8" s="29">
        <v>11740</v>
      </c>
      <c r="P8" s="29">
        <v>87</v>
      </c>
      <c r="Q8" s="29">
        <v>1847</v>
      </c>
      <c r="R8" s="29">
        <v>66</v>
      </c>
      <c r="S8" s="29">
        <v>2471</v>
      </c>
      <c r="T8" s="29">
        <v>36</v>
      </c>
      <c r="U8" s="29">
        <v>2526</v>
      </c>
      <c r="V8" s="29">
        <v>23</v>
      </c>
      <c r="W8" s="29">
        <v>4896</v>
      </c>
    </row>
    <row r="9" spans="1:23" ht="12.75" customHeight="1">
      <c r="A9" s="24" t="s">
        <v>215</v>
      </c>
      <c r="B9" s="29">
        <v>200</v>
      </c>
      <c r="C9" s="29">
        <v>10641</v>
      </c>
      <c r="D9" s="29">
        <v>129</v>
      </c>
      <c r="E9" s="29">
        <v>6694</v>
      </c>
      <c r="F9" s="29">
        <v>70</v>
      </c>
      <c r="G9" s="29">
        <v>3918</v>
      </c>
      <c r="H9" s="29" t="s">
        <v>209</v>
      </c>
      <c r="I9" s="29" t="s">
        <v>209</v>
      </c>
      <c r="J9" s="29" t="s">
        <v>209</v>
      </c>
      <c r="K9" s="29" t="s">
        <v>209</v>
      </c>
      <c r="L9" s="29">
        <v>1</v>
      </c>
      <c r="M9" s="29">
        <v>29</v>
      </c>
      <c r="N9" s="29">
        <v>200</v>
      </c>
      <c r="O9" s="29">
        <v>10641</v>
      </c>
      <c r="P9" s="29">
        <v>99</v>
      </c>
      <c r="Q9" s="29">
        <v>2051</v>
      </c>
      <c r="R9" s="29">
        <v>43</v>
      </c>
      <c r="S9" s="29">
        <v>1668</v>
      </c>
      <c r="T9" s="29">
        <v>36</v>
      </c>
      <c r="U9" s="29">
        <v>2412</v>
      </c>
      <c r="V9" s="29">
        <v>22</v>
      </c>
      <c r="W9" s="29">
        <v>4510</v>
      </c>
    </row>
    <row r="10" spans="1:23" ht="12.75" customHeight="1">
      <c r="A10" s="24" t="s">
        <v>212</v>
      </c>
      <c r="B10" s="29">
        <v>936</v>
      </c>
      <c r="C10" s="29">
        <v>34051</v>
      </c>
      <c r="D10" s="29">
        <v>530</v>
      </c>
      <c r="E10" s="29">
        <v>18643</v>
      </c>
      <c r="F10" s="29">
        <v>307</v>
      </c>
      <c r="G10" s="29">
        <v>12048</v>
      </c>
      <c r="H10" s="29">
        <v>1</v>
      </c>
      <c r="I10" s="29">
        <v>45</v>
      </c>
      <c r="J10" s="29">
        <v>39</v>
      </c>
      <c r="K10" s="29">
        <v>1118</v>
      </c>
      <c r="L10" s="29">
        <v>59</v>
      </c>
      <c r="M10" s="29">
        <v>2197</v>
      </c>
      <c r="N10" s="29">
        <v>936</v>
      </c>
      <c r="O10" s="29">
        <v>34051</v>
      </c>
      <c r="P10" s="29">
        <v>559</v>
      </c>
      <c r="Q10" s="29">
        <v>11269</v>
      </c>
      <c r="R10" s="29">
        <v>218</v>
      </c>
      <c r="S10" s="29">
        <v>8390</v>
      </c>
      <c r="T10" s="29">
        <v>118</v>
      </c>
      <c r="U10" s="29">
        <v>8038</v>
      </c>
      <c r="V10" s="29">
        <v>41</v>
      </c>
      <c r="W10" s="29">
        <v>17844</v>
      </c>
    </row>
    <row r="11" spans="1:23" ht="12.75" customHeight="1">
      <c r="A11" s="2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2.75" customHeight="1">
      <c r="A12" s="24" t="s">
        <v>313</v>
      </c>
      <c r="B12" s="29">
        <v>1707</v>
      </c>
      <c r="C12" s="29">
        <v>79258</v>
      </c>
      <c r="D12" s="29">
        <v>1059</v>
      </c>
      <c r="E12" s="29">
        <v>50263</v>
      </c>
      <c r="F12" s="29">
        <v>555</v>
      </c>
      <c r="G12" s="29">
        <v>25647</v>
      </c>
      <c r="H12" s="29" t="s">
        <v>209</v>
      </c>
      <c r="I12" s="29" t="s">
        <v>209</v>
      </c>
      <c r="J12" s="29">
        <v>37</v>
      </c>
      <c r="K12" s="29">
        <v>1055</v>
      </c>
      <c r="L12" s="29">
        <v>56</v>
      </c>
      <c r="M12" s="29">
        <v>2293</v>
      </c>
      <c r="N12" s="29">
        <v>1707</v>
      </c>
      <c r="O12" s="29">
        <v>79258</v>
      </c>
      <c r="P12" s="29">
        <v>855</v>
      </c>
      <c r="Q12" s="29">
        <v>17438</v>
      </c>
      <c r="R12" s="29">
        <v>433</v>
      </c>
      <c r="S12" s="29">
        <v>16519</v>
      </c>
      <c r="T12" s="29">
        <v>284</v>
      </c>
      <c r="U12" s="29">
        <v>19157</v>
      </c>
      <c r="V12" s="29">
        <v>135</v>
      </c>
      <c r="W12" s="29">
        <v>25754</v>
      </c>
    </row>
    <row r="13" spans="1:23" ht="12.75" customHeight="1">
      <c r="A13" s="24" t="s">
        <v>213</v>
      </c>
      <c r="B13" s="29">
        <v>338</v>
      </c>
      <c r="C13" s="29">
        <v>21392</v>
      </c>
      <c r="D13" s="29">
        <v>234</v>
      </c>
      <c r="E13" s="29">
        <v>15645</v>
      </c>
      <c r="F13" s="29">
        <v>103</v>
      </c>
      <c r="G13" s="29">
        <v>5619</v>
      </c>
      <c r="H13" s="29" t="s">
        <v>209</v>
      </c>
      <c r="I13" s="29" t="s">
        <v>209</v>
      </c>
      <c r="J13" s="29" t="s">
        <v>209</v>
      </c>
      <c r="K13" s="29" t="s">
        <v>209</v>
      </c>
      <c r="L13" s="29">
        <v>1</v>
      </c>
      <c r="M13" s="29">
        <v>128</v>
      </c>
      <c r="N13" s="29">
        <v>338</v>
      </c>
      <c r="O13" s="29">
        <v>21392</v>
      </c>
      <c r="P13" s="29">
        <v>108</v>
      </c>
      <c r="Q13" s="29">
        <v>2259</v>
      </c>
      <c r="R13" s="29">
        <v>101</v>
      </c>
      <c r="S13" s="29">
        <v>3817</v>
      </c>
      <c r="T13" s="29">
        <v>84</v>
      </c>
      <c r="U13" s="29">
        <v>5823</v>
      </c>
      <c r="V13" s="29">
        <v>45</v>
      </c>
      <c r="W13" s="29">
        <v>9493</v>
      </c>
    </row>
    <row r="14" spans="1:23" ht="12.75" customHeight="1">
      <c r="A14" s="24" t="s">
        <v>214</v>
      </c>
      <c r="B14" s="29">
        <v>214</v>
      </c>
      <c r="C14" s="29">
        <v>11946</v>
      </c>
      <c r="D14" s="29">
        <v>142</v>
      </c>
      <c r="E14" s="29">
        <v>7883</v>
      </c>
      <c r="F14" s="29">
        <v>71</v>
      </c>
      <c r="G14" s="29">
        <v>3905</v>
      </c>
      <c r="H14" s="29" t="s">
        <v>209</v>
      </c>
      <c r="I14" s="29" t="s">
        <v>209</v>
      </c>
      <c r="J14" s="29" t="s">
        <v>209</v>
      </c>
      <c r="K14" s="29" t="s">
        <v>209</v>
      </c>
      <c r="L14" s="29">
        <v>1</v>
      </c>
      <c r="M14" s="29">
        <v>158</v>
      </c>
      <c r="N14" s="29">
        <v>214</v>
      </c>
      <c r="O14" s="29">
        <v>11946</v>
      </c>
      <c r="P14" s="29">
        <v>86</v>
      </c>
      <c r="Q14" s="29">
        <v>1818</v>
      </c>
      <c r="R14" s="29">
        <v>67</v>
      </c>
      <c r="S14" s="29">
        <v>2509</v>
      </c>
      <c r="T14" s="29">
        <v>37</v>
      </c>
      <c r="U14" s="29">
        <v>2578</v>
      </c>
      <c r="V14" s="29">
        <v>24</v>
      </c>
      <c r="W14" s="29">
        <v>5041</v>
      </c>
    </row>
    <row r="15" spans="1:23" ht="12.75" customHeight="1">
      <c r="A15" s="24" t="s">
        <v>215</v>
      </c>
      <c r="B15" s="29">
        <v>205</v>
      </c>
      <c r="C15" s="29">
        <v>10971</v>
      </c>
      <c r="D15" s="29">
        <v>134</v>
      </c>
      <c r="E15" s="29">
        <v>6991</v>
      </c>
      <c r="F15" s="29">
        <v>70</v>
      </c>
      <c r="G15" s="29">
        <v>3951</v>
      </c>
      <c r="H15" s="29" t="s">
        <v>209</v>
      </c>
      <c r="I15" s="29" t="s">
        <v>209</v>
      </c>
      <c r="J15" s="29" t="s">
        <v>209</v>
      </c>
      <c r="K15" s="29" t="s">
        <v>209</v>
      </c>
      <c r="L15" s="29">
        <v>1</v>
      </c>
      <c r="M15" s="29">
        <v>29</v>
      </c>
      <c r="N15" s="29">
        <v>205</v>
      </c>
      <c r="O15" s="29">
        <v>10971</v>
      </c>
      <c r="P15" s="29">
        <v>98</v>
      </c>
      <c r="Q15" s="29">
        <v>2019</v>
      </c>
      <c r="R15" s="29">
        <v>46</v>
      </c>
      <c r="S15" s="29">
        <v>1786</v>
      </c>
      <c r="T15" s="29">
        <v>39</v>
      </c>
      <c r="U15" s="29">
        <v>2656</v>
      </c>
      <c r="V15" s="29">
        <v>22</v>
      </c>
      <c r="W15" s="29">
        <v>4510</v>
      </c>
    </row>
    <row r="16" spans="1:23" ht="12.75" customHeight="1">
      <c r="A16" s="24" t="s">
        <v>212</v>
      </c>
      <c r="B16" s="29">
        <v>950</v>
      </c>
      <c r="C16" s="29">
        <v>34949</v>
      </c>
      <c r="D16" s="29">
        <v>549</v>
      </c>
      <c r="E16" s="29">
        <v>19744</v>
      </c>
      <c r="F16" s="29">
        <v>311</v>
      </c>
      <c r="G16" s="29">
        <v>12172</v>
      </c>
      <c r="H16" s="29" t="s">
        <v>209</v>
      </c>
      <c r="I16" s="29" t="s">
        <v>209</v>
      </c>
      <c r="J16" s="29">
        <v>37</v>
      </c>
      <c r="K16" s="29">
        <v>1055</v>
      </c>
      <c r="L16" s="29">
        <v>53</v>
      </c>
      <c r="M16" s="29">
        <v>1978</v>
      </c>
      <c r="N16" s="29">
        <v>950</v>
      </c>
      <c r="O16" s="29">
        <v>34949</v>
      </c>
      <c r="P16" s="29">
        <v>563</v>
      </c>
      <c r="Q16" s="29">
        <v>11342</v>
      </c>
      <c r="R16" s="29">
        <v>219</v>
      </c>
      <c r="S16" s="29">
        <v>8407</v>
      </c>
      <c r="T16" s="29">
        <v>124</v>
      </c>
      <c r="U16" s="29">
        <v>8490</v>
      </c>
      <c r="V16" s="29">
        <v>44</v>
      </c>
      <c r="W16" s="29">
        <v>6710</v>
      </c>
    </row>
    <row r="17" spans="1:24" ht="12.75" customHeight="1">
      <c r="A17" s="2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7"/>
    </row>
    <row r="18" spans="1:24" ht="12.75" customHeight="1">
      <c r="A18" s="24" t="s">
        <v>317</v>
      </c>
      <c r="B18" s="38">
        <v>1753</v>
      </c>
      <c r="C18" s="38">
        <v>81474</v>
      </c>
      <c r="D18" s="38">
        <v>1081</v>
      </c>
      <c r="E18" s="38">
        <v>52014</v>
      </c>
      <c r="F18" s="38">
        <v>588</v>
      </c>
      <c r="G18" s="38">
        <v>26397</v>
      </c>
      <c r="H18" s="38" t="s">
        <v>209</v>
      </c>
      <c r="I18" s="38" t="s">
        <v>209</v>
      </c>
      <c r="J18" s="38">
        <v>37</v>
      </c>
      <c r="K18" s="38">
        <v>1055</v>
      </c>
      <c r="L18" s="38">
        <v>47</v>
      </c>
      <c r="M18" s="38">
        <v>2008</v>
      </c>
      <c r="N18" s="38">
        <v>1753</v>
      </c>
      <c r="O18" s="38">
        <v>81474</v>
      </c>
      <c r="P18" s="38">
        <v>885</v>
      </c>
      <c r="Q18" s="38">
        <v>18023</v>
      </c>
      <c r="R18" s="38">
        <v>437</v>
      </c>
      <c r="S18" s="38">
        <v>16665</v>
      </c>
      <c r="T18" s="29">
        <v>292</v>
      </c>
      <c r="U18" s="29">
        <v>20028</v>
      </c>
      <c r="V18" s="29">
        <v>139</v>
      </c>
      <c r="W18" s="29">
        <v>26758</v>
      </c>
      <c r="X18" s="37"/>
    </row>
    <row r="19" spans="1:23" ht="12.75" customHeight="1">
      <c r="A19" s="24" t="s">
        <v>213</v>
      </c>
      <c r="B19" s="29">
        <v>346</v>
      </c>
      <c r="C19" s="29">
        <v>22212</v>
      </c>
      <c r="D19" s="29">
        <v>237</v>
      </c>
      <c r="E19" s="29">
        <v>16334</v>
      </c>
      <c r="F19" s="29">
        <v>108</v>
      </c>
      <c r="G19" s="29">
        <v>5750</v>
      </c>
      <c r="H19" s="29" t="s">
        <v>209</v>
      </c>
      <c r="I19" s="29" t="s">
        <v>209</v>
      </c>
      <c r="J19" s="29" t="s">
        <v>209</v>
      </c>
      <c r="K19" s="29" t="s">
        <v>209</v>
      </c>
      <c r="L19" s="29">
        <v>1</v>
      </c>
      <c r="M19" s="29">
        <v>128</v>
      </c>
      <c r="N19" s="29">
        <v>346</v>
      </c>
      <c r="O19" s="29">
        <v>22212</v>
      </c>
      <c r="P19" s="29">
        <v>112</v>
      </c>
      <c r="Q19" s="29">
        <v>2343</v>
      </c>
      <c r="R19" s="29">
        <v>102</v>
      </c>
      <c r="S19" s="29">
        <v>3864</v>
      </c>
      <c r="T19" s="29">
        <v>85</v>
      </c>
      <c r="U19" s="29">
        <v>5876</v>
      </c>
      <c r="V19" s="29">
        <v>47</v>
      </c>
      <c r="W19" s="29">
        <v>10129</v>
      </c>
    </row>
    <row r="20" spans="1:23" ht="12.75" customHeight="1">
      <c r="A20" s="24" t="s">
        <v>214</v>
      </c>
      <c r="B20" s="29">
        <v>217</v>
      </c>
      <c r="C20" s="29">
        <v>12266</v>
      </c>
      <c r="D20" s="29">
        <v>144</v>
      </c>
      <c r="E20" s="29">
        <v>8206</v>
      </c>
      <c r="F20" s="29">
        <v>72</v>
      </c>
      <c r="G20" s="29">
        <v>3902</v>
      </c>
      <c r="H20" s="29" t="s">
        <v>209</v>
      </c>
      <c r="I20" s="29" t="s">
        <v>209</v>
      </c>
      <c r="J20" s="29" t="s">
        <v>209</v>
      </c>
      <c r="K20" s="29" t="s">
        <v>209</v>
      </c>
      <c r="L20" s="29">
        <v>1</v>
      </c>
      <c r="M20" s="29">
        <v>158</v>
      </c>
      <c r="N20" s="29">
        <v>217</v>
      </c>
      <c r="O20" s="29">
        <v>12266</v>
      </c>
      <c r="P20" s="29">
        <v>88</v>
      </c>
      <c r="Q20" s="29">
        <v>1856</v>
      </c>
      <c r="R20" s="29">
        <v>66</v>
      </c>
      <c r="S20" s="29">
        <v>2468</v>
      </c>
      <c r="T20" s="29">
        <v>38</v>
      </c>
      <c r="U20" s="29">
        <v>2635</v>
      </c>
      <c r="V20" s="29">
        <v>25</v>
      </c>
      <c r="W20" s="29">
        <v>5307</v>
      </c>
    </row>
    <row r="21" spans="1:23" ht="12.75" customHeight="1">
      <c r="A21" s="24" t="s">
        <v>215</v>
      </c>
      <c r="B21" s="29">
        <v>207</v>
      </c>
      <c r="C21" s="29">
        <v>11034</v>
      </c>
      <c r="D21" s="29">
        <v>135</v>
      </c>
      <c r="E21" s="29">
        <v>7016</v>
      </c>
      <c r="F21" s="29">
        <v>71</v>
      </c>
      <c r="G21" s="29">
        <v>3989</v>
      </c>
      <c r="H21" s="29" t="s">
        <v>209</v>
      </c>
      <c r="I21" s="29" t="s">
        <v>209</v>
      </c>
      <c r="J21" s="29" t="s">
        <v>209</v>
      </c>
      <c r="K21" s="29" t="s">
        <v>209</v>
      </c>
      <c r="L21" s="29">
        <v>1</v>
      </c>
      <c r="M21" s="29">
        <v>29</v>
      </c>
      <c r="N21" s="29">
        <v>207</v>
      </c>
      <c r="O21" s="29">
        <v>11034</v>
      </c>
      <c r="P21" s="29">
        <v>99</v>
      </c>
      <c r="Q21" s="29">
        <v>2044</v>
      </c>
      <c r="R21" s="29">
        <v>47</v>
      </c>
      <c r="S21" s="29">
        <v>1824</v>
      </c>
      <c r="T21" s="29">
        <v>39</v>
      </c>
      <c r="U21" s="29">
        <v>2656</v>
      </c>
      <c r="V21" s="29">
        <v>22</v>
      </c>
      <c r="W21" s="29">
        <v>4510</v>
      </c>
    </row>
    <row r="22" spans="1:23" ht="12.75" customHeight="1">
      <c r="A22" s="24" t="s">
        <v>212</v>
      </c>
      <c r="B22" s="29">
        <v>983</v>
      </c>
      <c r="C22" s="29">
        <v>35962</v>
      </c>
      <c r="D22" s="29">
        <v>565</v>
      </c>
      <c r="E22" s="29">
        <v>20458</v>
      </c>
      <c r="F22" s="29">
        <v>337</v>
      </c>
      <c r="G22" s="29">
        <v>12756</v>
      </c>
      <c r="H22" s="29" t="s">
        <v>209</v>
      </c>
      <c r="I22" s="29" t="s">
        <v>209</v>
      </c>
      <c r="J22" s="29">
        <v>37</v>
      </c>
      <c r="K22" s="29">
        <v>1055</v>
      </c>
      <c r="L22" s="29">
        <v>44</v>
      </c>
      <c r="M22" s="29">
        <v>1693</v>
      </c>
      <c r="N22" s="29">
        <v>983</v>
      </c>
      <c r="O22" s="29">
        <v>35962</v>
      </c>
      <c r="P22" s="29">
        <v>586</v>
      </c>
      <c r="Q22" s="29">
        <v>11780</v>
      </c>
      <c r="R22" s="29">
        <v>222</v>
      </c>
      <c r="S22" s="29">
        <v>8509</v>
      </c>
      <c r="T22" s="29">
        <v>130</v>
      </c>
      <c r="U22" s="29">
        <v>8861</v>
      </c>
      <c r="V22" s="29">
        <v>45</v>
      </c>
      <c r="W22" s="29">
        <v>6812</v>
      </c>
    </row>
    <row r="23" spans="1:24" ht="12.75" customHeight="1">
      <c r="A23" s="24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7"/>
    </row>
    <row r="24" spans="1:24" ht="12.75" customHeight="1">
      <c r="A24" s="24" t="s">
        <v>318</v>
      </c>
      <c r="B24" s="38">
        <v>1781</v>
      </c>
      <c r="C24" s="38">
        <v>83166</v>
      </c>
      <c r="D24" s="38">
        <v>1103</v>
      </c>
      <c r="E24" s="38">
        <v>53290</v>
      </c>
      <c r="F24" s="38">
        <v>593</v>
      </c>
      <c r="G24" s="38">
        <v>26777</v>
      </c>
      <c r="H24" s="38" t="s">
        <v>209</v>
      </c>
      <c r="I24" s="38" t="s">
        <v>209</v>
      </c>
      <c r="J24" s="38">
        <v>36</v>
      </c>
      <c r="K24" s="38">
        <v>1036</v>
      </c>
      <c r="L24" s="38">
        <v>49</v>
      </c>
      <c r="M24" s="38">
        <v>2063</v>
      </c>
      <c r="N24" s="38">
        <v>1781</v>
      </c>
      <c r="O24" s="38">
        <v>83166</v>
      </c>
      <c r="P24" s="38">
        <v>888</v>
      </c>
      <c r="Q24" s="38">
        <v>18073</v>
      </c>
      <c r="R24" s="38">
        <v>448</v>
      </c>
      <c r="S24" s="38">
        <v>17093</v>
      </c>
      <c r="T24" s="29">
        <v>304</v>
      </c>
      <c r="U24" s="29">
        <v>20885</v>
      </c>
      <c r="V24" s="29">
        <v>141</v>
      </c>
      <c r="W24" s="29">
        <v>27115</v>
      </c>
      <c r="X24" s="37"/>
    </row>
    <row r="25" spans="1:23" ht="12.75" customHeight="1">
      <c r="A25" s="24" t="s">
        <v>213</v>
      </c>
      <c r="B25" s="29">
        <v>360</v>
      </c>
      <c r="C25" s="29">
        <v>23331</v>
      </c>
      <c r="D25" s="29">
        <v>253</v>
      </c>
      <c r="E25" s="29">
        <v>17295</v>
      </c>
      <c r="F25" s="29">
        <v>106</v>
      </c>
      <c r="G25" s="29">
        <v>5908</v>
      </c>
      <c r="H25" s="29" t="s">
        <v>209</v>
      </c>
      <c r="I25" s="29" t="s">
        <v>209</v>
      </c>
      <c r="J25" s="29" t="s">
        <v>209</v>
      </c>
      <c r="K25" s="29" t="s">
        <v>209</v>
      </c>
      <c r="L25" s="29">
        <v>1</v>
      </c>
      <c r="M25" s="29">
        <v>128</v>
      </c>
      <c r="N25" s="29">
        <v>360</v>
      </c>
      <c r="O25" s="29">
        <v>23331</v>
      </c>
      <c r="P25" s="29">
        <v>110</v>
      </c>
      <c r="Q25" s="29">
        <v>2299</v>
      </c>
      <c r="R25" s="29">
        <v>108</v>
      </c>
      <c r="S25" s="29">
        <v>4083</v>
      </c>
      <c r="T25" s="29">
        <v>93</v>
      </c>
      <c r="U25" s="29">
        <v>6463</v>
      </c>
      <c r="V25" s="29">
        <v>49</v>
      </c>
      <c r="W25" s="29">
        <v>10486</v>
      </c>
    </row>
    <row r="26" spans="1:23" ht="12.75" customHeight="1">
      <c r="A26" s="24" t="s">
        <v>214</v>
      </c>
      <c r="B26" s="29">
        <v>217</v>
      </c>
      <c r="C26" s="29">
        <v>12266</v>
      </c>
      <c r="D26" s="29">
        <v>144</v>
      </c>
      <c r="E26" s="29">
        <v>8206</v>
      </c>
      <c r="F26" s="29">
        <v>72</v>
      </c>
      <c r="G26" s="29">
        <v>3902</v>
      </c>
      <c r="H26" s="29" t="s">
        <v>209</v>
      </c>
      <c r="I26" s="29" t="s">
        <v>209</v>
      </c>
      <c r="J26" s="29" t="s">
        <v>209</v>
      </c>
      <c r="K26" s="29" t="s">
        <v>209</v>
      </c>
      <c r="L26" s="29">
        <v>1</v>
      </c>
      <c r="M26" s="29">
        <v>158</v>
      </c>
      <c r="N26" s="29">
        <v>217</v>
      </c>
      <c r="O26" s="29">
        <v>12266</v>
      </c>
      <c r="P26" s="29">
        <v>88</v>
      </c>
      <c r="Q26" s="29">
        <v>1856</v>
      </c>
      <c r="R26" s="29">
        <v>66</v>
      </c>
      <c r="S26" s="29">
        <v>2468</v>
      </c>
      <c r="T26" s="29">
        <v>38</v>
      </c>
      <c r="U26" s="29">
        <v>2635</v>
      </c>
      <c r="V26" s="29">
        <v>25</v>
      </c>
      <c r="W26" s="29">
        <v>5307</v>
      </c>
    </row>
    <row r="27" spans="1:23" ht="12.75" customHeight="1">
      <c r="A27" s="24" t="s">
        <v>215</v>
      </c>
      <c r="B27" s="29">
        <v>207</v>
      </c>
      <c r="C27" s="29">
        <v>11048</v>
      </c>
      <c r="D27" s="29">
        <v>135</v>
      </c>
      <c r="E27" s="29">
        <v>7016</v>
      </c>
      <c r="F27" s="29">
        <v>71</v>
      </c>
      <c r="G27" s="29">
        <v>4003</v>
      </c>
      <c r="H27" s="29" t="s">
        <v>209</v>
      </c>
      <c r="I27" s="29" t="s">
        <v>209</v>
      </c>
      <c r="J27" s="29" t="s">
        <v>209</v>
      </c>
      <c r="K27" s="29" t="s">
        <v>209</v>
      </c>
      <c r="L27" s="29">
        <v>1</v>
      </c>
      <c r="M27" s="29">
        <v>29</v>
      </c>
      <c r="N27" s="29">
        <v>207</v>
      </c>
      <c r="O27" s="29">
        <v>11048</v>
      </c>
      <c r="P27" s="29">
        <v>99</v>
      </c>
      <c r="Q27" s="29">
        <v>2044</v>
      </c>
      <c r="R27" s="29">
        <v>46</v>
      </c>
      <c r="S27" s="29">
        <v>1787</v>
      </c>
      <c r="T27" s="29">
        <v>40</v>
      </c>
      <c r="U27" s="29">
        <v>2707</v>
      </c>
      <c r="V27" s="29">
        <v>22</v>
      </c>
      <c r="W27" s="29">
        <v>4510</v>
      </c>
    </row>
    <row r="28" spans="1:23" ht="12.75" customHeight="1">
      <c r="A28" s="24" t="s">
        <v>212</v>
      </c>
      <c r="B28" s="29">
        <v>997</v>
      </c>
      <c r="C28" s="29">
        <v>36521</v>
      </c>
      <c r="D28" s="29">
        <v>571</v>
      </c>
      <c r="E28" s="29">
        <v>20773</v>
      </c>
      <c r="F28" s="29">
        <v>344</v>
      </c>
      <c r="G28" s="29">
        <v>12964</v>
      </c>
      <c r="H28" s="29" t="s">
        <v>209</v>
      </c>
      <c r="I28" s="29" t="s">
        <v>209</v>
      </c>
      <c r="J28" s="29">
        <v>36</v>
      </c>
      <c r="K28" s="29">
        <v>1036</v>
      </c>
      <c r="L28" s="29">
        <v>46</v>
      </c>
      <c r="M28" s="29">
        <v>1748</v>
      </c>
      <c r="N28" s="29">
        <v>997</v>
      </c>
      <c r="O28" s="29">
        <v>36521</v>
      </c>
      <c r="P28" s="29">
        <v>591</v>
      </c>
      <c r="Q28" s="29">
        <v>11874</v>
      </c>
      <c r="R28" s="29">
        <v>228</v>
      </c>
      <c r="S28" s="29">
        <v>8755</v>
      </c>
      <c r="T28" s="29">
        <v>133</v>
      </c>
      <c r="U28" s="29">
        <v>9080</v>
      </c>
      <c r="V28" s="29">
        <v>45</v>
      </c>
      <c r="W28" s="29">
        <v>6812</v>
      </c>
    </row>
    <row r="29" spans="1:23" ht="12.75" customHeight="1">
      <c r="A29" s="2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9"/>
      <c r="W29" s="39"/>
    </row>
    <row r="30" spans="1:23" s="61" customFormat="1" ht="12.75" customHeight="1">
      <c r="A30" s="62" t="s">
        <v>319</v>
      </c>
      <c r="B30" s="64">
        <f>SUM(B31:B34)</f>
        <v>1801</v>
      </c>
      <c r="C30" s="64">
        <f aca="true" t="shared" si="0" ref="C30:W30">SUM(C31:C34)</f>
        <v>84029</v>
      </c>
      <c r="D30" s="64">
        <f t="shared" si="0"/>
        <v>1125</v>
      </c>
      <c r="E30" s="64">
        <f t="shared" si="0"/>
        <v>54227</v>
      </c>
      <c r="F30" s="64">
        <f t="shared" si="0"/>
        <v>635</v>
      </c>
      <c r="G30" s="64">
        <f t="shared" si="0"/>
        <v>28548</v>
      </c>
      <c r="H30" s="64">
        <f t="shared" si="0"/>
        <v>0</v>
      </c>
      <c r="I30" s="64">
        <f t="shared" si="0"/>
        <v>0</v>
      </c>
      <c r="J30" s="64">
        <f t="shared" si="0"/>
        <v>34</v>
      </c>
      <c r="K30" s="64">
        <f t="shared" si="0"/>
        <v>983</v>
      </c>
      <c r="L30" s="64">
        <f t="shared" si="0"/>
        <v>7</v>
      </c>
      <c r="M30" s="64">
        <f t="shared" si="0"/>
        <v>271</v>
      </c>
      <c r="N30" s="64">
        <f>SUM(N31:N34)</f>
        <v>1801</v>
      </c>
      <c r="O30" s="64">
        <f>SUM(O31:O34)</f>
        <v>84029</v>
      </c>
      <c r="P30" s="64">
        <f t="shared" si="0"/>
        <v>898</v>
      </c>
      <c r="Q30" s="64">
        <f t="shared" si="0"/>
        <v>18265</v>
      </c>
      <c r="R30" s="64">
        <f t="shared" si="0"/>
        <v>452</v>
      </c>
      <c r="S30" s="64">
        <f t="shared" si="0"/>
        <v>17256</v>
      </c>
      <c r="T30" s="64">
        <f t="shared" si="0"/>
        <v>309</v>
      </c>
      <c r="U30" s="64">
        <f t="shared" si="0"/>
        <v>21264</v>
      </c>
      <c r="V30" s="64">
        <f t="shared" si="0"/>
        <v>142</v>
      </c>
      <c r="W30" s="64">
        <f t="shared" si="0"/>
        <v>27244</v>
      </c>
    </row>
    <row r="31" spans="1:23" s="61" customFormat="1" ht="12.75" customHeight="1">
      <c r="A31" s="62" t="s">
        <v>213</v>
      </c>
      <c r="B31" s="64">
        <v>362</v>
      </c>
      <c r="C31" s="64">
        <v>23535</v>
      </c>
      <c r="D31" s="64">
        <v>255</v>
      </c>
      <c r="E31" s="64">
        <v>17499</v>
      </c>
      <c r="F31" s="64">
        <v>107</v>
      </c>
      <c r="G31" s="64">
        <v>6036</v>
      </c>
      <c r="H31" s="29" t="s">
        <v>209</v>
      </c>
      <c r="I31" s="29" t="s">
        <v>209</v>
      </c>
      <c r="J31" s="29" t="s">
        <v>209</v>
      </c>
      <c r="K31" s="29" t="s">
        <v>209</v>
      </c>
      <c r="L31" s="29" t="s">
        <v>209</v>
      </c>
      <c r="M31" s="29" t="s">
        <v>209</v>
      </c>
      <c r="N31" s="64">
        <v>362</v>
      </c>
      <c r="O31" s="64">
        <v>23535</v>
      </c>
      <c r="P31" s="64">
        <v>110</v>
      </c>
      <c r="Q31" s="64">
        <v>2299</v>
      </c>
      <c r="R31" s="64">
        <v>108</v>
      </c>
      <c r="S31" s="64">
        <v>4083</v>
      </c>
      <c r="T31" s="64">
        <v>94</v>
      </c>
      <c r="U31" s="64">
        <v>6537</v>
      </c>
      <c r="V31" s="65">
        <v>50</v>
      </c>
      <c r="W31" s="65">
        <v>10616</v>
      </c>
    </row>
    <row r="32" spans="1:23" s="61" customFormat="1" ht="12.75" customHeight="1">
      <c r="A32" s="62" t="s">
        <v>214</v>
      </c>
      <c r="B32" s="64">
        <v>219</v>
      </c>
      <c r="C32" s="64">
        <v>12330</v>
      </c>
      <c r="D32" s="64">
        <v>146</v>
      </c>
      <c r="E32" s="64">
        <v>8270</v>
      </c>
      <c r="F32" s="64">
        <v>73</v>
      </c>
      <c r="G32" s="64">
        <v>4060</v>
      </c>
      <c r="H32" s="29" t="s">
        <v>209</v>
      </c>
      <c r="I32" s="29" t="s">
        <v>209</v>
      </c>
      <c r="J32" s="29" t="s">
        <v>209</v>
      </c>
      <c r="K32" s="29" t="s">
        <v>209</v>
      </c>
      <c r="L32" s="29" t="s">
        <v>209</v>
      </c>
      <c r="M32" s="29" t="s">
        <v>209</v>
      </c>
      <c r="N32" s="64">
        <v>219</v>
      </c>
      <c r="O32" s="64">
        <v>12330</v>
      </c>
      <c r="P32" s="64">
        <v>89</v>
      </c>
      <c r="Q32" s="64">
        <v>1878</v>
      </c>
      <c r="R32" s="64">
        <v>67</v>
      </c>
      <c r="S32" s="64">
        <v>2510</v>
      </c>
      <c r="T32" s="64">
        <v>38</v>
      </c>
      <c r="U32" s="64">
        <v>2635</v>
      </c>
      <c r="V32" s="65">
        <v>25</v>
      </c>
      <c r="W32" s="65">
        <v>5307</v>
      </c>
    </row>
    <row r="33" spans="1:23" s="61" customFormat="1" ht="12.75" customHeight="1">
      <c r="A33" s="62" t="s">
        <v>215</v>
      </c>
      <c r="B33" s="64">
        <v>208</v>
      </c>
      <c r="C33" s="64">
        <v>11133</v>
      </c>
      <c r="D33" s="64">
        <v>136</v>
      </c>
      <c r="E33" s="64">
        <v>7101</v>
      </c>
      <c r="F33" s="64">
        <v>71</v>
      </c>
      <c r="G33" s="64">
        <v>4003</v>
      </c>
      <c r="H33" s="29" t="s">
        <v>209</v>
      </c>
      <c r="I33" s="29" t="s">
        <v>209</v>
      </c>
      <c r="J33" s="29" t="s">
        <v>209</v>
      </c>
      <c r="K33" s="29" t="s">
        <v>209</v>
      </c>
      <c r="L33" s="64">
        <v>1</v>
      </c>
      <c r="M33" s="64">
        <v>29</v>
      </c>
      <c r="N33" s="64">
        <v>208</v>
      </c>
      <c r="O33" s="64">
        <v>11133</v>
      </c>
      <c r="P33" s="64">
        <v>99</v>
      </c>
      <c r="Q33" s="64">
        <v>2044</v>
      </c>
      <c r="R33" s="64">
        <v>46</v>
      </c>
      <c r="S33" s="64">
        <v>1787</v>
      </c>
      <c r="T33" s="64">
        <v>41</v>
      </c>
      <c r="U33" s="64">
        <v>2792</v>
      </c>
      <c r="V33" s="65">
        <v>22</v>
      </c>
      <c r="W33" s="65">
        <v>4510</v>
      </c>
    </row>
    <row r="34" spans="1:23" s="61" customFormat="1" ht="12.75" customHeight="1">
      <c r="A34" s="63" t="s">
        <v>212</v>
      </c>
      <c r="B34" s="142">
        <v>1012</v>
      </c>
      <c r="C34" s="66">
        <v>37031</v>
      </c>
      <c r="D34" s="66">
        <v>588</v>
      </c>
      <c r="E34" s="66">
        <v>21357</v>
      </c>
      <c r="F34" s="66">
        <v>384</v>
      </c>
      <c r="G34" s="66">
        <v>14449</v>
      </c>
      <c r="H34" s="32" t="s">
        <v>209</v>
      </c>
      <c r="I34" s="32" t="s">
        <v>209</v>
      </c>
      <c r="J34" s="66">
        <v>34</v>
      </c>
      <c r="K34" s="66">
        <v>983</v>
      </c>
      <c r="L34" s="66">
        <v>6</v>
      </c>
      <c r="M34" s="66">
        <v>242</v>
      </c>
      <c r="N34" s="66">
        <v>1012</v>
      </c>
      <c r="O34" s="66">
        <v>37031</v>
      </c>
      <c r="P34" s="66">
        <v>600</v>
      </c>
      <c r="Q34" s="66">
        <v>12044</v>
      </c>
      <c r="R34" s="66">
        <v>231</v>
      </c>
      <c r="S34" s="66">
        <v>8876</v>
      </c>
      <c r="T34" s="66">
        <v>136</v>
      </c>
      <c r="U34" s="66">
        <v>9300</v>
      </c>
      <c r="V34" s="66">
        <v>45</v>
      </c>
      <c r="W34" s="66">
        <v>6811</v>
      </c>
    </row>
    <row r="35" spans="1:23" ht="13.5">
      <c r="A35" s="37"/>
      <c r="U35" s="2" t="s">
        <v>17</v>
      </c>
      <c r="V35" s="37"/>
      <c r="W35" s="37"/>
    </row>
    <row r="36" spans="1:23" ht="13.5">
      <c r="A36" s="37"/>
      <c r="V36" s="37"/>
      <c r="W36" s="37"/>
    </row>
    <row r="37" spans="1:23" ht="13.5">
      <c r="A37" s="37"/>
      <c r="V37" s="37"/>
      <c r="W37" s="37"/>
    </row>
    <row r="38" spans="1:23" ht="13.5">
      <c r="A38" s="37"/>
      <c r="V38" s="37"/>
      <c r="W38" s="37"/>
    </row>
    <row r="39" ht="13.5">
      <c r="A39" s="37"/>
    </row>
    <row r="40" ht="13.5">
      <c r="A40" s="37"/>
    </row>
    <row r="41" ht="13.5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</sheetData>
  <mergeCells count="13">
    <mergeCell ref="A2:E2"/>
    <mergeCell ref="B4:C4"/>
    <mergeCell ref="A4:A5"/>
    <mergeCell ref="D4:E4"/>
    <mergeCell ref="F4:G4"/>
    <mergeCell ref="H4:I4"/>
    <mergeCell ref="J4:K4"/>
    <mergeCell ref="L4:M4"/>
    <mergeCell ref="V4:W4"/>
    <mergeCell ref="N4:O4"/>
    <mergeCell ref="P4:Q4"/>
    <mergeCell ref="R4:S4"/>
    <mergeCell ref="T4:U4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landscape" paperSize="9" r:id="rId2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4" width="13.625" style="2" customWidth="1"/>
    <col min="5" max="8" width="9.875" style="2" customWidth="1"/>
    <col min="9" max="17" width="10.125" style="2" customWidth="1"/>
    <col min="18" max="16384" width="9.00390625" style="2" customWidth="1"/>
  </cols>
  <sheetData>
    <row r="1" ht="13.5">
      <c r="A1" s="177" t="s">
        <v>400</v>
      </c>
    </row>
    <row r="2" ht="13.5" customHeight="1" thickBot="1">
      <c r="A2" s="1" t="s">
        <v>320</v>
      </c>
    </row>
    <row r="3" spans="1:17" ht="13.5" customHeight="1" thickTop="1">
      <c r="A3" s="193" t="s">
        <v>54</v>
      </c>
      <c r="B3" s="178" t="s">
        <v>55</v>
      </c>
      <c r="C3" s="178"/>
      <c r="D3" s="178"/>
      <c r="E3" s="198" t="s">
        <v>56</v>
      </c>
      <c r="F3" s="199"/>
      <c r="G3" s="199"/>
      <c r="H3" s="199"/>
      <c r="I3" s="190" t="s">
        <v>57</v>
      </c>
      <c r="J3" s="188"/>
      <c r="K3" s="188"/>
      <c r="L3" s="188"/>
      <c r="M3" s="188" t="s">
        <v>58</v>
      </c>
      <c r="N3" s="188"/>
      <c r="O3" s="188"/>
      <c r="P3" s="172" t="s">
        <v>59</v>
      </c>
      <c r="Q3" s="174" t="s">
        <v>60</v>
      </c>
    </row>
    <row r="4" spans="1:17" ht="13.5" customHeight="1">
      <c r="A4" s="194"/>
      <c r="B4" s="179" t="s">
        <v>61</v>
      </c>
      <c r="C4" s="179" t="s">
        <v>62</v>
      </c>
      <c r="D4" s="179" t="s">
        <v>63</v>
      </c>
      <c r="E4" s="14" t="s">
        <v>64</v>
      </c>
      <c r="F4" s="196" t="s">
        <v>65</v>
      </c>
      <c r="G4" s="197"/>
      <c r="H4" s="197"/>
      <c r="I4" s="191" t="s">
        <v>64</v>
      </c>
      <c r="J4" s="192"/>
      <c r="K4" s="189" t="s">
        <v>65</v>
      </c>
      <c r="L4" s="189"/>
      <c r="M4" s="189" t="s">
        <v>66</v>
      </c>
      <c r="N4" s="189" t="s">
        <v>56</v>
      </c>
      <c r="O4" s="189" t="s">
        <v>63</v>
      </c>
      <c r="P4" s="173"/>
      <c r="Q4" s="175"/>
    </row>
    <row r="5" spans="1:17" ht="13.5" customHeight="1">
      <c r="A5" s="195"/>
      <c r="B5" s="179"/>
      <c r="C5" s="179"/>
      <c r="D5" s="179"/>
      <c r="E5" s="14" t="s">
        <v>67</v>
      </c>
      <c r="F5" s="18" t="s">
        <v>68</v>
      </c>
      <c r="G5" s="18" t="s">
        <v>67</v>
      </c>
      <c r="H5" s="15" t="s">
        <v>63</v>
      </c>
      <c r="I5" s="16" t="s">
        <v>69</v>
      </c>
      <c r="J5" s="17" t="s">
        <v>70</v>
      </c>
      <c r="K5" s="17" t="s">
        <v>69</v>
      </c>
      <c r="L5" s="17" t="s">
        <v>70</v>
      </c>
      <c r="M5" s="189"/>
      <c r="N5" s="189"/>
      <c r="O5" s="189"/>
      <c r="P5" s="173"/>
      <c r="Q5" s="175"/>
    </row>
    <row r="6" spans="1:17" ht="20.25" customHeight="1">
      <c r="A6" s="19" t="s">
        <v>321</v>
      </c>
      <c r="B6" s="20">
        <v>10267288</v>
      </c>
      <c r="C6" s="20">
        <v>13901115</v>
      </c>
      <c r="D6" s="20">
        <v>24168403</v>
      </c>
      <c r="E6" s="20" t="s">
        <v>209</v>
      </c>
      <c r="F6" s="20" t="s">
        <v>209</v>
      </c>
      <c r="G6" s="20" t="s">
        <v>209</v>
      </c>
      <c r="H6" s="20" t="s">
        <v>209</v>
      </c>
      <c r="I6" s="20">
        <v>16704</v>
      </c>
      <c r="J6" s="20">
        <v>49738</v>
      </c>
      <c r="K6" s="20">
        <v>26656</v>
      </c>
      <c r="L6" s="21">
        <v>478979</v>
      </c>
      <c r="M6" s="22" t="s">
        <v>209</v>
      </c>
      <c r="N6" s="22" t="s">
        <v>209</v>
      </c>
      <c r="O6" s="22" t="s">
        <v>209</v>
      </c>
      <c r="P6" s="22" t="s">
        <v>209</v>
      </c>
      <c r="Q6" s="22" t="s">
        <v>209</v>
      </c>
    </row>
    <row r="7" spans="1:17" ht="20.25" customHeight="1">
      <c r="A7" s="19">
        <v>9</v>
      </c>
      <c r="B7" s="20">
        <v>9956929</v>
      </c>
      <c r="C7" s="20">
        <v>13603762</v>
      </c>
      <c r="D7" s="20">
        <v>23560691</v>
      </c>
      <c r="E7" s="20" t="s">
        <v>209</v>
      </c>
      <c r="F7" s="20" t="s">
        <v>209</v>
      </c>
      <c r="G7" s="20" t="s">
        <v>209</v>
      </c>
      <c r="H7" s="20" t="s">
        <v>209</v>
      </c>
      <c r="I7" s="20">
        <v>16648</v>
      </c>
      <c r="J7" s="20">
        <v>29664</v>
      </c>
      <c r="K7" s="20">
        <v>25082</v>
      </c>
      <c r="L7" s="20">
        <v>301343</v>
      </c>
      <c r="M7" s="20" t="s">
        <v>209</v>
      </c>
      <c r="N7" s="20" t="s">
        <v>209</v>
      </c>
      <c r="O7" s="20" t="s">
        <v>209</v>
      </c>
      <c r="P7" s="20" t="s">
        <v>209</v>
      </c>
      <c r="Q7" s="20" t="s">
        <v>209</v>
      </c>
    </row>
    <row r="8" spans="1:17" ht="20.25" customHeight="1">
      <c r="A8" s="19">
        <v>10</v>
      </c>
      <c r="B8" s="20">
        <v>9739260</v>
      </c>
      <c r="C8" s="20">
        <v>13401514</v>
      </c>
      <c r="D8" s="20">
        <v>23140774</v>
      </c>
      <c r="E8" s="20" t="s">
        <v>209</v>
      </c>
      <c r="F8" s="20" t="s">
        <v>209</v>
      </c>
      <c r="G8" s="20" t="s">
        <v>209</v>
      </c>
      <c r="H8" s="20" t="s">
        <v>209</v>
      </c>
      <c r="I8" s="20">
        <v>13851</v>
      </c>
      <c r="J8" s="20">
        <v>24208</v>
      </c>
      <c r="K8" s="20">
        <v>29777</v>
      </c>
      <c r="L8" s="20">
        <v>246172</v>
      </c>
      <c r="M8" s="20" t="s">
        <v>209</v>
      </c>
      <c r="N8" s="20" t="s">
        <v>209</v>
      </c>
      <c r="O8" s="20" t="s">
        <v>209</v>
      </c>
      <c r="P8" s="20" t="s">
        <v>209</v>
      </c>
      <c r="Q8" s="20" t="s">
        <v>209</v>
      </c>
    </row>
    <row r="9" spans="1:17" ht="20.25" customHeight="1">
      <c r="A9" s="143">
        <v>11</v>
      </c>
      <c r="B9" s="25">
        <v>9347620</v>
      </c>
      <c r="C9" s="20">
        <v>13185428</v>
      </c>
      <c r="D9" s="20">
        <v>22533048</v>
      </c>
      <c r="E9" s="20" t="s">
        <v>209</v>
      </c>
      <c r="F9" s="20" t="s">
        <v>209</v>
      </c>
      <c r="G9" s="20" t="s">
        <v>209</v>
      </c>
      <c r="H9" s="20" t="s">
        <v>209</v>
      </c>
      <c r="I9" s="20">
        <v>11578</v>
      </c>
      <c r="J9" s="20">
        <v>16127</v>
      </c>
      <c r="K9" s="20">
        <v>26159</v>
      </c>
      <c r="L9" s="20">
        <v>165629</v>
      </c>
      <c r="M9" s="20" t="s">
        <v>209</v>
      </c>
      <c r="N9" s="20" t="s">
        <v>209</v>
      </c>
      <c r="O9" s="20" t="s">
        <v>209</v>
      </c>
      <c r="P9" s="20" t="s">
        <v>209</v>
      </c>
      <c r="Q9" s="20" t="s">
        <v>209</v>
      </c>
    </row>
    <row r="10" spans="1:17" s="57" customFormat="1" ht="20.25" customHeight="1">
      <c r="A10" s="67">
        <v>12</v>
      </c>
      <c r="B10" s="68" t="s">
        <v>398</v>
      </c>
      <c r="C10" s="69" t="s">
        <v>398</v>
      </c>
      <c r="D10" s="69" t="s">
        <v>398</v>
      </c>
      <c r="E10" s="70" t="s">
        <v>209</v>
      </c>
      <c r="F10" s="70" t="s">
        <v>209</v>
      </c>
      <c r="G10" s="70" t="s">
        <v>209</v>
      </c>
      <c r="H10" s="70" t="s">
        <v>209</v>
      </c>
      <c r="I10" s="69">
        <v>11857</v>
      </c>
      <c r="J10" s="69">
        <v>17664</v>
      </c>
      <c r="K10" s="69">
        <v>29790</v>
      </c>
      <c r="L10" s="69">
        <v>185836</v>
      </c>
      <c r="M10" s="70" t="s">
        <v>209</v>
      </c>
      <c r="N10" s="70" t="s">
        <v>209</v>
      </c>
      <c r="O10" s="70" t="s">
        <v>209</v>
      </c>
      <c r="P10" s="70" t="s">
        <v>209</v>
      </c>
      <c r="Q10" s="70" t="s">
        <v>209</v>
      </c>
    </row>
    <row r="11" spans="1:17" ht="20.25" customHeight="1">
      <c r="A11" s="24"/>
      <c r="B11" s="2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57" customFormat="1" ht="20.25" customHeight="1">
      <c r="A12" s="58" t="s">
        <v>216</v>
      </c>
      <c r="B12" s="71">
        <v>8388679</v>
      </c>
      <c r="C12" s="70">
        <v>10788665</v>
      </c>
      <c r="D12" s="70">
        <v>19177344</v>
      </c>
      <c r="E12" s="70" t="s">
        <v>209</v>
      </c>
      <c r="F12" s="70" t="s">
        <v>209</v>
      </c>
      <c r="G12" s="70" t="s">
        <v>209</v>
      </c>
      <c r="H12" s="70" t="s">
        <v>209</v>
      </c>
      <c r="I12" s="70">
        <v>11857</v>
      </c>
      <c r="J12" s="70">
        <v>17664</v>
      </c>
      <c r="K12" s="70">
        <v>29790</v>
      </c>
      <c r="L12" s="70">
        <v>185836</v>
      </c>
      <c r="M12" s="70" t="s">
        <v>209</v>
      </c>
      <c r="N12" s="70" t="s">
        <v>209</v>
      </c>
      <c r="O12" s="70" t="s">
        <v>209</v>
      </c>
      <c r="P12" s="70" t="s">
        <v>209</v>
      </c>
      <c r="Q12" s="70" t="s">
        <v>209</v>
      </c>
    </row>
    <row r="13" spans="1:17" ht="20.25" customHeight="1">
      <c r="A13" s="24"/>
      <c r="B13" s="2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20.25" customHeight="1">
      <c r="A14" s="26" t="s">
        <v>217</v>
      </c>
      <c r="B14" s="25">
        <v>454130</v>
      </c>
      <c r="C14" s="20">
        <v>1567256</v>
      </c>
      <c r="D14" s="23">
        <v>2021386</v>
      </c>
      <c r="E14" s="20" t="s">
        <v>209</v>
      </c>
      <c r="F14" s="20" t="s">
        <v>209</v>
      </c>
      <c r="G14" s="20" t="s">
        <v>209</v>
      </c>
      <c r="H14" s="20" t="s">
        <v>209</v>
      </c>
      <c r="I14" s="20" t="s">
        <v>209</v>
      </c>
      <c r="J14" s="20" t="s">
        <v>209</v>
      </c>
      <c r="K14" s="20" t="s">
        <v>209</v>
      </c>
      <c r="L14" s="20" t="s">
        <v>209</v>
      </c>
      <c r="M14" s="20" t="s">
        <v>209</v>
      </c>
      <c r="N14" s="20" t="s">
        <v>209</v>
      </c>
      <c r="O14" s="20" t="s">
        <v>209</v>
      </c>
      <c r="P14" s="20" t="s">
        <v>209</v>
      </c>
      <c r="Q14" s="20" t="s">
        <v>209</v>
      </c>
    </row>
    <row r="15" spans="1:17" ht="20.25" customHeight="1">
      <c r="A15" s="26" t="s">
        <v>218</v>
      </c>
      <c r="B15" s="25">
        <v>165068</v>
      </c>
      <c r="C15" s="20">
        <v>546528</v>
      </c>
      <c r="D15" s="23">
        <v>711596</v>
      </c>
      <c r="E15" s="20" t="s">
        <v>209</v>
      </c>
      <c r="F15" s="20" t="s">
        <v>209</v>
      </c>
      <c r="G15" s="20" t="s">
        <v>209</v>
      </c>
      <c r="H15" s="20" t="s">
        <v>209</v>
      </c>
      <c r="I15" s="20" t="s">
        <v>209</v>
      </c>
      <c r="J15" s="20" t="s">
        <v>209</v>
      </c>
      <c r="K15" s="20" t="s">
        <v>209</v>
      </c>
      <c r="L15" s="20" t="s">
        <v>209</v>
      </c>
      <c r="M15" s="20" t="s">
        <v>209</v>
      </c>
      <c r="N15" s="20" t="s">
        <v>209</v>
      </c>
      <c r="O15" s="20" t="s">
        <v>209</v>
      </c>
      <c r="P15" s="20" t="s">
        <v>209</v>
      </c>
      <c r="Q15" s="20" t="s">
        <v>209</v>
      </c>
    </row>
    <row r="16" spans="1:17" ht="20.25" customHeight="1">
      <c r="A16" s="26" t="s">
        <v>219</v>
      </c>
      <c r="B16" s="25">
        <v>8452</v>
      </c>
      <c r="C16" s="20">
        <v>73844</v>
      </c>
      <c r="D16" s="23">
        <v>82296</v>
      </c>
      <c r="E16" s="20" t="s">
        <v>209</v>
      </c>
      <c r="F16" s="20" t="s">
        <v>209</v>
      </c>
      <c r="G16" s="20" t="s">
        <v>209</v>
      </c>
      <c r="H16" s="20" t="s">
        <v>209</v>
      </c>
      <c r="I16" s="20" t="s">
        <v>209</v>
      </c>
      <c r="J16" s="20" t="s">
        <v>209</v>
      </c>
      <c r="K16" s="20" t="s">
        <v>209</v>
      </c>
      <c r="L16" s="20" t="s">
        <v>209</v>
      </c>
      <c r="M16" s="20" t="s">
        <v>209</v>
      </c>
      <c r="N16" s="20" t="s">
        <v>209</v>
      </c>
      <c r="O16" s="20" t="s">
        <v>209</v>
      </c>
      <c r="P16" s="20" t="s">
        <v>209</v>
      </c>
      <c r="Q16" s="20" t="s">
        <v>209</v>
      </c>
    </row>
    <row r="17" spans="1:17" ht="20.25" customHeight="1">
      <c r="A17" s="26" t="s">
        <v>220</v>
      </c>
      <c r="B17" s="25">
        <v>123480</v>
      </c>
      <c r="C17" s="20">
        <v>339713</v>
      </c>
      <c r="D17" s="23">
        <v>463193</v>
      </c>
      <c r="E17" s="20" t="s">
        <v>209</v>
      </c>
      <c r="F17" s="20" t="s">
        <v>209</v>
      </c>
      <c r="G17" s="20" t="s">
        <v>209</v>
      </c>
      <c r="H17" s="20" t="s">
        <v>209</v>
      </c>
      <c r="I17" s="20" t="s">
        <v>209</v>
      </c>
      <c r="J17" s="20" t="s">
        <v>209</v>
      </c>
      <c r="K17" s="20" t="s">
        <v>209</v>
      </c>
      <c r="L17" s="20" t="s">
        <v>209</v>
      </c>
      <c r="M17" s="20" t="s">
        <v>209</v>
      </c>
      <c r="N17" s="20" t="s">
        <v>209</v>
      </c>
      <c r="O17" s="20" t="s">
        <v>209</v>
      </c>
      <c r="P17" s="20" t="s">
        <v>209</v>
      </c>
      <c r="Q17" s="20" t="s">
        <v>209</v>
      </c>
    </row>
    <row r="18" spans="1:17" ht="20.25" customHeight="1">
      <c r="A18" s="26" t="s">
        <v>221</v>
      </c>
      <c r="B18" s="25">
        <v>154120</v>
      </c>
      <c r="C18" s="20">
        <v>493000</v>
      </c>
      <c r="D18" s="23">
        <v>647120</v>
      </c>
      <c r="E18" s="20" t="s">
        <v>209</v>
      </c>
      <c r="F18" s="20" t="s">
        <v>209</v>
      </c>
      <c r="G18" s="20" t="s">
        <v>209</v>
      </c>
      <c r="H18" s="20" t="s">
        <v>209</v>
      </c>
      <c r="I18" s="20" t="s">
        <v>209</v>
      </c>
      <c r="J18" s="20" t="s">
        <v>209</v>
      </c>
      <c r="K18" s="20" t="s">
        <v>209</v>
      </c>
      <c r="L18" s="20" t="s">
        <v>209</v>
      </c>
      <c r="M18" s="20" t="s">
        <v>209</v>
      </c>
      <c r="N18" s="20" t="s">
        <v>209</v>
      </c>
      <c r="O18" s="20" t="s">
        <v>209</v>
      </c>
      <c r="P18" s="20" t="s">
        <v>209</v>
      </c>
      <c r="Q18" s="20" t="s">
        <v>209</v>
      </c>
    </row>
    <row r="19" spans="1:17" ht="20.25" customHeight="1">
      <c r="A19" s="26" t="s">
        <v>222</v>
      </c>
      <c r="B19" s="25">
        <v>806494</v>
      </c>
      <c r="C19" s="20">
        <v>946843</v>
      </c>
      <c r="D19" s="23">
        <v>1753337</v>
      </c>
      <c r="E19" s="20" t="s">
        <v>209</v>
      </c>
      <c r="F19" s="20" t="s">
        <v>209</v>
      </c>
      <c r="G19" s="20" t="s">
        <v>209</v>
      </c>
      <c r="H19" s="20" t="s">
        <v>209</v>
      </c>
      <c r="I19" s="20" t="s">
        <v>209</v>
      </c>
      <c r="J19" s="20" t="s">
        <v>209</v>
      </c>
      <c r="K19" s="20" t="s">
        <v>209</v>
      </c>
      <c r="L19" s="20" t="s">
        <v>209</v>
      </c>
      <c r="M19" s="20" t="s">
        <v>209</v>
      </c>
      <c r="N19" s="20" t="s">
        <v>209</v>
      </c>
      <c r="O19" s="20" t="s">
        <v>209</v>
      </c>
      <c r="P19" s="20" t="s">
        <v>209</v>
      </c>
      <c r="Q19" s="20" t="s">
        <v>209</v>
      </c>
    </row>
    <row r="20" spans="1:17" ht="20.25" customHeight="1">
      <c r="A20" s="26" t="s">
        <v>223</v>
      </c>
      <c r="B20" s="25">
        <v>62134</v>
      </c>
      <c r="C20" s="20">
        <v>122297</v>
      </c>
      <c r="D20" s="23">
        <v>184431</v>
      </c>
      <c r="E20" s="20" t="s">
        <v>209</v>
      </c>
      <c r="F20" s="20" t="s">
        <v>209</v>
      </c>
      <c r="G20" s="20" t="s">
        <v>209</v>
      </c>
      <c r="H20" s="20" t="s">
        <v>209</v>
      </c>
      <c r="I20" s="20" t="s">
        <v>209</v>
      </c>
      <c r="J20" s="20" t="s">
        <v>209</v>
      </c>
      <c r="K20" s="20" t="s">
        <v>209</v>
      </c>
      <c r="L20" s="20">
        <v>1600</v>
      </c>
      <c r="M20" s="20" t="s">
        <v>209</v>
      </c>
      <c r="N20" s="20" t="s">
        <v>209</v>
      </c>
      <c r="O20" s="20" t="s">
        <v>209</v>
      </c>
      <c r="P20" s="20" t="s">
        <v>209</v>
      </c>
      <c r="Q20" s="20" t="s">
        <v>209</v>
      </c>
    </row>
    <row r="21" spans="1:17" ht="20.25" customHeight="1">
      <c r="A21" s="26" t="s">
        <v>224</v>
      </c>
      <c r="B21" s="25">
        <v>6980</v>
      </c>
      <c r="C21" s="20">
        <v>48172</v>
      </c>
      <c r="D21" s="23">
        <v>55152</v>
      </c>
      <c r="E21" s="20" t="s">
        <v>209</v>
      </c>
      <c r="F21" s="20" t="s">
        <v>209</v>
      </c>
      <c r="G21" s="20" t="s">
        <v>209</v>
      </c>
      <c r="H21" s="20" t="s">
        <v>209</v>
      </c>
      <c r="I21" s="20" t="s">
        <v>209</v>
      </c>
      <c r="J21" s="20" t="s">
        <v>209</v>
      </c>
      <c r="K21" s="20" t="s">
        <v>209</v>
      </c>
      <c r="L21" s="20" t="s">
        <v>209</v>
      </c>
      <c r="M21" s="20" t="s">
        <v>209</v>
      </c>
      <c r="N21" s="20" t="s">
        <v>209</v>
      </c>
      <c r="O21" s="20" t="s">
        <v>209</v>
      </c>
      <c r="P21" s="20" t="s">
        <v>209</v>
      </c>
      <c r="Q21" s="20" t="s">
        <v>209</v>
      </c>
    </row>
    <row r="22" spans="1:17" ht="20.25" customHeight="1">
      <c r="A22" s="26" t="s">
        <v>225</v>
      </c>
      <c r="B22" s="25">
        <v>30342</v>
      </c>
      <c r="C22" s="20">
        <v>35750</v>
      </c>
      <c r="D22" s="23">
        <v>66092</v>
      </c>
      <c r="E22" s="20" t="s">
        <v>209</v>
      </c>
      <c r="F22" s="20" t="s">
        <v>209</v>
      </c>
      <c r="G22" s="20" t="s">
        <v>209</v>
      </c>
      <c r="H22" s="20" t="s">
        <v>209</v>
      </c>
      <c r="I22" s="20" t="s">
        <v>209</v>
      </c>
      <c r="J22" s="20" t="s">
        <v>209</v>
      </c>
      <c r="K22" s="20" t="s">
        <v>209</v>
      </c>
      <c r="L22" s="20" t="s">
        <v>209</v>
      </c>
      <c r="M22" s="20" t="s">
        <v>209</v>
      </c>
      <c r="N22" s="20" t="s">
        <v>209</v>
      </c>
      <c r="O22" s="20" t="s">
        <v>209</v>
      </c>
      <c r="P22" s="20" t="s">
        <v>209</v>
      </c>
      <c r="Q22" s="20" t="s">
        <v>209</v>
      </c>
    </row>
    <row r="23" spans="1:17" ht="20.25" customHeight="1">
      <c r="A23" s="26" t="s">
        <v>226</v>
      </c>
      <c r="B23" s="25">
        <v>70179</v>
      </c>
      <c r="C23" s="20">
        <v>77317</v>
      </c>
      <c r="D23" s="23">
        <v>147496</v>
      </c>
      <c r="E23" s="20" t="s">
        <v>209</v>
      </c>
      <c r="F23" s="20" t="s">
        <v>209</v>
      </c>
      <c r="G23" s="20" t="s">
        <v>209</v>
      </c>
      <c r="H23" s="20" t="s">
        <v>209</v>
      </c>
      <c r="I23" s="20" t="s">
        <v>209</v>
      </c>
      <c r="J23" s="20" t="s">
        <v>209</v>
      </c>
      <c r="K23" s="20" t="s">
        <v>209</v>
      </c>
      <c r="L23" s="20" t="s">
        <v>209</v>
      </c>
      <c r="M23" s="20" t="s">
        <v>209</v>
      </c>
      <c r="N23" s="20" t="s">
        <v>209</v>
      </c>
      <c r="O23" s="20" t="s">
        <v>209</v>
      </c>
      <c r="P23" s="20" t="s">
        <v>209</v>
      </c>
      <c r="Q23" s="20" t="s">
        <v>209</v>
      </c>
    </row>
    <row r="24" spans="1:17" ht="20.25" customHeight="1">
      <c r="A24" s="26" t="s">
        <v>227</v>
      </c>
      <c r="B24" s="25">
        <v>331312</v>
      </c>
      <c r="C24" s="20">
        <v>494742</v>
      </c>
      <c r="D24" s="23">
        <v>826054</v>
      </c>
      <c r="E24" s="20" t="s">
        <v>209</v>
      </c>
      <c r="F24" s="20" t="s">
        <v>209</v>
      </c>
      <c r="G24" s="20" t="s">
        <v>209</v>
      </c>
      <c r="H24" s="20" t="s">
        <v>209</v>
      </c>
      <c r="I24" s="20" t="s">
        <v>209</v>
      </c>
      <c r="J24" s="20" t="s">
        <v>209</v>
      </c>
      <c r="K24" s="20" t="s">
        <v>209</v>
      </c>
      <c r="L24" s="20" t="s">
        <v>209</v>
      </c>
      <c r="M24" s="20" t="s">
        <v>209</v>
      </c>
      <c r="N24" s="20" t="s">
        <v>209</v>
      </c>
      <c r="O24" s="20" t="s">
        <v>209</v>
      </c>
      <c r="P24" s="20" t="s">
        <v>209</v>
      </c>
      <c r="Q24" s="20" t="s">
        <v>209</v>
      </c>
    </row>
    <row r="25" spans="1:17" ht="20.25" customHeight="1">
      <c r="A25" s="26" t="s">
        <v>228</v>
      </c>
      <c r="B25" s="25">
        <v>25010</v>
      </c>
      <c r="C25" s="20">
        <v>183573</v>
      </c>
      <c r="D25" s="23">
        <v>208583</v>
      </c>
      <c r="E25" s="20" t="s">
        <v>209</v>
      </c>
      <c r="F25" s="20" t="s">
        <v>209</v>
      </c>
      <c r="G25" s="20" t="s">
        <v>209</v>
      </c>
      <c r="H25" s="20" t="s">
        <v>209</v>
      </c>
      <c r="I25" s="20" t="s">
        <v>209</v>
      </c>
      <c r="J25" s="20" t="s">
        <v>209</v>
      </c>
      <c r="K25" s="20" t="s">
        <v>209</v>
      </c>
      <c r="L25" s="20" t="s">
        <v>209</v>
      </c>
      <c r="M25" s="20" t="s">
        <v>209</v>
      </c>
      <c r="N25" s="20" t="s">
        <v>209</v>
      </c>
      <c r="O25" s="20" t="s">
        <v>209</v>
      </c>
      <c r="P25" s="20" t="s">
        <v>209</v>
      </c>
      <c r="Q25" s="20" t="s">
        <v>209</v>
      </c>
    </row>
    <row r="26" spans="1:17" ht="20.25" customHeight="1">
      <c r="A26" s="26" t="s">
        <v>229</v>
      </c>
      <c r="B26" s="25">
        <v>281555</v>
      </c>
      <c r="C26" s="20">
        <v>429301</v>
      </c>
      <c r="D26" s="23">
        <v>710856</v>
      </c>
      <c r="E26" s="20" t="s">
        <v>209</v>
      </c>
      <c r="F26" s="20" t="s">
        <v>209</v>
      </c>
      <c r="G26" s="20" t="s">
        <v>209</v>
      </c>
      <c r="H26" s="20" t="s">
        <v>209</v>
      </c>
      <c r="I26" s="20" t="s">
        <v>209</v>
      </c>
      <c r="J26" s="20" t="s">
        <v>209</v>
      </c>
      <c r="K26" s="20" t="s">
        <v>209</v>
      </c>
      <c r="L26" s="20" t="s">
        <v>209</v>
      </c>
      <c r="M26" s="20" t="s">
        <v>209</v>
      </c>
      <c r="N26" s="20" t="s">
        <v>209</v>
      </c>
      <c r="O26" s="20" t="s">
        <v>209</v>
      </c>
      <c r="P26" s="20" t="s">
        <v>209</v>
      </c>
      <c r="Q26" s="20" t="s">
        <v>209</v>
      </c>
    </row>
    <row r="27" spans="1:17" ht="20.25" customHeight="1">
      <c r="A27" s="26" t="s">
        <v>230</v>
      </c>
      <c r="B27" s="25">
        <v>22090</v>
      </c>
      <c r="C27" s="20">
        <v>116641</v>
      </c>
      <c r="D27" s="23">
        <v>138731</v>
      </c>
      <c r="E27" s="20" t="s">
        <v>209</v>
      </c>
      <c r="F27" s="20" t="s">
        <v>209</v>
      </c>
      <c r="G27" s="20" t="s">
        <v>209</v>
      </c>
      <c r="H27" s="20" t="s">
        <v>209</v>
      </c>
      <c r="I27" s="20" t="s">
        <v>209</v>
      </c>
      <c r="J27" s="20" t="s">
        <v>209</v>
      </c>
      <c r="K27" s="20" t="s">
        <v>209</v>
      </c>
      <c r="L27" s="20" t="s">
        <v>209</v>
      </c>
      <c r="M27" s="20" t="s">
        <v>209</v>
      </c>
      <c r="N27" s="20" t="s">
        <v>209</v>
      </c>
      <c r="O27" s="20" t="s">
        <v>209</v>
      </c>
      <c r="P27" s="20" t="s">
        <v>209</v>
      </c>
      <c r="Q27" s="20" t="s">
        <v>209</v>
      </c>
    </row>
    <row r="28" spans="1:17" ht="20.25" customHeight="1">
      <c r="A28" s="26" t="s">
        <v>231</v>
      </c>
      <c r="B28" s="25">
        <v>584239</v>
      </c>
      <c r="C28" s="20">
        <v>403987</v>
      </c>
      <c r="D28" s="23">
        <v>988226</v>
      </c>
      <c r="E28" s="20" t="s">
        <v>209</v>
      </c>
      <c r="F28" s="20" t="s">
        <v>209</v>
      </c>
      <c r="G28" s="20" t="s">
        <v>209</v>
      </c>
      <c r="H28" s="20" t="s">
        <v>209</v>
      </c>
      <c r="I28" s="20" t="s">
        <v>314</v>
      </c>
      <c r="J28" s="20" t="s">
        <v>314</v>
      </c>
      <c r="K28" s="20" t="s">
        <v>314</v>
      </c>
      <c r="L28" s="20" t="s">
        <v>314</v>
      </c>
      <c r="M28" s="20" t="s">
        <v>209</v>
      </c>
      <c r="N28" s="20" t="s">
        <v>209</v>
      </c>
      <c r="O28" s="20" t="s">
        <v>209</v>
      </c>
      <c r="P28" s="20" t="s">
        <v>209</v>
      </c>
      <c r="Q28" s="20" t="s">
        <v>209</v>
      </c>
    </row>
    <row r="29" spans="1:17" ht="20.25" customHeight="1">
      <c r="A29" s="26" t="s">
        <v>232</v>
      </c>
      <c r="B29" s="25">
        <v>164282</v>
      </c>
      <c r="C29" s="20">
        <v>445507</v>
      </c>
      <c r="D29" s="23">
        <v>609789</v>
      </c>
      <c r="E29" s="20" t="s">
        <v>209</v>
      </c>
      <c r="F29" s="20" t="s">
        <v>209</v>
      </c>
      <c r="G29" s="20" t="s">
        <v>209</v>
      </c>
      <c r="H29" s="20" t="s">
        <v>209</v>
      </c>
      <c r="I29" s="20" t="s">
        <v>209</v>
      </c>
      <c r="J29" s="20" t="s">
        <v>209</v>
      </c>
      <c r="K29" s="20" t="s">
        <v>209</v>
      </c>
      <c r="L29" s="20" t="s">
        <v>209</v>
      </c>
      <c r="M29" s="20" t="s">
        <v>209</v>
      </c>
      <c r="N29" s="20" t="s">
        <v>209</v>
      </c>
      <c r="O29" s="20" t="s">
        <v>209</v>
      </c>
      <c r="P29" s="20" t="s">
        <v>209</v>
      </c>
      <c r="Q29" s="20" t="s">
        <v>209</v>
      </c>
    </row>
    <row r="30" spans="1:17" ht="20.25" customHeight="1">
      <c r="A30" s="26" t="s">
        <v>233</v>
      </c>
      <c r="B30" s="25">
        <v>3735228</v>
      </c>
      <c r="C30" s="20">
        <v>2436887</v>
      </c>
      <c r="D30" s="23">
        <v>6172115</v>
      </c>
      <c r="E30" s="20" t="s">
        <v>209</v>
      </c>
      <c r="F30" s="20" t="s">
        <v>209</v>
      </c>
      <c r="G30" s="20" t="s">
        <v>209</v>
      </c>
      <c r="H30" s="20" t="s">
        <v>209</v>
      </c>
      <c r="I30" s="20" t="s">
        <v>209</v>
      </c>
      <c r="J30" s="20" t="s">
        <v>209</v>
      </c>
      <c r="K30" s="20" t="s">
        <v>209</v>
      </c>
      <c r="L30" s="20" t="s">
        <v>209</v>
      </c>
      <c r="M30" s="20" t="s">
        <v>209</v>
      </c>
      <c r="N30" s="20" t="s">
        <v>209</v>
      </c>
      <c r="O30" s="20" t="s">
        <v>209</v>
      </c>
      <c r="P30" s="20" t="s">
        <v>209</v>
      </c>
      <c r="Q30" s="20" t="s">
        <v>209</v>
      </c>
    </row>
    <row r="31" spans="1:17" ht="20.25" customHeight="1">
      <c r="A31" s="26" t="s">
        <v>234</v>
      </c>
      <c r="B31" s="25">
        <v>291679</v>
      </c>
      <c r="C31" s="20">
        <v>478625</v>
      </c>
      <c r="D31" s="23">
        <v>770304</v>
      </c>
      <c r="E31" s="20" t="s">
        <v>209</v>
      </c>
      <c r="F31" s="20" t="s">
        <v>209</v>
      </c>
      <c r="G31" s="20" t="s">
        <v>209</v>
      </c>
      <c r="H31" s="20" t="s">
        <v>209</v>
      </c>
      <c r="I31" s="20">
        <v>11857</v>
      </c>
      <c r="J31" s="20">
        <v>17664</v>
      </c>
      <c r="K31" s="20">
        <v>29790</v>
      </c>
      <c r="L31" s="20">
        <v>184236</v>
      </c>
      <c r="M31" s="20" t="s">
        <v>209</v>
      </c>
      <c r="N31" s="20" t="s">
        <v>209</v>
      </c>
      <c r="O31" s="20" t="s">
        <v>209</v>
      </c>
      <c r="P31" s="20" t="s">
        <v>209</v>
      </c>
      <c r="Q31" s="20" t="s">
        <v>209</v>
      </c>
    </row>
    <row r="32" spans="1:17" ht="20.25" customHeight="1">
      <c r="A32" s="26" t="s">
        <v>235</v>
      </c>
      <c r="B32" s="25">
        <v>116870</v>
      </c>
      <c r="C32" s="20">
        <v>261628</v>
      </c>
      <c r="D32" s="23">
        <v>378498</v>
      </c>
      <c r="E32" s="20" t="s">
        <v>209</v>
      </c>
      <c r="F32" s="20" t="s">
        <v>209</v>
      </c>
      <c r="G32" s="20" t="s">
        <v>209</v>
      </c>
      <c r="H32" s="20" t="s">
        <v>209</v>
      </c>
      <c r="I32" s="20" t="s">
        <v>209</v>
      </c>
      <c r="J32" s="20" t="s">
        <v>209</v>
      </c>
      <c r="K32" s="20" t="s">
        <v>209</v>
      </c>
      <c r="L32" s="20" t="s">
        <v>209</v>
      </c>
      <c r="M32" s="20" t="s">
        <v>209</v>
      </c>
      <c r="N32" s="20" t="s">
        <v>209</v>
      </c>
      <c r="O32" s="20" t="s">
        <v>209</v>
      </c>
      <c r="P32" s="20" t="s">
        <v>209</v>
      </c>
      <c r="Q32" s="20" t="s">
        <v>209</v>
      </c>
    </row>
    <row r="33" spans="1:17" ht="20.25" customHeight="1">
      <c r="A33" s="26" t="s">
        <v>236</v>
      </c>
      <c r="B33" s="25">
        <v>421803</v>
      </c>
      <c r="C33" s="20">
        <v>566083</v>
      </c>
      <c r="D33" s="23">
        <v>987886</v>
      </c>
      <c r="E33" s="20" t="s">
        <v>209</v>
      </c>
      <c r="F33" s="20" t="s">
        <v>209</v>
      </c>
      <c r="G33" s="20" t="s">
        <v>209</v>
      </c>
      <c r="H33" s="20" t="s">
        <v>209</v>
      </c>
      <c r="I33" s="20" t="s">
        <v>209</v>
      </c>
      <c r="J33" s="20" t="s">
        <v>209</v>
      </c>
      <c r="K33" s="20" t="s">
        <v>209</v>
      </c>
      <c r="L33" s="20" t="s">
        <v>209</v>
      </c>
      <c r="M33" s="20" t="s">
        <v>209</v>
      </c>
      <c r="N33" s="20" t="s">
        <v>209</v>
      </c>
      <c r="O33" s="20" t="s">
        <v>209</v>
      </c>
      <c r="P33" s="20" t="s">
        <v>209</v>
      </c>
      <c r="Q33" s="20" t="s">
        <v>209</v>
      </c>
    </row>
    <row r="34" spans="1:17" ht="20.25" customHeight="1">
      <c r="A34" s="26" t="s">
        <v>237</v>
      </c>
      <c r="B34" s="25">
        <v>3746</v>
      </c>
      <c r="C34" s="20">
        <v>21209</v>
      </c>
      <c r="D34" s="23">
        <v>24955</v>
      </c>
      <c r="E34" s="20" t="s">
        <v>209</v>
      </c>
      <c r="F34" s="20" t="s">
        <v>209</v>
      </c>
      <c r="G34" s="20" t="s">
        <v>209</v>
      </c>
      <c r="H34" s="20" t="s">
        <v>209</v>
      </c>
      <c r="I34" s="20" t="s">
        <v>209</v>
      </c>
      <c r="J34" s="20" t="s">
        <v>209</v>
      </c>
      <c r="K34" s="20" t="s">
        <v>209</v>
      </c>
      <c r="L34" s="20" t="s">
        <v>209</v>
      </c>
      <c r="M34" s="20" t="s">
        <v>209</v>
      </c>
      <c r="N34" s="20" t="s">
        <v>209</v>
      </c>
      <c r="O34" s="20" t="s">
        <v>209</v>
      </c>
      <c r="P34" s="20" t="s">
        <v>209</v>
      </c>
      <c r="Q34" s="20" t="s">
        <v>209</v>
      </c>
    </row>
    <row r="35" spans="1:17" ht="20.25" customHeight="1">
      <c r="A35" s="26" t="s">
        <v>238</v>
      </c>
      <c r="B35" s="25">
        <v>6686</v>
      </c>
      <c r="C35" s="20">
        <v>57179</v>
      </c>
      <c r="D35" s="23">
        <v>63865</v>
      </c>
      <c r="E35" s="20" t="s">
        <v>209</v>
      </c>
      <c r="F35" s="20" t="s">
        <v>209</v>
      </c>
      <c r="G35" s="20" t="s">
        <v>209</v>
      </c>
      <c r="H35" s="20" t="s">
        <v>209</v>
      </c>
      <c r="I35" s="20" t="s">
        <v>209</v>
      </c>
      <c r="J35" s="20" t="s">
        <v>209</v>
      </c>
      <c r="K35" s="20" t="s">
        <v>209</v>
      </c>
      <c r="L35" s="20" t="s">
        <v>209</v>
      </c>
      <c r="M35" s="20" t="s">
        <v>209</v>
      </c>
      <c r="N35" s="20" t="s">
        <v>209</v>
      </c>
      <c r="O35" s="20" t="s">
        <v>209</v>
      </c>
      <c r="P35" s="20" t="s">
        <v>209</v>
      </c>
      <c r="Q35" s="20" t="s">
        <v>209</v>
      </c>
    </row>
    <row r="36" spans="1:17" ht="20.25" customHeight="1">
      <c r="A36" s="26" t="s">
        <v>239</v>
      </c>
      <c r="B36" s="25">
        <v>53235</v>
      </c>
      <c r="C36" s="20">
        <v>131490</v>
      </c>
      <c r="D36" s="23">
        <v>184725</v>
      </c>
      <c r="E36" s="20" t="s">
        <v>209</v>
      </c>
      <c r="F36" s="20" t="s">
        <v>209</v>
      </c>
      <c r="G36" s="20" t="s">
        <v>209</v>
      </c>
      <c r="H36" s="20" t="s">
        <v>209</v>
      </c>
      <c r="I36" s="20" t="s">
        <v>209</v>
      </c>
      <c r="J36" s="20" t="s">
        <v>209</v>
      </c>
      <c r="K36" s="20" t="s">
        <v>209</v>
      </c>
      <c r="L36" s="20" t="s">
        <v>209</v>
      </c>
      <c r="M36" s="20" t="s">
        <v>209</v>
      </c>
      <c r="N36" s="20" t="s">
        <v>209</v>
      </c>
      <c r="O36" s="20" t="s">
        <v>209</v>
      </c>
      <c r="P36" s="20" t="s">
        <v>209</v>
      </c>
      <c r="Q36" s="20" t="s">
        <v>209</v>
      </c>
    </row>
    <row r="37" spans="1:17" ht="20.25" customHeight="1">
      <c r="A37" s="26" t="s">
        <v>240</v>
      </c>
      <c r="B37" s="25">
        <v>129079</v>
      </c>
      <c r="C37" s="20">
        <v>294676</v>
      </c>
      <c r="D37" s="23">
        <v>423755</v>
      </c>
      <c r="E37" s="20" t="s">
        <v>209</v>
      </c>
      <c r="F37" s="20" t="s">
        <v>209</v>
      </c>
      <c r="G37" s="20" t="s">
        <v>209</v>
      </c>
      <c r="H37" s="20" t="s">
        <v>209</v>
      </c>
      <c r="I37" s="20" t="s">
        <v>209</v>
      </c>
      <c r="J37" s="20" t="s">
        <v>209</v>
      </c>
      <c r="K37" s="20" t="s">
        <v>209</v>
      </c>
      <c r="L37" s="20" t="s">
        <v>209</v>
      </c>
      <c r="M37" s="20" t="s">
        <v>209</v>
      </c>
      <c r="N37" s="20" t="s">
        <v>209</v>
      </c>
      <c r="O37" s="20" t="s">
        <v>209</v>
      </c>
      <c r="P37" s="20" t="s">
        <v>209</v>
      </c>
      <c r="Q37" s="20" t="s">
        <v>209</v>
      </c>
    </row>
    <row r="38" spans="1:17" ht="20.25" customHeight="1">
      <c r="A38" s="26" t="s">
        <v>241</v>
      </c>
      <c r="B38" s="25">
        <v>340486</v>
      </c>
      <c r="C38" s="20">
        <v>216417</v>
      </c>
      <c r="D38" s="23">
        <v>556903</v>
      </c>
      <c r="E38" s="20" t="s">
        <v>209</v>
      </c>
      <c r="F38" s="20" t="s">
        <v>209</v>
      </c>
      <c r="G38" s="20" t="s">
        <v>209</v>
      </c>
      <c r="H38" s="20" t="s">
        <v>209</v>
      </c>
      <c r="I38" s="20" t="s">
        <v>209</v>
      </c>
      <c r="J38" s="20" t="s">
        <v>209</v>
      </c>
      <c r="K38" s="20" t="s">
        <v>209</v>
      </c>
      <c r="L38" s="20" t="s">
        <v>209</v>
      </c>
      <c r="M38" s="20" t="s">
        <v>209</v>
      </c>
      <c r="N38" s="20" t="s">
        <v>209</v>
      </c>
      <c r="O38" s="20" t="s">
        <v>209</v>
      </c>
      <c r="P38" s="20" t="s">
        <v>209</v>
      </c>
      <c r="Q38" s="20" t="s">
        <v>209</v>
      </c>
    </row>
    <row r="39" spans="1:17" ht="20.25" customHeight="1">
      <c r="A39" s="24"/>
      <c r="B39" s="2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2"/>
      <c r="N39" s="22"/>
      <c r="O39" s="22"/>
      <c r="P39" s="22"/>
      <c r="Q39" s="22"/>
    </row>
    <row r="40" spans="1:17" s="57" customFormat="1" ht="20.25" customHeight="1">
      <c r="A40" s="58" t="s">
        <v>242</v>
      </c>
      <c r="B40" s="71">
        <v>137870</v>
      </c>
      <c r="C40" s="70">
        <v>31540</v>
      </c>
      <c r="D40" s="70">
        <v>169410</v>
      </c>
      <c r="E40" s="70" t="s">
        <v>209</v>
      </c>
      <c r="F40" s="70" t="s">
        <v>209</v>
      </c>
      <c r="G40" s="70" t="s">
        <v>209</v>
      </c>
      <c r="H40" s="70" t="s">
        <v>209</v>
      </c>
      <c r="I40" s="70" t="s">
        <v>209</v>
      </c>
      <c r="J40" s="70" t="s">
        <v>209</v>
      </c>
      <c r="K40" s="70" t="s">
        <v>209</v>
      </c>
      <c r="L40" s="70" t="s">
        <v>209</v>
      </c>
      <c r="M40" s="70" t="s">
        <v>209</v>
      </c>
      <c r="N40" s="70" t="s">
        <v>209</v>
      </c>
      <c r="O40" s="70" t="s">
        <v>209</v>
      </c>
      <c r="P40" s="70" t="s">
        <v>209</v>
      </c>
      <c r="Q40" s="70" t="s">
        <v>209</v>
      </c>
    </row>
    <row r="41" spans="1:17" ht="20.25" customHeight="1">
      <c r="A41" s="24"/>
      <c r="B41" s="2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20.25" customHeight="1">
      <c r="A42" s="26" t="s">
        <v>243</v>
      </c>
      <c r="B42" s="25">
        <v>5640</v>
      </c>
      <c r="C42" s="20">
        <v>2400</v>
      </c>
      <c r="D42" s="23">
        <v>8040</v>
      </c>
      <c r="E42" s="20" t="s">
        <v>209</v>
      </c>
      <c r="F42" s="20" t="s">
        <v>209</v>
      </c>
      <c r="G42" s="20" t="s">
        <v>209</v>
      </c>
      <c r="H42" s="20" t="s">
        <v>209</v>
      </c>
      <c r="I42" s="20" t="s">
        <v>209</v>
      </c>
      <c r="J42" s="20" t="s">
        <v>209</v>
      </c>
      <c r="K42" s="20" t="s">
        <v>209</v>
      </c>
      <c r="L42" s="20" t="s">
        <v>209</v>
      </c>
      <c r="M42" s="20" t="s">
        <v>209</v>
      </c>
      <c r="N42" s="20" t="s">
        <v>209</v>
      </c>
      <c r="O42" s="20" t="s">
        <v>209</v>
      </c>
      <c r="P42" s="20" t="s">
        <v>209</v>
      </c>
      <c r="Q42" s="20" t="s">
        <v>209</v>
      </c>
    </row>
    <row r="43" spans="1:17" s="37" customFormat="1" ht="20.25" customHeight="1">
      <c r="A43" s="26" t="s">
        <v>244</v>
      </c>
      <c r="B43" s="25">
        <v>21110</v>
      </c>
      <c r="C43" s="20">
        <v>4010</v>
      </c>
      <c r="D43" s="23">
        <v>25120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s="37" customFormat="1" ht="16.5" customHeight="1">
      <c r="A44" s="26" t="s">
        <v>245</v>
      </c>
      <c r="B44" s="25">
        <v>111120</v>
      </c>
      <c r="C44" s="20">
        <v>25130</v>
      </c>
      <c r="D44" s="23">
        <v>136250</v>
      </c>
      <c r="E44" s="20" t="s">
        <v>209</v>
      </c>
      <c r="F44" s="20" t="s">
        <v>209</v>
      </c>
      <c r="G44" s="20" t="s">
        <v>209</v>
      </c>
      <c r="H44" s="20" t="s">
        <v>209</v>
      </c>
      <c r="I44" s="20" t="s">
        <v>209</v>
      </c>
      <c r="J44" s="20" t="s">
        <v>209</v>
      </c>
      <c r="K44" s="20" t="s">
        <v>209</v>
      </c>
      <c r="L44" s="20" t="s">
        <v>209</v>
      </c>
      <c r="M44" s="20" t="s">
        <v>209</v>
      </c>
      <c r="N44" s="20" t="s">
        <v>209</v>
      </c>
      <c r="O44" s="20" t="s">
        <v>209</v>
      </c>
      <c r="P44" s="20" t="s">
        <v>209</v>
      </c>
      <c r="Q44" s="20" t="s">
        <v>209</v>
      </c>
    </row>
    <row r="45" spans="1:17" s="37" customFormat="1" ht="16.5" customHeight="1">
      <c r="A45" s="26"/>
      <c r="B45" s="28"/>
      <c r="C45" s="29"/>
      <c r="D45" s="2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57" customFormat="1" ht="16.5" customHeight="1">
      <c r="A46" s="145" t="s">
        <v>246</v>
      </c>
      <c r="B46" s="77" t="s">
        <v>399</v>
      </c>
      <c r="C46" s="77" t="s">
        <v>399</v>
      </c>
      <c r="D46" s="77" t="s">
        <v>399</v>
      </c>
      <c r="E46" s="70" t="s">
        <v>209</v>
      </c>
      <c r="F46" s="70" t="s">
        <v>209</v>
      </c>
      <c r="G46" s="70" t="s">
        <v>209</v>
      </c>
      <c r="H46" s="70" t="s">
        <v>209</v>
      </c>
      <c r="I46" s="70" t="s">
        <v>209</v>
      </c>
      <c r="J46" s="70" t="s">
        <v>209</v>
      </c>
      <c r="K46" s="70" t="s">
        <v>209</v>
      </c>
      <c r="L46" s="70" t="s">
        <v>209</v>
      </c>
      <c r="M46" s="70" t="s">
        <v>209</v>
      </c>
      <c r="N46" s="70" t="s">
        <v>209</v>
      </c>
      <c r="O46" s="70" t="s">
        <v>209</v>
      </c>
      <c r="P46" s="70" t="s">
        <v>209</v>
      </c>
      <c r="Q46" s="70" t="s">
        <v>209</v>
      </c>
    </row>
    <row r="47" spans="1:17" ht="16.5" customHeight="1">
      <c r="A47" s="31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  <c r="N47" s="30"/>
      <c r="O47" s="30"/>
      <c r="P47" s="30"/>
      <c r="Q47" s="30"/>
    </row>
    <row r="48" spans="1:17" ht="16.5" customHeight="1">
      <c r="A48" s="31" t="s">
        <v>247</v>
      </c>
      <c r="B48" s="28" t="s">
        <v>398</v>
      </c>
      <c r="C48" s="29" t="s">
        <v>398</v>
      </c>
      <c r="D48" s="29" t="s">
        <v>398</v>
      </c>
      <c r="E48" s="20" t="s">
        <v>209</v>
      </c>
      <c r="F48" s="20" t="s">
        <v>209</v>
      </c>
      <c r="G48" s="20" t="s">
        <v>209</v>
      </c>
      <c r="H48" s="20" t="s">
        <v>209</v>
      </c>
      <c r="I48" s="20" t="s">
        <v>209</v>
      </c>
      <c r="J48" s="20" t="s">
        <v>209</v>
      </c>
      <c r="K48" s="20" t="s">
        <v>209</v>
      </c>
      <c r="L48" s="20" t="s">
        <v>209</v>
      </c>
      <c r="M48" s="20" t="s">
        <v>209</v>
      </c>
      <c r="N48" s="20" t="s">
        <v>209</v>
      </c>
      <c r="O48" s="20" t="s">
        <v>209</v>
      </c>
      <c r="P48" s="20" t="s">
        <v>209</v>
      </c>
      <c r="Q48" s="20" t="s">
        <v>209</v>
      </c>
    </row>
    <row r="49" spans="1:17" ht="16.5" customHeight="1">
      <c r="A49" s="31" t="s">
        <v>248</v>
      </c>
      <c r="B49" s="28" t="s">
        <v>398</v>
      </c>
      <c r="C49" s="29" t="s">
        <v>398</v>
      </c>
      <c r="D49" s="29" t="s">
        <v>398</v>
      </c>
      <c r="E49" s="20" t="s">
        <v>209</v>
      </c>
      <c r="F49" s="20" t="s">
        <v>209</v>
      </c>
      <c r="G49" s="20" t="s">
        <v>209</v>
      </c>
      <c r="H49" s="20" t="s">
        <v>209</v>
      </c>
      <c r="I49" s="20" t="s">
        <v>209</v>
      </c>
      <c r="J49" s="20" t="s">
        <v>209</v>
      </c>
      <c r="K49" s="20" t="s">
        <v>209</v>
      </c>
      <c r="L49" s="20" t="s">
        <v>209</v>
      </c>
      <c r="M49" s="20" t="s">
        <v>209</v>
      </c>
      <c r="N49" s="20" t="s">
        <v>209</v>
      </c>
      <c r="O49" s="20" t="s">
        <v>209</v>
      </c>
      <c r="P49" s="20" t="s">
        <v>209</v>
      </c>
      <c r="Q49" s="20" t="s">
        <v>209</v>
      </c>
    </row>
    <row r="50" spans="1:17" ht="16.5" customHeight="1">
      <c r="A50" s="31" t="s">
        <v>249</v>
      </c>
      <c r="B50" s="28" t="s">
        <v>398</v>
      </c>
      <c r="C50" s="29" t="s">
        <v>398</v>
      </c>
      <c r="D50" s="29" t="s">
        <v>398</v>
      </c>
      <c r="E50" s="20" t="s">
        <v>209</v>
      </c>
      <c r="F50" s="20" t="s">
        <v>209</v>
      </c>
      <c r="G50" s="20" t="s">
        <v>209</v>
      </c>
      <c r="H50" s="20" t="s">
        <v>209</v>
      </c>
      <c r="I50" s="20" t="s">
        <v>209</v>
      </c>
      <c r="J50" s="20" t="s">
        <v>209</v>
      </c>
      <c r="K50" s="20" t="s">
        <v>209</v>
      </c>
      <c r="L50" s="20" t="s">
        <v>209</v>
      </c>
      <c r="M50" s="20" t="s">
        <v>209</v>
      </c>
      <c r="N50" s="20" t="s">
        <v>209</v>
      </c>
      <c r="O50" s="20" t="s">
        <v>209</v>
      </c>
      <c r="P50" s="20" t="s">
        <v>209</v>
      </c>
      <c r="Q50" s="20" t="s">
        <v>209</v>
      </c>
    </row>
    <row r="51" spans="1:17" ht="16.5" customHeight="1">
      <c r="A51" s="31" t="s">
        <v>250</v>
      </c>
      <c r="B51" s="28" t="s">
        <v>398</v>
      </c>
      <c r="C51" s="29" t="s">
        <v>398</v>
      </c>
      <c r="D51" s="29" t="s">
        <v>398</v>
      </c>
      <c r="E51" s="20" t="s">
        <v>209</v>
      </c>
      <c r="F51" s="20" t="s">
        <v>209</v>
      </c>
      <c r="G51" s="20" t="s">
        <v>209</v>
      </c>
      <c r="H51" s="20" t="s">
        <v>209</v>
      </c>
      <c r="I51" s="20" t="s">
        <v>209</v>
      </c>
      <c r="J51" s="20" t="s">
        <v>209</v>
      </c>
      <c r="K51" s="20" t="s">
        <v>209</v>
      </c>
      <c r="L51" s="20" t="s">
        <v>209</v>
      </c>
      <c r="M51" s="20" t="s">
        <v>209</v>
      </c>
      <c r="N51" s="20" t="s">
        <v>209</v>
      </c>
      <c r="O51" s="20" t="s">
        <v>209</v>
      </c>
      <c r="P51" s="20" t="s">
        <v>209</v>
      </c>
      <c r="Q51" s="20" t="s">
        <v>209</v>
      </c>
    </row>
    <row r="52" spans="1:17" ht="16.5" customHeight="1">
      <c r="A52" s="31" t="s">
        <v>251</v>
      </c>
      <c r="B52" s="28" t="s">
        <v>398</v>
      </c>
      <c r="C52" s="29" t="s">
        <v>398</v>
      </c>
      <c r="D52" s="29" t="s">
        <v>398</v>
      </c>
      <c r="E52" s="20" t="s">
        <v>209</v>
      </c>
      <c r="F52" s="20" t="s">
        <v>209</v>
      </c>
      <c r="G52" s="20" t="s">
        <v>209</v>
      </c>
      <c r="H52" s="20" t="s">
        <v>209</v>
      </c>
      <c r="I52" s="20" t="s">
        <v>209</v>
      </c>
      <c r="J52" s="20" t="s">
        <v>209</v>
      </c>
      <c r="K52" s="20" t="s">
        <v>209</v>
      </c>
      <c r="L52" s="20" t="s">
        <v>209</v>
      </c>
      <c r="M52" s="20" t="s">
        <v>209</v>
      </c>
      <c r="N52" s="20" t="s">
        <v>209</v>
      </c>
      <c r="O52" s="20" t="s">
        <v>209</v>
      </c>
      <c r="P52" s="20" t="s">
        <v>209</v>
      </c>
      <c r="Q52" s="20" t="s">
        <v>209</v>
      </c>
    </row>
    <row r="53" spans="1:17" ht="16.5" customHeight="1">
      <c r="A53" s="31" t="s">
        <v>252</v>
      </c>
      <c r="B53" s="28" t="s">
        <v>398</v>
      </c>
      <c r="C53" s="29" t="s">
        <v>398</v>
      </c>
      <c r="D53" s="29" t="s">
        <v>398</v>
      </c>
      <c r="E53" s="20" t="s">
        <v>209</v>
      </c>
      <c r="F53" s="20" t="s">
        <v>209</v>
      </c>
      <c r="G53" s="20" t="s">
        <v>209</v>
      </c>
      <c r="H53" s="20" t="s">
        <v>209</v>
      </c>
      <c r="I53" s="20" t="s">
        <v>209</v>
      </c>
      <c r="J53" s="20" t="s">
        <v>209</v>
      </c>
      <c r="K53" s="20" t="s">
        <v>209</v>
      </c>
      <c r="L53" s="20" t="s">
        <v>209</v>
      </c>
      <c r="M53" s="20" t="s">
        <v>209</v>
      </c>
      <c r="N53" s="20" t="s">
        <v>209</v>
      </c>
      <c r="O53" s="20" t="s">
        <v>209</v>
      </c>
      <c r="P53" s="20" t="s">
        <v>209</v>
      </c>
      <c r="Q53" s="20" t="s">
        <v>209</v>
      </c>
    </row>
    <row r="54" spans="1:17" ht="16.5" customHeight="1">
      <c r="A54" s="31" t="s">
        <v>253</v>
      </c>
      <c r="B54" s="28" t="s">
        <v>398</v>
      </c>
      <c r="C54" s="29" t="s">
        <v>398</v>
      </c>
      <c r="D54" s="29" t="s">
        <v>398</v>
      </c>
      <c r="E54" s="20" t="s">
        <v>209</v>
      </c>
      <c r="F54" s="20" t="s">
        <v>209</v>
      </c>
      <c r="G54" s="20" t="s">
        <v>209</v>
      </c>
      <c r="H54" s="20" t="s">
        <v>209</v>
      </c>
      <c r="I54" s="20" t="s">
        <v>209</v>
      </c>
      <c r="J54" s="20" t="s">
        <v>209</v>
      </c>
      <c r="K54" s="20" t="s">
        <v>209</v>
      </c>
      <c r="L54" s="20" t="s">
        <v>209</v>
      </c>
      <c r="M54" s="20" t="s">
        <v>209</v>
      </c>
      <c r="N54" s="20" t="s">
        <v>209</v>
      </c>
      <c r="O54" s="20" t="s">
        <v>209</v>
      </c>
      <c r="P54" s="20" t="s">
        <v>209</v>
      </c>
      <c r="Q54" s="20" t="s">
        <v>209</v>
      </c>
    </row>
    <row r="55" spans="1:17" ht="16.5" customHeight="1">
      <c r="A55" s="31" t="s">
        <v>254</v>
      </c>
      <c r="B55" s="28" t="s">
        <v>398</v>
      </c>
      <c r="C55" s="29" t="s">
        <v>398</v>
      </c>
      <c r="D55" s="29" t="s">
        <v>398</v>
      </c>
      <c r="E55" s="20" t="s">
        <v>209</v>
      </c>
      <c r="F55" s="20" t="s">
        <v>209</v>
      </c>
      <c r="G55" s="20" t="s">
        <v>209</v>
      </c>
      <c r="H55" s="20" t="s">
        <v>209</v>
      </c>
      <c r="I55" s="20" t="s">
        <v>209</v>
      </c>
      <c r="J55" s="20" t="s">
        <v>209</v>
      </c>
      <c r="K55" s="20" t="s">
        <v>209</v>
      </c>
      <c r="L55" s="20" t="s">
        <v>209</v>
      </c>
      <c r="M55" s="20" t="s">
        <v>209</v>
      </c>
      <c r="N55" s="20" t="s">
        <v>209</v>
      </c>
      <c r="O55" s="20" t="s">
        <v>209</v>
      </c>
      <c r="P55" s="20" t="s">
        <v>209</v>
      </c>
      <c r="Q55" s="20" t="s">
        <v>209</v>
      </c>
    </row>
    <row r="56" spans="1:17" ht="16.5" customHeight="1">
      <c r="A56" s="31" t="s">
        <v>255</v>
      </c>
      <c r="B56" s="28" t="s">
        <v>398</v>
      </c>
      <c r="C56" s="29" t="s">
        <v>398</v>
      </c>
      <c r="D56" s="29" t="s">
        <v>398</v>
      </c>
      <c r="E56" s="20" t="s">
        <v>209</v>
      </c>
      <c r="F56" s="20" t="s">
        <v>209</v>
      </c>
      <c r="G56" s="20" t="s">
        <v>209</v>
      </c>
      <c r="H56" s="20" t="s">
        <v>209</v>
      </c>
      <c r="I56" s="20" t="s">
        <v>209</v>
      </c>
      <c r="J56" s="20" t="s">
        <v>209</v>
      </c>
      <c r="K56" s="20" t="s">
        <v>209</v>
      </c>
      <c r="L56" s="20" t="s">
        <v>209</v>
      </c>
      <c r="M56" s="20" t="s">
        <v>209</v>
      </c>
      <c r="N56" s="20" t="s">
        <v>209</v>
      </c>
      <c r="O56" s="20" t="s">
        <v>209</v>
      </c>
      <c r="P56" s="20" t="s">
        <v>209</v>
      </c>
      <c r="Q56" s="20" t="s">
        <v>209</v>
      </c>
    </row>
    <row r="57" spans="1:17" ht="16.5" customHeight="1">
      <c r="A57" s="31" t="s">
        <v>256</v>
      </c>
      <c r="B57" s="28" t="s">
        <v>398</v>
      </c>
      <c r="C57" s="29" t="s">
        <v>398</v>
      </c>
      <c r="D57" s="29" t="s">
        <v>398</v>
      </c>
      <c r="E57" s="20" t="s">
        <v>209</v>
      </c>
      <c r="F57" s="20" t="s">
        <v>209</v>
      </c>
      <c r="G57" s="20" t="s">
        <v>209</v>
      </c>
      <c r="H57" s="20" t="s">
        <v>209</v>
      </c>
      <c r="I57" s="20" t="s">
        <v>209</v>
      </c>
      <c r="J57" s="20" t="s">
        <v>209</v>
      </c>
      <c r="K57" s="20" t="s">
        <v>209</v>
      </c>
      <c r="L57" s="20" t="s">
        <v>209</v>
      </c>
      <c r="M57" s="20" t="s">
        <v>209</v>
      </c>
      <c r="N57" s="20" t="s">
        <v>209</v>
      </c>
      <c r="O57" s="20" t="s">
        <v>209</v>
      </c>
      <c r="P57" s="20" t="s">
        <v>209</v>
      </c>
      <c r="Q57" s="20" t="s">
        <v>209</v>
      </c>
    </row>
    <row r="58" spans="1:17" ht="16.5" customHeight="1">
      <c r="A58" s="31" t="s">
        <v>257</v>
      </c>
      <c r="B58" s="28" t="s">
        <v>398</v>
      </c>
      <c r="C58" s="29" t="s">
        <v>398</v>
      </c>
      <c r="D58" s="29" t="s">
        <v>398</v>
      </c>
      <c r="E58" s="20" t="s">
        <v>209</v>
      </c>
      <c r="F58" s="20" t="s">
        <v>209</v>
      </c>
      <c r="G58" s="20" t="s">
        <v>209</v>
      </c>
      <c r="H58" s="20" t="s">
        <v>209</v>
      </c>
      <c r="I58" s="20" t="s">
        <v>209</v>
      </c>
      <c r="J58" s="20" t="s">
        <v>209</v>
      </c>
      <c r="K58" s="20" t="s">
        <v>209</v>
      </c>
      <c r="L58" s="20" t="s">
        <v>209</v>
      </c>
      <c r="M58" s="20" t="s">
        <v>209</v>
      </c>
      <c r="N58" s="20" t="s">
        <v>209</v>
      </c>
      <c r="O58" s="20" t="s">
        <v>209</v>
      </c>
      <c r="P58" s="20" t="s">
        <v>209</v>
      </c>
      <c r="Q58" s="20" t="s">
        <v>209</v>
      </c>
    </row>
    <row r="59" spans="1:17" ht="16.5" customHeight="1">
      <c r="A59" s="31" t="s">
        <v>258</v>
      </c>
      <c r="B59" s="28" t="s">
        <v>398</v>
      </c>
      <c r="C59" s="29" t="s">
        <v>398</v>
      </c>
      <c r="D59" s="29" t="s">
        <v>398</v>
      </c>
      <c r="E59" s="20" t="s">
        <v>209</v>
      </c>
      <c r="F59" s="20" t="s">
        <v>209</v>
      </c>
      <c r="G59" s="20" t="s">
        <v>209</v>
      </c>
      <c r="H59" s="20" t="s">
        <v>209</v>
      </c>
      <c r="I59" s="20" t="s">
        <v>209</v>
      </c>
      <c r="J59" s="20" t="s">
        <v>209</v>
      </c>
      <c r="K59" s="20" t="s">
        <v>209</v>
      </c>
      <c r="L59" s="20" t="s">
        <v>209</v>
      </c>
      <c r="M59" s="20" t="s">
        <v>209</v>
      </c>
      <c r="N59" s="20" t="s">
        <v>209</v>
      </c>
      <c r="O59" s="20" t="s">
        <v>209</v>
      </c>
      <c r="P59" s="20" t="s">
        <v>209</v>
      </c>
      <c r="Q59" s="20" t="s">
        <v>209</v>
      </c>
    </row>
    <row r="60" spans="1:17" ht="16.5" customHeight="1">
      <c r="A60" s="31" t="s">
        <v>259</v>
      </c>
      <c r="B60" s="28" t="s">
        <v>398</v>
      </c>
      <c r="C60" s="29" t="s">
        <v>398</v>
      </c>
      <c r="D60" s="29" t="s">
        <v>398</v>
      </c>
      <c r="E60" s="20" t="s">
        <v>209</v>
      </c>
      <c r="F60" s="20" t="s">
        <v>209</v>
      </c>
      <c r="G60" s="20" t="s">
        <v>209</v>
      </c>
      <c r="H60" s="20" t="s">
        <v>209</v>
      </c>
      <c r="I60" s="20" t="s">
        <v>209</v>
      </c>
      <c r="J60" s="20" t="s">
        <v>209</v>
      </c>
      <c r="K60" s="20" t="s">
        <v>209</v>
      </c>
      <c r="L60" s="20" t="s">
        <v>209</v>
      </c>
      <c r="M60" s="20" t="s">
        <v>209</v>
      </c>
      <c r="N60" s="20" t="s">
        <v>209</v>
      </c>
      <c r="O60" s="20" t="s">
        <v>209</v>
      </c>
      <c r="P60" s="20" t="s">
        <v>209</v>
      </c>
      <c r="Q60" s="20" t="s">
        <v>209</v>
      </c>
    </row>
    <row r="61" spans="1:17" ht="16.5" customHeight="1">
      <c r="A61" s="31" t="s">
        <v>260</v>
      </c>
      <c r="B61" s="28" t="s">
        <v>398</v>
      </c>
      <c r="C61" s="29" t="s">
        <v>398</v>
      </c>
      <c r="D61" s="29" t="s">
        <v>398</v>
      </c>
      <c r="E61" s="20" t="s">
        <v>209</v>
      </c>
      <c r="F61" s="20" t="s">
        <v>209</v>
      </c>
      <c r="G61" s="20" t="s">
        <v>209</v>
      </c>
      <c r="H61" s="20" t="s">
        <v>209</v>
      </c>
      <c r="I61" s="20" t="s">
        <v>209</v>
      </c>
      <c r="J61" s="20" t="s">
        <v>209</v>
      </c>
      <c r="K61" s="20" t="s">
        <v>209</v>
      </c>
      <c r="L61" s="20" t="s">
        <v>209</v>
      </c>
      <c r="M61" s="20" t="s">
        <v>209</v>
      </c>
      <c r="N61" s="20" t="s">
        <v>209</v>
      </c>
      <c r="O61" s="20" t="s">
        <v>209</v>
      </c>
      <c r="P61" s="20" t="s">
        <v>209</v>
      </c>
      <c r="Q61" s="20" t="s">
        <v>209</v>
      </c>
    </row>
    <row r="62" spans="1:17" ht="16.5" customHeight="1">
      <c r="A62" s="31" t="s">
        <v>261</v>
      </c>
      <c r="B62" s="28" t="s">
        <v>398</v>
      </c>
      <c r="C62" s="29" t="s">
        <v>398</v>
      </c>
      <c r="D62" s="29" t="s">
        <v>398</v>
      </c>
      <c r="E62" s="20" t="s">
        <v>209</v>
      </c>
      <c r="F62" s="20" t="s">
        <v>209</v>
      </c>
      <c r="G62" s="20" t="s">
        <v>209</v>
      </c>
      <c r="H62" s="20" t="s">
        <v>209</v>
      </c>
      <c r="I62" s="20" t="s">
        <v>209</v>
      </c>
      <c r="J62" s="20" t="s">
        <v>209</v>
      </c>
      <c r="K62" s="20" t="s">
        <v>209</v>
      </c>
      <c r="L62" s="20" t="s">
        <v>209</v>
      </c>
      <c r="M62" s="20" t="s">
        <v>209</v>
      </c>
      <c r="N62" s="20" t="s">
        <v>209</v>
      </c>
      <c r="O62" s="20" t="s">
        <v>209</v>
      </c>
      <c r="P62" s="20" t="s">
        <v>209</v>
      </c>
      <c r="Q62" s="20" t="s">
        <v>209</v>
      </c>
    </row>
    <row r="63" spans="1:17" ht="16.5" customHeight="1">
      <c r="A63" s="31" t="s">
        <v>262</v>
      </c>
      <c r="B63" s="28" t="s">
        <v>398</v>
      </c>
      <c r="C63" s="29" t="s">
        <v>398</v>
      </c>
      <c r="D63" s="29" t="s">
        <v>398</v>
      </c>
      <c r="E63" s="20" t="s">
        <v>209</v>
      </c>
      <c r="F63" s="20" t="s">
        <v>209</v>
      </c>
      <c r="G63" s="20" t="s">
        <v>209</v>
      </c>
      <c r="H63" s="20" t="s">
        <v>209</v>
      </c>
      <c r="I63" s="20" t="s">
        <v>209</v>
      </c>
      <c r="J63" s="20" t="s">
        <v>209</v>
      </c>
      <c r="K63" s="20" t="s">
        <v>209</v>
      </c>
      <c r="L63" s="20" t="s">
        <v>209</v>
      </c>
      <c r="M63" s="20" t="s">
        <v>209</v>
      </c>
      <c r="N63" s="20" t="s">
        <v>209</v>
      </c>
      <c r="O63" s="20" t="s">
        <v>209</v>
      </c>
      <c r="P63" s="20" t="s">
        <v>209</v>
      </c>
      <c r="Q63" s="20" t="s">
        <v>209</v>
      </c>
    </row>
    <row r="64" spans="1:17" ht="16.5" customHeight="1">
      <c r="A64" s="31" t="s">
        <v>263</v>
      </c>
      <c r="B64" s="28" t="s">
        <v>398</v>
      </c>
      <c r="C64" s="29" t="s">
        <v>398</v>
      </c>
      <c r="D64" s="29" t="s">
        <v>398</v>
      </c>
      <c r="E64" s="20" t="s">
        <v>209</v>
      </c>
      <c r="F64" s="20" t="s">
        <v>209</v>
      </c>
      <c r="G64" s="20" t="s">
        <v>209</v>
      </c>
      <c r="H64" s="20" t="s">
        <v>209</v>
      </c>
      <c r="I64" s="20" t="s">
        <v>209</v>
      </c>
      <c r="J64" s="20" t="s">
        <v>209</v>
      </c>
      <c r="K64" s="20" t="s">
        <v>209</v>
      </c>
      <c r="L64" s="20" t="s">
        <v>209</v>
      </c>
      <c r="M64" s="20" t="s">
        <v>209</v>
      </c>
      <c r="N64" s="20" t="s">
        <v>209</v>
      </c>
      <c r="O64" s="20" t="s">
        <v>209</v>
      </c>
      <c r="P64" s="20" t="s">
        <v>209</v>
      </c>
      <c r="Q64" s="20" t="s">
        <v>209</v>
      </c>
    </row>
    <row r="65" spans="1:17" ht="16.5" customHeight="1">
      <c r="A65" s="31" t="s">
        <v>264</v>
      </c>
      <c r="B65" s="28" t="s">
        <v>398</v>
      </c>
      <c r="C65" s="29" t="s">
        <v>398</v>
      </c>
      <c r="D65" s="29" t="s">
        <v>398</v>
      </c>
      <c r="E65" s="20" t="s">
        <v>209</v>
      </c>
      <c r="F65" s="20" t="s">
        <v>209</v>
      </c>
      <c r="G65" s="20" t="s">
        <v>209</v>
      </c>
      <c r="H65" s="20" t="s">
        <v>209</v>
      </c>
      <c r="I65" s="20" t="s">
        <v>209</v>
      </c>
      <c r="J65" s="20" t="s">
        <v>209</v>
      </c>
      <c r="K65" s="20" t="s">
        <v>209</v>
      </c>
      <c r="L65" s="20" t="s">
        <v>209</v>
      </c>
      <c r="M65" s="20" t="s">
        <v>209</v>
      </c>
      <c r="N65" s="20" t="s">
        <v>209</v>
      </c>
      <c r="O65" s="20" t="s">
        <v>209</v>
      </c>
      <c r="P65" s="20" t="s">
        <v>209</v>
      </c>
      <c r="Q65" s="20" t="s">
        <v>209</v>
      </c>
    </row>
    <row r="66" spans="1:17" ht="16.5" customHeight="1">
      <c r="A66" s="31" t="s">
        <v>265</v>
      </c>
      <c r="B66" s="28" t="s">
        <v>398</v>
      </c>
      <c r="C66" s="29" t="s">
        <v>398</v>
      </c>
      <c r="D66" s="29" t="s">
        <v>398</v>
      </c>
      <c r="E66" s="20" t="s">
        <v>209</v>
      </c>
      <c r="F66" s="20" t="s">
        <v>209</v>
      </c>
      <c r="G66" s="20" t="s">
        <v>209</v>
      </c>
      <c r="H66" s="20" t="s">
        <v>209</v>
      </c>
      <c r="I66" s="20" t="s">
        <v>209</v>
      </c>
      <c r="J66" s="20" t="s">
        <v>209</v>
      </c>
      <c r="K66" s="20" t="s">
        <v>209</v>
      </c>
      <c r="L66" s="20" t="s">
        <v>209</v>
      </c>
      <c r="M66" s="20" t="s">
        <v>209</v>
      </c>
      <c r="N66" s="20" t="s">
        <v>209</v>
      </c>
      <c r="O66" s="20" t="s">
        <v>209</v>
      </c>
      <c r="P66" s="20" t="s">
        <v>209</v>
      </c>
      <c r="Q66" s="20" t="s">
        <v>209</v>
      </c>
    </row>
    <row r="67" spans="1:17" ht="16.5" customHeight="1">
      <c r="A67" s="31" t="s">
        <v>266</v>
      </c>
      <c r="B67" s="28" t="s">
        <v>398</v>
      </c>
      <c r="C67" s="29" t="s">
        <v>398</v>
      </c>
      <c r="D67" s="29" t="s">
        <v>398</v>
      </c>
      <c r="E67" s="20" t="s">
        <v>209</v>
      </c>
      <c r="F67" s="20" t="s">
        <v>209</v>
      </c>
      <c r="G67" s="20" t="s">
        <v>209</v>
      </c>
      <c r="H67" s="20" t="s">
        <v>209</v>
      </c>
      <c r="I67" s="20" t="s">
        <v>209</v>
      </c>
      <c r="J67" s="20" t="s">
        <v>209</v>
      </c>
      <c r="K67" s="20" t="s">
        <v>209</v>
      </c>
      <c r="L67" s="20" t="s">
        <v>209</v>
      </c>
      <c r="M67" s="20" t="s">
        <v>209</v>
      </c>
      <c r="N67" s="20" t="s">
        <v>209</v>
      </c>
      <c r="O67" s="20" t="s">
        <v>209</v>
      </c>
      <c r="P67" s="20" t="s">
        <v>209</v>
      </c>
      <c r="Q67" s="20" t="s">
        <v>209</v>
      </c>
    </row>
    <row r="68" spans="1:17" ht="16.5" customHeight="1">
      <c r="A68" s="31" t="s">
        <v>267</v>
      </c>
      <c r="B68" s="28" t="s">
        <v>398</v>
      </c>
      <c r="C68" s="29" t="s">
        <v>398</v>
      </c>
      <c r="D68" s="29" t="s">
        <v>398</v>
      </c>
      <c r="E68" s="20" t="s">
        <v>209</v>
      </c>
      <c r="F68" s="20" t="s">
        <v>209</v>
      </c>
      <c r="G68" s="20" t="s">
        <v>209</v>
      </c>
      <c r="H68" s="20" t="s">
        <v>209</v>
      </c>
      <c r="I68" s="20" t="s">
        <v>209</v>
      </c>
      <c r="J68" s="20" t="s">
        <v>209</v>
      </c>
      <c r="K68" s="20" t="s">
        <v>209</v>
      </c>
      <c r="L68" s="20" t="s">
        <v>209</v>
      </c>
      <c r="M68" s="20" t="s">
        <v>209</v>
      </c>
      <c r="N68" s="20" t="s">
        <v>209</v>
      </c>
      <c r="O68" s="20" t="s">
        <v>209</v>
      </c>
      <c r="P68" s="20" t="s">
        <v>209</v>
      </c>
      <c r="Q68" s="20" t="s">
        <v>209</v>
      </c>
    </row>
    <row r="69" spans="1:17" ht="16.5" customHeight="1">
      <c r="A69" s="31" t="s">
        <v>268</v>
      </c>
      <c r="B69" s="28" t="s">
        <v>398</v>
      </c>
      <c r="C69" s="29" t="s">
        <v>398</v>
      </c>
      <c r="D69" s="29" t="s">
        <v>398</v>
      </c>
      <c r="E69" s="20" t="s">
        <v>209</v>
      </c>
      <c r="F69" s="20" t="s">
        <v>209</v>
      </c>
      <c r="G69" s="20" t="s">
        <v>209</v>
      </c>
      <c r="H69" s="20" t="s">
        <v>209</v>
      </c>
      <c r="I69" s="20" t="s">
        <v>209</v>
      </c>
      <c r="J69" s="20" t="s">
        <v>209</v>
      </c>
      <c r="K69" s="20" t="s">
        <v>209</v>
      </c>
      <c r="L69" s="20" t="s">
        <v>209</v>
      </c>
      <c r="M69" s="20" t="s">
        <v>209</v>
      </c>
      <c r="N69" s="20" t="s">
        <v>209</v>
      </c>
      <c r="O69" s="20" t="s">
        <v>209</v>
      </c>
      <c r="P69" s="20" t="s">
        <v>209</v>
      </c>
      <c r="Q69" s="20" t="s">
        <v>209</v>
      </c>
    </row>
    <row r="70" spans="1:17" ht="16.5" customHeight="1">
      <c r="A70" s="31" t="s">
        <v>269</v>
      </c>
      <c r="B70" s="28" t="s">
        <v>398</v>
      </c>
      <c r="C70" s="29" t="s">
        <v>398</v>
      </c>
      <c r="D70" s="29" t="s">
        <v>398</v>
      </c>
      <c r="E70" s="20" t="s">
        <v>209</v>
      </c>
      <c r="F70" s="20" t="s">
        <v>209</v>
      </c>
      <c r="G70" s="20" t="s">
        <v>209</v>
      </c>
      <c r="H70" s="20" t="s">
        <v>209</v>
      </c>
      <c r="I70" s="20" t="s">
        <v>209</v>
      </c>
      <c r="J70" s="20" t="s">
        <v>209</v>
      </c>
      <c r="K70" s="20" t="s">
        <v>209</v>
      </c>
      <c r="L70" s="20" t="s">
        <v>209</v>
      </c>
      <c r="M70" s="20" t="s">
        <v>209</v>
      </c>
      <c r="N70" s="20" t="s">
        <v>209</v>
      </c>
      <c r="O70" s="20" t="s">
        <v>209</v>
      </c>
      <c r="P70" s="20" t="s">
        <v>209</v>
      </c>
      <c r="Q70" s="20" t="s">
        <v>209</v>
      </c>
    </row>
    <row r="71" spans="1:17" ht="16.5" customHeight="1">
      <c r="A71" s="31" t="s">
        <v>270</v>
      </c>
      <c r="B71" s="28" t="s">
        <v>398</v>
      </c>
      <c r="C71" s="29" t="s">
        <v>398</v>
      </c>
      <c r="D71" s="29" t="s">
        <v>398</v>
      </c>
      <c r="E71" s="20" t="s">
        <v>209</v>
      </c>
      <c r="F71" s="20" t="s">
        <v>209</v>
      </c>
      <c r="G71" s="20" t="s">
        <v>209</v>
      </c>
      <c r="H71" s="20" t="s">
        <v>209</v>
      </c>
      <c r="I71" s="20" t="s">
        <v>209</v>
      </c>
      <c r="J71" s="20" t="s">
        <v>209</v>
      </c>
      <c r="K71" s="20" t="s">
        <v>209</v>
      </c>
      <c r="L71" s="20" t="s">
        <v>209</v>
      </c>
      <c r="M71" s="20" t="s">
        <v>209</v>
      </c>
      <c r="N71" s="20" t="s">
        <v>209</v>
      </c>
      <c r="O71" s="20" t="s">
        <v>209</v>
      </c>
      <c r="P71" s="20" t="s">
        <v>209</v>
      </c>
      <c r="Q71" s="20" t="s">
        <v>209</v>
      </c>
    </row>
    <row r="72" spans="1:17" ht="16.5" customHeight="1">
      <c r="A72" s="31" t="s">
        <v>271</v>
      </c>
      <c r="B72" s="28" t="s">
        <v>398</v>
      </c>
      <c r="C72" s="29" t="s">
        <v>398</v>
      </c>
      <c r="D72" s="29" t="s">
        <v>398</v>
      </c>
      <c r="E72" s="20" t="s">
        <v>209</v>
      </c>
      <c r="F72" s="20" t="s">
        <v>209</v>
      </c>
      <c r="G72" s="20" t="s">
        <v>209</v>
      </c>
      <c r="H72" s="20" t="s">
        <v>209</v>
      </c>
      <c r="I72" s="20" t="s">
        <v>209</v>
      </c>
      <c r="J72" s="20" t="s">
        <v>209</v>
      </c>
      <c r="K72" s="20" t="s">
        <v>209</v>
      </c>
      <c r="L72" s="20" t="s">
        <v>209</v>
      </c>
      <c r="M72" s="20" t="s">
        <v>209</v>
      </c>
      <c r="N72" s="20" t="s">
        <v>209</v>
      </c>
      <c r="O72" s="20" t="s">
        <v>209</v>
      </c>
      <c r="P72" s="20" t="s">
        <v>209</v>
      </c>
      <c r="Q72" s="20" t="s">
        <v>209</v>
      </c>
    </row>
    <row r="73" spans="1:17" ht="16.5" customHeight="1">
      <c r="A73" s="31" t="s">
        <v>272</v>
      </c>
      <c r="B73" s="28" t="s">
        <v>398</v>
      </c>
      <c r="C73" s="29" t="s">
        <v>398</v>
      </c>
      <c r="D73" s="29" t="s">
        <v>398</v>
      </c>
      <c r="E73" s="20" t="s">
        <v>209</v>
      </c>
      <c r="F73" s="20" t="s">
        <v>209</v>
      </c>
      <c r="G73" s="20" t="s">
        <v>209</v>
      </c>
      <c r="H73" s="20" t="s">
        <v>209</v>
      </c>
      <c r="I73" s="20" t="s">
        <v>209</v>
      </c>
      <c r="J73" s="20" t="s">
        <v>209</v>
      </c>
      <c r="K73" s="20" t="s">
        <v>209</v>
      </c>
      <c r="L73" s="20" t="s">
        <v>209</v>
      </c>
      <c r="M73" s="20" t="s">
        <v>209</v>
      </c>
      <c r="N73" s="20" t="s">
        <v>209</v>
      </c>
      <c r="O73" s="20" t="s">
        <v>209</v>
      </c>
      <c r="P73" s="20" t="s">
        <v>209</v>
      </c>
      <c r="Q73" s="20" t="s">
        <v>209</v>
      </c>
    </row>
    <row r="74" spans="1:17" s="137" customFormat="1" ht="12">
      <c r="A74" s="138" t="s">
        <v>273</v>
      </c>
      <c r="B74" s="144" t="s">
        <v>398</v>
      </c>
      <c r="C74" s="32" t="s">
        <v>398</v>
      </c>
      <c r="D74" s="32" t="s">
        <v>398</v>
      </c>
      <c r="E74" s="27" t="s">
        <v>209</v>
      </c>
      <c r="F74" s="27" t="s">
        <v>209</v>
      </c>
      <c r="G74" s="27" t="s">
        <v>209</v>
      </c>
      <c r="H74" s="27" t="s">
        <v>209</v>
      </c>
      <c r="I74" s="27" t="s">
        <v>209</v>
      </c>
      <c r="J74" s="27" t="s">
        <v>209</v>
      </c>
      <c r="K74" s="27" t="s">
        <v>209</v>
      </c>
      <c r="L74" s="27" t="s">
        <v>209</v>
      </c>
      <c r="M74" s="27" t="s">
        <v>209</v>
      </c>
      <c r="N74" s="27" t="s">
        <v>209</v>
      </c>
      <c r="O74" s="27" t="s">
        <v>209</v>
      </c>
      <c r="P74" s="27" t="s">
        <v>209</v>
      </c>
      <c r="Q74" s="27" t="s">
        <v>209</v>
      </c>
    </row>
    <row r="76" ht="13.5">
      <c r="A76" s="140" t="s">
        <v>310</v>
      </c>
    </row>
    <row r="94" spans="13:15" ht="13.5">
      <c r="M94" s="55"/>
      <c r="N94" s="55"/>
      <c r="O94" s="37"/>
    </row>
  </sheetData>
  <mergeCells count="16">
    <mergeCell ref="I3:L3"/>
    <mergeCell ref="I4:J4"/>
    <mergeCell ref="K4:L4"/>
    <mergeCell ref="A3:A5"/>
    <mergeCell ref="B3:D3"/>
    <mergeCell ref="B4:B5"/>
    <mergeCell ref="C4:C5"/>
    <mergeCell ref="D4:D5"/>
    <mergeCell ref="F4:H4"/>
    <mergeCell ref="E3:H3"/>
    <mergeCell ref="P3:P5"/>
    <mergeCell ref="Q3:Q5"/>
    <mergeCell ref="M3:O3"/>
    <mergeCell ref="M4:M5"/>
    <mergeCell ref="N4:N5"/>
    <mergeCell ref="O4:O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5" r:id="rId2"/>
  <rowBreaks count="1" manualBreakCount="1">
    <brk id="45" max="16" man="1"/>
  </rowBreaks>
  <colBreaks count="1" manualBreakCount="1">
    <brk id="8" min="1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00390625" defaultRowHeight="13.5"/>
  <cols>
    <col min="1" max="1" width="10.375" style="2" customWidth="1"/>
    <col min="2" max="4" width="16.125" style="2" customWidth="1"/>
    <col min="5" max="5" width="15.875" style="2" customWidth="1"/>
    <col min="6" max="6" width="16.125" style="2" customWidth="1"/>
    <col min="7" max="16384" width="9.00390625" style="2" customWidth="1"/>
  </cols>
  <sheetData>
    <row r="1" ht="13.5">
      <c r="A1" s="177" t="s">
        <v>400</v>
      </c>
    </row>
    <row r="2" ht="13.5">
      <c r="A2" s="1" t="s">
        <v>322</v>
      </c>
    </row>
    <row r="3" ht="14.25" thickBot="1"/>
    <row r="4" spans="1:6" ht="27.75" customHeight="1" thickTop="1">
      <c r="A4" s="3" t="s">
        <v>7</v>
      </c>
      <c r="B4" s="3" t="s">
        <v>8</v>
      </c>
      <c r="C4" s="4" t="s">
        <v>9</v>
      </c>
      <c r="D4" s="52" t="s">
        <v>19</v>
      </c>
      <c r="E4" s="52" t="s">
        <v>20</v>
      </c>
      <c r="F4" s="53" t="s">
        <v>21</v>
      </c>
    </row>
    <row r="5" spans="1:6" ht="33.75" customHeight="1">
      <c r="A5" s="5" t="s">
        <v>321</v>
      </c>
      <c r="B5" s="6">
        <v>1613909</v>
      </c>
      <c r="C5" s="6">
        <v>3614103</v>
      </c>
      <c r="D5" s="6">
        <v>1415834675</v>
      </c>
      <c r="E5" s="6" t="s">
        <v>209</v>
      </c>
      <c r="F5" s="6">
        <v>90495755</v>
      </c>
    </row>
    <row r="6" spans="1:6" ht="33.75" customHeight="1">
      <c r="A6" s="5">
        <v>9</v>
      </c>
      <c r="B6" s="6">
        <v>1622990</v>
      </c>
      <c r="C6" s="6">
        <v>3479532</v>
      </c>
      <c r="D6" s="6">
        <v>1337804374</v>
      </c>
      <c r="E6" s="6" t="s">
        <v>209</v>
      </c>
      <c r="F6" s="6">
        <v>68183762</v>
      </c>
    </row>
    <row r="7" spans="1:6" ht="33.75" customHeight="1">
      <c r="A7" s="5">
        <v>10</v>
      </c>
      <c r="B7" s="6">
        <v>1583567</v>
      </c>
      <c r="C7" s="6">
        <v>3197531</v>
      </c>
      <c r="D7" s="6">
        <v>1241726582</v>
      </c>
      <c r="E7" s="6" t="s">
        <v>209</v>
      </c>
      <c r="F7" s="6">
        <v>67781893</v>
      </c>
    </row>
    <row r="8" spans="1:6" ht="33.75" customHeight="1">
      <c r="A8" s="146">
        <v>11</v>
      </c>
      <c r="B8" s="147">
        <v>1670771</v>
      </c>
      <c r="C8" s="6">
        <v>3078692</v>
      </c>
      <c r="D8" s="6">
        <v>1225005627</v>
      </c>
      <c r="E8" s="6" t="s">
        <v>209</v>
      </c>
      <c r="F8" s="6">
        <v>68930393</v>
      </c>
    </row>
    <row r="9" spans="1:6" s="57" customFormat="1" ht="33.75" customHeight="1">
      <c r="A9" s="72">
        <v>12</v>
      </c>
      <c r="B9" s="73">
        <v>1594592</v>
      </c>
      <c r="C9" s="74">
        <v>3020716</v>
      </c>
      <c r="D9" s="74">
        <v>1213627871</v>
      </c>
      <c r="E9" s="74" t="s">
        <v>314</v>
      </c>
      <c r="F9" s="74">
        <v>61981645</v>
      </c>
    </row>
    <row r="10" ht="13.5">
      <c r="E10" s="2" t="s">
        <v>10</v>
      </c>
    </row>
    <row r="13" ht="14.25" customHeight="1"/>
    <row r="15" ht="33.75" customHeight="1"/>
    <row r="16" ht="33.75" customHeight="1"/>
    <row r="17" ht="33.75" customHeight="1"/>
    <row r="18" ht="33.75" customHeight="1"/>
    <row r="19" s="57" customFormat="1" ht="33.75" customHeight="1"/>
  </sheetData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scale="96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3.625" style="2" customWidth="1"/>
    <col min="3" max="3" width="13.75390625" style="2" customWidth="1"/>
    <col min="4" max="5" width="13.625" style="2" customWidth="1"/>
    <col min="6" max="6" width="13.875" style="2" customWidth="1"/>
    <col min="7" max="7" width="13.625" style="2" customWidth="1"/>
    <col min="8" max="16384" width="9.00390625" style="2" customWidth="1"/>
  </cols>
  <sheetData>
    <row r="1" ht="13.5">
      <c r="A1" s="177" t="s">
        <v>400</v>
      </c>
    </row>
    <row r="2" ht="13.5">
      <c r="A2" s="1" t="s">
        <v>323</v>
      </c>
    </row>
    <row r="3" ht="14.25" thickBot="1"/>
    <row r="4" spans="1:7" ht="14.25" thickTop="1">
      <c r="A4" s="200" t="s">
        <v>71</v>
      </c>
      <c r="B4" s="178" t="s">
        <v>72</v>
      </c>
      <c r="C4" s="178"/>
      <c r="D4" s="178" t="s">
        <v>73</v>
      </c>
      <c r="E4" s="178"/>
      <c r="F4" s="178" t="s">
        <v>74</v>
      </c>
      <c r="G4" s="176"/>
    </row>
    <row r="5" spans="1:7" ht="13.5">
      <c r="A5" s="201"/>
      <c r="B5" s="8" t="s">
        <v>75</v>
      </c>
      <c r="C5" s="8" t="s">
        <v>76</v>
      </c>
      <c r="D5" s="9" t="s">
        <v>75</v>
      </c>
      <c r="E5" s="9" t="s">
        <v>76</v>
      </c>
      <c r="F5" s="9" t="s">
        <v>75</v>
      </c>
      <c r="G5" s="10" t="s">
        <v>76</v>
      </c>
    </row>
    <row r="6" spans="1:7" ht="33.75" customHeight="1">
      <c r="A6" s="5" t="s">
        <v>321</v>
      </c>
      <c r="B6" s="11">
        <v>150</v>
      </c>
      <c r="C6" s="11">
        <v>59</v>
      </c>
      <c r="D6" s="11">
        <v>6820512</v>
      </c>
      <c r="E6" s="11">
        <v>3966860</v>
      </c>
      <c r="F6" s="11">
        <v>7850499</v>
      </c>
      <c r="G6" s="11">
        <v>3058588</v>
      </c>
    </row>
    <row r="7" spans="1:7" ht="33.75" customHeight="1">
      <c r="A7" s="5">
        <v>9</v>
      </c>
      <c r="B7" s="11">
        <v>142</v>
      </c>
      <c r="C7" s="11">
        <v>61</v>
      </c>
      <c r="D7" s="11">
        <v>6398083</v>
      </c>
      <c r="E7" s="11">
        <v>3822824</v>
      </c>
      <c r="F7" s="11">
        <v>7311089</v>
      </c>
      <c r="G7" s="11">
        <v>2882381</v>
      </c>
    </row>
    <row r="8" spans="1:7" ht="33.75" customHeight="1">
      <c r="A8" s="5">
        <v>10</v>
      </c>
      <c r="B8" s="11">
        <v>127</v>
      </c>
      <c r="C8" s="11">
        <v>52</v>
      </c>
      <c r="D8" s="11">
        <v>5703703</v>
      </c>
      <c r="E8" s="11">
        <v>3537804</v>
      </c>
      <c r="F8" s="11">
        <v>6419531</v>
      </c>
      <c r="G8" s="11">
        <v>1971314</v>
      </c>
    </row>
    <row r="9" spans="1:7" ht="33.75" customHeight="1">
      <c r="A9" s="146">
        <v>11</v>
      </c>
      <c r="B9" s="148">
        <v>129</v>
      </c>
      <c r="C9" s="11">
        <v>53</v>
      </c>
      <c r="D9" s="11">
        <v>5626141</v>
      </c>
      <c r="E9" s="11">
        <v>4263774</v>
      </c>
      <c r="F9" s="11">
        <v>5666000</v>
      </c>
      <c r="G9" s="11">
        <v>1914412</v>
      </c>
    </row>
    <row r="10" spans="1:7" s="57" customFormat="1" ht="33.75" customHeight="1">
      <c r="A10" s="72">
        <v>12</v>
      </c>
      <c r="B10" s="75">
        <v>126</v>
      </c>
      <c r="C10" s="76">
        <v>51</v>
      </c>
      <c r="D10" s="76">
        <v>5359736</v>
      </c>
      <c r="E10" s="76">
        <v>4226411</v>
      </c>
      <c r="F10" s="76">
        <v>5353494</v>
      </c>
      <c r="G10" s="76">
        <v>1538141</v>
      </c>
    </row>
    <row r="11" spans="4:6" ht="13.5">
      <c r="D11" s="141" t="s">
        <v>311</v>
      </c>
      <c r="F11" s="12"/>
    </row>
  </sheetData>
  <mergeCells count="4">
    <mergeCell ref="A4:A5"/>
    <mergeCell ref="B4:C4"/>
    <mergeCell ref="D4:E4"/>
    <mergeCell ref="F4:G4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scale="9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25390625" style="2" customWidth="1"/>
    <col min="2" max="9" width="10.00390625" style="2" customWidth="1"/>
    <col min="10" max="17" width="11.25390625" style="2" customWidth="1"/>
    <col min="18" max="16384" width="9.00390625" style="2" customWidth="1"/>
  </cols>
  <sheetData>
    <row r="1" ht="13.5">
      <c r="A1" s="177" t="s">
        <v>400</v>
      </c>
    </row>
    <row r="2" ht="13.5">
      <c r="A2" s="1" t="s">
        <v>324</v>
      </c>
    </row>
    <row r="3" ht="14.25" thickBot="1"/>
    <row r="4" spans="1:17" ht="13.5" customHeight="1" thickTop="1">
      <c r="A4" s="181" t="s">
        <v>71</v>
      </c>
      <c r="B4" s="181" t="s">
        <v>77</v>
      </c>
      <c r="C4" s="168"/>
      <c r="D4" s="168"/>
      <c r="E4" s="168"/>
      <c r="F4" s="168" t="s">
        <v>78</v>
      </c>
      <c r="G4" s="168"/>
      <c r="H4" s="168"/>
      <c r="I4" s="169"/>
      <c r="J4" s="181" t="s">
        <v>79</v>
      </c>
      <c r="K4" s="168"/>
      <c r="L4" s="168"/>
      <c r="M4" s="168"/>
      <c r="N4" s="169" t="s">
        <v>80</v>
      </c>
      <c r="O4" s="202"/>
      <c r="P4" s="202"/>
      <c r="Q4" s="202"/>
    </row>
    <row r="5" spans="1:17" ht="13.5">
      <c r="A5" s="182"/>
      <c r="B5" s="182"/>
      <c r="C5" s="179"/>
      <c r="D5" s="179"/>
      <c r="E5" s="179"/>
      <c r="F5" s="179"/>
      <c r="G5" s="179"/>
      <c r="H5" s="179"/>
      <c r="I5" s="186"/>
      <c r="J5" s="182"/>
      <c r="K5" s="179"/>
      <c r="L5" s="179"/>
      <c r="M5" s="179"/>
      <c r="N5" s="180" t="s">
        <v>81</v>
      </c>
      <c r="O5" s="180"/>
      <c r="P5" s="180"/>
      <c r="Q5" s="203"/>
    </row>
    <row r="6" spans="1:17" ht="13.5">
      <c r="A6" s="182"/>
      <c r="B6" s="78" t="s">
        <v>82</v>
      </c>
      <c r="C6" s="40" t="s">
        <v>83</v>
      </c>
      <c r="D6" s="40" t="s">
        <v>84</v>
      </c>
      <c r="E6" s="40" t="s">
        <v>85</v>
      </c>
      <c r="F6" s="79" t="s">
        <v>82</v>
      </c>
      <c r="G6" s="40" t="s">
        <v>83</v>
      </c>
      <c r="H6" s="40" t="s">
        <v>84</v>
      </c>
      <c r="I6" s="41" t="s">
        <v>85</v>
      </c>
      <c r="J6" s="7" t="s">
        <v>82</v>
      </c>
      <c r="K6" s="40" t="s">
        <v>83</v>
      </c>
      <c r="L6" s="40" t="s">
        <v>84</v>
      </c>
      <c r="M6" s="40" t="s">
        <v>85</v>
      </c>
      <c r="N6" s="40" t="s">
        <v>86</v>
      </c>
      <c r="O6" s="40" t="s">
        <v>83</v>
      </c>
      <c r="P6" s="40" t="s">
        <v>87</v>
      </c>
      <c r="Q6" s="41" t="s">
        <v>85</v>
      </c>
    </row>
    <row r="7" spans="1:17" ht="13.5">
      <c r="A7" s="80"/>
      <c r="B7" s="81"/>
      <c r="C7" s="82" t="s">
        <v>88</v>
      </c>
      <c r="D7" s="82" t="s">
        <v>89</v>
      </c>
      <c r="E7" s="82" t="s">
        <v>90</v>
      </c>
      <c r="F7" s="83"/>
      <c r="G7" s="82" t="s">
        <v>88</v>
      </c>
      <c r="H7" s="82" t="s">
        <v>89</v>
      </c>
      <c r="I7" s="82" t="s">
        <v>90</v>
      </c>
      <c r="J7" s="83"/>
      <c r="K7" s="82" t="s">
        <v>88</v>
      </c>
      <c r="L7" s="82" t="s">
        <v>89</v>
      </c>
      <c r="M7" s="82" t="s">
        <v>90</v>
      </c>
      <c r="N7" s="83"/>
      <c r="O7" s="82" t="s">
        <v>88</v>
      </c>
      <c r="P7" s="82" t="s">
        <v>91</v>
      </c>
      <c r="Q7" s="82" t="s">
        <v>90</v>
      </c>
    </row>
    <row r="8" spans="1:17" s="85" customFormat="1" ht="30" customHeight="1">
      <c r="A8" s="5" t="s">
        <v>321</v>
      </c>
      <c r="B8" s="84">
        <v>254</v>
      </c>
      <c r="C8" s="84">
        <v>11218361</v>
      </c>
      <c r="D8" s="84">
        <v>13447760</v>
      </c>
      <c r="E8" s="84">
        <v>3393923</v>
      </c>
      <c r="F8" s="84">
        <v>344</v>
      </c>
      <c r="G8" s="84">
        <v>18565671</v>
      </c>
      <c r="H8" s="84">
        <v>1780351</v>
      </c>
      <c r="I8" s="84">
        <v>6622502</v>
      </c>
      <c r="J8" s="84">
        <v>1232</v>
      </c>
      <c r="K8" s="84">
        <v>55691207</v>
      </c>
      <c r="L8" s="84">
        <v>9168362</v>
      </c>
      <c r="M8" s="84">
        <v>10500571</v>
      </c>
      <c r="N8" s="84">
        <v>6507</v>
      </c>
      <c r="O8" s="84">
        <v>191050410</v>
      </c>
      <c r="P8" s="84">
        <v>10496033</v>
      </c>
      <c r="Q8" s="84">
        <v>429694133</v>
      </c>
    </row>
    <row r="9" spans="1:17" s="85" customFormat="1" ht="30" customHeight="1">
      <c r="A9" s="5">
        <v>9</v>
      </c>
      <c r="B9" s="84">
        <v>249</v>
      </c>
      <c r="C9" s="84">
        <v>10478267</v>
      </c>
      <c r="D9" s="84">
        <v>12516566</v>
      </c>
      <c r="E9" s="84">
        <v>3137321</v>
      </c>
      <c r="F9" s="84">
        <v>342</v>
      </c>
      <c r="G9" s="84">
        <v>18995769</v>
      </c>
      <c r="H9" s="84">
        <v>1748489</v>
      </c>
      <c r="I9" s="84">
        <v>6713317</v>
      </c>
      <c r="J9" s="84">
        <v>1234</v>
      </c>
      <c r="K9" s="84">
        <v>52043315</v>
      </c>
      <c r="L9" s="84">
        <v>8655104</v>
      </c>
      <c r="M9" s="84">
        <v>9797452</v>
      </c>
      <c r="N9" s="84">
        <v>6746</v>
      </c>
      <c r="O9" s="84">
        <v>156386976</v>
      </c>
      <c r="P9" s="84">
        <v>20313785</v>
      </c>
      <c r="Q9" s="84">
        <v>122424397</v>
      </c>
    </row>
    <row r="10" spans="1:17" s="85" customFormat="1" ht="30" customHeight="1">
      <c r="A10" s="5">
        <v>10</v>
      </c>
      <c r="B10" s="84">
        <v>239</v>
      </c>
      <c r="C10" s="84">
        <v>9757900</v>
      </c>
      <c r="D10" s="84">
        <v>10959097</v>
      </c>
      <c r="E10" s="84">
        <v>2818128</v>
      </c>
      <c r="F10" s="84">
        <v>347</v>
      </c>
      <c r="G10" s="84">
        <v>18544027</v>
      </c>
      <c r="H10" s="84">
        <v>1694977</v>
      </c>
      <c r="I10" s="84">
        <v>6133236</v>
      </c>
      <c r="J10" s="84">
        <v>1216</v>
      </c>
      <c r="K10" s="84">
        <v>49035760</v>
      </c>
      <c r="L10" s="84">
        <v>8058495</v>
      </c>
      <c r="M10" s="84">
        <v>9045144</v>
      </c>
      <c r="N10" s="84">
        <v>6891</v>
      </c>
      <c r="O10" s="84">
        <v>157914410</v>
      </c>
      <c r="P10" s="84">
        <v>29212056</v>
      </c>
      <c r="Q10" s="84">
        <v>135298338</v>
      </c>
    </row>
    <row r="11" spans="1:17" s="85" customFormat="1" ht="30" customHeight="1">
      <c r="A11" s="146">
        <v>11</v>
      </c>
      <c r="B11" s="149">
        <v>253</v>
      </c>
      <c r="C11" s="84">
        <v>12687456</v>
      </c>
      <c r="D11" s="84">
        <v>10679096</v>
      </c>
      <c r="E11" s="84">
        <v>3799117</v>
      </c>
      <c r="F11" s="84">
        <v>336</v>
      </c>
      <c r="G11" s="84">
        <v>17940774</v>
      </c>
      <c r="H11" s="84">
        <v>1653719</v>
      </c>
      <c r="I11" s="84">
        <v>5411682</v>
      </c>
      <c r="J11" s="84">
        <v>1193</v>
      </c>
      <c r="K11" s="84">
        <v>48012938</v>
      </c>
      <c r="L11" s="84">
        <v>7789829</v>
      </c>
      <c r="M11" s="84">
        <v>8524571</v>
      </c>
      <c r="N11" s="84">
        <v>7007</v>
      </c>
      <c r="O11" s="84">
        <v>133653010</v>
      </c>
      <c r="P11" s="84">
        <v>9237227</v>
      </c>
      <c r="Q11" s="84">
        <v>194703973</v>
      </c>
    </row>
    <row r="12" spans="1:17" s="89" customFormat="1" ht="30" customHeight="1">
      <c r="A12" s="72">
        <v>12</v>
      </c>
      <c r="B12" s="86">
        <v>239</v>
      </c>
      <c r="C12" s="87">
        <v>12298923</v>
      </c>
      <c r="D12" s="87">
        <v>9909123</v>
      </c>
      <c r="E12" s="87">
        <v>3655576</v>
      </c>
      <c r="F12" s="87">
        <v>347</v>
      </c>
      <c r="G12" s="87">
        <v>17946660</v>
      </c>
      <c r="H12" s="87">
        <v>1707038</v>
      </c>
      <c r="I12" s="87">
        <v>5319720</v>
      </c>
      <c r="J12" s="87">
        <v>1197</v>
      </c>
      <c r="K12" s="87">
        <v>48324359</v>
      </c>
      <c r="L12" s="87">
        <v>7886765</v>
      </c>
      <c r="M12" s="87">
        <v>8565528</v>
      </c>
      <c r="N12" s="88">
        <v>7044</v>
      </c>
      <c r="O12" s="87">
        <v>77044290</v>
      </c>
      <c r="P12" s="87">
        <v>4838761</v>
      </c>
      <c r="Q12" s="87">
        <v>50709535</v>
      </c>
    </row>
    <row r="13" ht="13.5">
      <c r="L13" s="2" t="s">
        <v>92</v>
      </c>
    </row>
  </sheetData>
  <mergeCells count="6">
    <mergeCell ref="N4:Q4"/>
    <mergeCell ref="N5:Q5"/>
    <mergeCell ref="B4:E5"/>
    <mergeCell ref="A4:A6"/>
    <mergeCell ref="J4:M5"/>
    <mergeCell ref="F4:I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6.50390625" style="2" customWidth="1"/>
    <col min="3" max="3" width="7.125" style="2" customWidth="1"/>
    <col min="4" max="4" width="8.625" style="2" customWidth="1"/>
    <col min="5" max="5" width="8.375" style="2" customWidth="1"/>
    <col min="6" max="7" width="8.125" style="2" customWidth="1"/>
    <col min="8" max="8" width="7.875" style="2" customWidth="1"/>
    <col min="9" max="9" width="8.125" style="2" customWidth="1"/>
    <col min="10" max="10" width="8.00390625" style="2" customWidth="1"/>
    <col min="11" max="11" width="8.125" style="2" customWidth="1"/>
    <col min="12" max="12" width="8.125" style="37" customWidth="1"/>
    <col min="13" max="13" width="9.75390625" style="2" customWidth="1"/>
    <col min="14" max="21" width="10.00390625" style="2" customWidth="1"/>
    <col min="22" max="16384" width="9.00390625" style="2" customWidth="1"/>
  </cols>
  <sheetData>
    <row r="1" spans="1:12" ht="13.5">
      <c r="A1" s="177" t="s">
        <v>400</v>
      </c>
      <c r="L1" s="2"/>
    </row>
    <row r="2" spans="1:13" ht="13.5">
      <c r="A2" s="90" t="s">
        <v>325</v>
      </c>
      <c r="B2" s="91"/>
      <c r="C2" s="91"/>
      <c r="D2" s="91"/>
      <c r="E2" s="91"/>
      <c r="F2" s="20"/>
      <c r="G2" s="20"/>
      <c r="H2" s="20"/>
      <c r="I2" s="20"/>
      <c r="J2" s="20"/>
      <c r="K2" s="20"/>
      <c r="L2" s="20"/>
      <c r="M2" s="20"/>
    </row>
    <row r="3" ht="14.25" thickBot="1"/>
    <row r="4" spans="1:21" ht="14.25" thickTop="1">
      <c r="A4" s="215" t="s">
        <v>140</v>
      </c>
      <c r="B4" s="215"/>
      <c r="C4" s="216"/>
      <c r="D4" s="213" t="s">
        <v>141</v>
      </c>
      <c r="E4" s="169" t="s">
        <v>93</v>
      </c>
      <c r="F4" s="202"/>
      <c r="G4" s="202"/>
      <c r="H4" s="202"/>
      <c r="I4" s="202"/>
      <c r="J4" s="202"/>
      <c r="K4" s="202"/>
      <c r="L4" s="202"/>
      <c r="M4" s="183" t="s">
        <v>142</v>
      </c>
      <c r="N4" s="178"/>
      <c r="O4" s="178"/>
      <c r="P4" s="178"/>
      <c r="Q4" s="178"/>
      <c r="R4" s="178"/>
      <c r="S4" s="178"/>
      <c r="T4" s="178"/>
      <c r="U4" s="176"/>
    </row>
    <row r="5" spans="1:21" ht="13.5">
      <c r="A5" s="217"/>
      <c r="B5" s="217"/>
      <c r="C5" s="218"/>
      <c r="D5" s="214"/>
      <c r="E5" s="92" t="s">
        <v>143</v>
      </c>
      <c r="F5" s="8" t="s">
        <v>94</v>
      </c>
      <c r="G5" s="8" t="s">
        <v>144</v>
      </c>
      <c r="H5" s="8" t="s">
        <v>95</v>
      </c>
      <c r="I5" s="8" t="s">
        <v>96</v>
      </c>
      <c r="J5" s="8" t="s">
        <v>145</v>
      </c>
      <c r="K5" s="8" t="s">
        <v>146</v>
      </c>
      <c r="L5" s="93" t="s">
        <v>147</v>
      </c>
      <c r="M5" s="94" t="s">
        <v>143</v>
      </c>
      <c r="N5" s="8" t="s">
        <v>148</v>
      </c>
      <c r="O5" s="8" t="s">
        <v>149</v>
      </c>
      <c r="P5" s="8" t="s">
        <v>97</v>
      </c>
      <c r="Q5" s="8" t="s">
        <v>98</v>
      </c>
      <c r="R5" s="8" t="s">
        <v>99</v>
      </c>
      <c r="S5" s="8" t="s">
        <v>100</v>
      </c>
      <c r="T5" s="8" t="s">
        <v>150</v>
      </c>
      <c r="U5" s="93" t="s">
        <v>101</v>
      </c>
    </row>
    <row r="6" spans="1:22" ht="19.5" customHeight="1">
      <c r="A6" s="209" t="s">
        <v>151</v>
      </c>
      <c r="B6" s="212" t="s">
        <v>152</v>
      </c>
      <c r="C6" s="95" t="s">
        <v>153</v>
      </c>
      <c r="D6" s="71">
        <f>SUM(E6:U6)/2</f>
        <v>15502</v>
      </c>
      <c r="E6" s="70">
        <f aca="true" t="shared" si="0" ref="E6:E27">SUM(F6:L6)</f>
        <v>6069</v>
      </c>
      <c r="F6" s="20">
        <v>2435</v>
      </c>
      <c r="G6" s="20">
        <v>952</v>
      </c>
      <c r="H6" s="20">
        <v>468</v>
      </c>
      <c r="I6" s="20">
        <v>659</v>
      </c>
      <c r="J6" s="20">
        <v>416</v>
      </c>
      <c r="K6" s="20">
        <v>462</v>
      </c>
      <c r="L6" s="20">
        <v>677</v>
      </c>
      <c r="M6" s="150">
        <f>SUM(N6:U6)</f>
        <v>9433</v>
      </c>
      <c r="N6" s="20">
        <v>393</v>
      </c>
      <c r="O6" s="20">
        <v>1371</v>
      </c>
      <c r="P6" s="20">
        <v>427</v>
      </c>
      <c r="Q6" s="20">
        <v>858</v>
      </c>
      <c r="R6" s="20">
        <v>2963</v>
      </c>
      <c r="S6" s="20">
        <v>1366</v>
      </c>
      <c r="T6" s="20">
        <v>1486</v>
      </c>
      <c r="U6" s="20">
        <v>569</v>
      </c>
      <c r="V6" s="96"/>
    </row>
    <row r="7" spans="1:22" ht="19.5" customHeight="1">
      <c r="A7" s="210"/>
      <c r="B7" s="208"/>
      <c r="C7" s="97" t="s">
        <v>154</v>
      </c>
      <c r="D7" s="71">
        <f aca="true" t="shared" si="1" ref="D7:D27">SUM(E7:U7)/2</f>
        <v>5281</v>
      </c>
      <c r="E7" s="70">
        <f t="shared" si="0"/>
        <v>1695</v>
      </c>
      <c r="F7" s="20">
        <v>704</v>
      </c>
      <c r="G7" s="20">
        <v>106</v>
      </c>
      <c r="H7" s="20">
        <v>150</v>
      </c>
      <c r="I7" s="20">
        <v>239</v>
      </c>
      <c r="J7" s="20">
        <v>172</v>
      </c>
      <c r="K7" s="20">
        <v>65</v>
      </c>
      <c r="L7" s="20">
        <v>259</v>
      </c>
      <c r="M7" s="70">
        <f aca="true" t="shared" si="2" ref="M7:M27">SUM(N7:U7)</f>
        <v>3586</v>
      </c>
      <c r="N7" s="20">
        <v>140</v>
      </c>
      <c r="O7" s="20">
        <v>587</v>
      </c>
      <c r="P7" s="20">
        <v>40</v>
      </c>
      <c r="Q7" s="20">
        <v>236</v>
      </c>
      <c r="R7" s="20">
        <v>1957</v>
      </c>
      <c r="S7" s="20">
        <v>393</v>
      </c>
      <c r="T7" s="20">
        <v>153</v>
      </c>
      <c r="U7" s="20">
        <v>80</v>
      </c>
      <c r="V7" s="96"/>
    </row>
    <row r="8" spans="1:22" ht="19.5" customHeight="1">
      <c r="A8" s="210"/>
      <c r="B8" s="208"/>
      <c r="C8" s="97" t="s">
        <v>102</v>
      </c>
      <c r="D8" s="71">
        <f t="shared" si="1"/>
        <v>20783</v>
      </c>
      <c r="E8" s="70">
        <f t="shared" si="0"/>
        <v>7764</v>
      </c>
      <c r="F8" s="20">
        <f>SUM(F6:F7)</f>
        <v>3139</v>
      </c>
      <c r="G8" s="20">
        <f aca="true" t="shared" si="3" ref="G8:T8">SUM(G6:G7)</f>
        <v>1058</v>
      </c>
      <c r="H8" s="20">
        <f t="shared" si="3"/>
        <v>618</v>
      </c>
      <c r="I8" s="20">
        <f t="shared" si="3"/>
        <v>898</v>
      </c>
      <c r="J8" s="20">
        <f t="shared" si="3"/>
        <v>588</v>
      </c>
      <c r="K8" s="20">
        <f t="shared" si="3"/>
        <v>527</v>
      </c>
      <c r="L8" s="20">
        <f t="shared" si="3"/>
        <v>936</v>
      </c>
      <c r="M8" s="70">
        <f t="shared" si="2"/>
        <v>13019</v>
      </c>
      <c r="N8" s="20">
        <f t="shared" si="3"/>
        <v>533</v>
      </c>
      <c r="O8" s="20">
        <f t="shared" si="3"/>
        <v>1958</v>
      </c>
      <c r="P8" s="20">
        <f t="shared" si="3"/>
        <v>467</v>
      </c>
      <c r="Q8" s="20">
        <f t="shared" si="3"/>
        <v>1094</v>
      </c>
      <c r="R8" s="20">
        <f t="shared" si="3"/>
        <v>4920</v>
      </c>
      <c r="S8" s="20">
        <f t="shared" si="3"/>
        <v>1759</v>
      </c>
      <c r="T8" s="20">
        <f t="shared" si="3"/>
        <v>1639</v>
      </c>
      <c r="U8" s="20">
        <f>SUM(U6:U7)</f>
        <v>649</v>
      </c>
      <c r="V8" s="96"/>
    </row>
    <row r="9" spans="1:22" ht="19.5" customHeight="1">
      <c r="A9" s="210"/>
      <c r="B9" s="208" t="s">
        <v>155</v>
      </c>
      <c r="C9" s="97" t="s">
        <v>156</v>
      </c>
      <c r="D9" s="71">
        <f t="shared" si="1"/>
        <v>47780</v>
      </c>
      <c r="E9" s="70">
        <f t="shared" si="0"/>
        <v>21816</v>
      </c>
      <c r="F9" s="20">
        <v>10997</v>
      </c>
      <c r="G9" s="20">
        <v>3176</v>
      </c>
      <c r="H9" s="20">
        <v>1426</v>
      </c>
      <c r="I9" s="20">
        <v>1665</v>
      </c>
      <c r="J9" s="20">
        <v>1246</v>
      </c>
      <c r="K9" s="20">
        <v>1485</v>
      </c>
      <c r="L9" s="20">
        <v>1821</v>
      </c>
      <c r="M9" s="70">
        <f t="shared" si="2"/>
        <v>25964</v>
      </c>
      <c r="N9" s="20">
        <v>1141</v>
      </c>
      <c r="O9" s="20">
        <v>4220</v>
      </c>
      <c r="P9" s="20">
        <v>1361</v>
      </c>
      <c r="Q9" s="20">
        <v>2598</v>
      </c>
      <c r="R9" s="20">
        <v>8755</v>
      </c>
      <c r="S9" s="20">
        <v>3308</v>
      </c>
      <c r="T9" s="20">
        <v>3341</v>
      </c>
      <c r="U9" s="20">
        <v>1240</v>
      </c>
      <c r="V9" s="96"/>
    </row>
    <row r="10" spans="1:22" ht="19.5" customHeight="1">
      <c r="A10" s="210"/>
      <c r="B10" s="208"/>
      <c r="C10" s="97" t="s">
        <v>157</v>
      </c>
      <c r="D10" s="71">
        <f t="shared" si="1"/>
        <v>401</v>
      </c>
      <c r="E10" s="70">
        <f t="shared" si="0"/>
        <v>140</v>
      </c>
      <c r="F10" s="20">
        <v>80</v>
      </c>
      <c r="G10" s="20">
        <v>6</v>
      </c>
      <c r="H10" s="20">
        <v>11</v>
      </c>
      <c r="I10" s="20">
        <v>5</v>
      </c>
      <c r="J10" s="20">
        <v>10</v>
      </c>
      <c r="K10" s="20">
        <v>7</v>
      </c>
      <c r="L10" s="20">
        <v>21</v>
      </c>
      <c r="M10" s="70">
        <f t="shared" si="2"/>
        <v>261</v>
      </c>
      <c r="N10" s="20">
        <v>4</v>
      </c>
      <c r="O10" s="20">
        <v>41</v>
      </c>
      <c r="P10" s="20">
        <v>6</v>
      </c>
      <c r="Q10" s="20">
        <v>16</v>
      </c>
      <c r="R10" s="20">
        <v>141</v>
      </c>
      <c r="S10" s="20">
        <v>36</v>
      </c>
      <c r="T10" s="20">
        <v>10</v>
      </c>
      <c r="U10" s="20">
        <v>7</v>
      </c>
      <c r="V10" s="96"/>
    </row>
    <row r="11" spans="1:22" ht="19.5" customHeight="1">
      <c r="A11" s="210"/>
      <c r="B11" s="208"/>
      <c r="C11" s="97" t="s">
        <v>102</v>
      </c>
      <c r="D11" s="71">
        <f t="shared" si="1"/>
        <v>48181</v>
      </c>
      <c r="E11" s="70">
        <f t="shared" si="0"/>
        <v>21956</v>
      </c>
      <c r="F11" s="20">
        <f aca="true" t="shared" si="4" ref="F11:L11">SUM(F9:F10)</f>
        <v>11077</v>
      </c>
      <c r="G11" s="20">
        <f t="shared" si="4"/>
        <v>3182</v>
      </c>
      <c r="H11" s="20">
        <f t="shared" si="4"/>
        <v>1437</v>
      </c>
      <c r="I11" s="20">
        <f t="shared" si="4"/>
        <v>1670</v>
      </c>
      <c r="J11" s="20">
        <f t="shared" si="4"/>
        <v>1256</v>
      </c>
      <c r="K11" s="20">
        <f t="shared" si="4"/>
        <v>1492</v>
      </c>
      <c r="L11" s="20">
        <f t="shared" si="4"/>
        <v>1842</v>
      </c>
      <c r="M11" s="70">
        <f t="shared" si="2"/>
        <v>26225</v>
      </c>
      <c r="N11" s="20">
        <f aca="true" t="shared" si="5" ref="N11:U11">SUM(N9:N10)</f>
        <v>1145</v>
      </c>
      <c r="O11" s="20">
        <f t="shared" si="5"/>
        <v>4261</v>
      </c>
      <c r="P11" s="20">
        <f t="shared" si="5"/>
        <v>1367</v>
      </c>
      <c r="Q11" s="20">
        <f t="shared" si="5"/>
        <v>2614</v>
      </c>
      <c r="R11" s="20">
        <f t="shared" si="5"/>
        <v>8896</v>
      </c>
      <c r="S11" s="20">
        <f t="shared" si="5"/>
        <v>3344</v>
      </c>
      <c r="T11" s="20">
        <f t="shared" si="5"/>
        <v>3351</v>
      </c>
      <c r="U11" s="20">
        <f t="shared" si="5"/>
        <v>1247</v>
      </c>
      <c r="V11" s="96"/>
    </row>
    <row r="12" spans="1:22" ht="19.5" customHeight="1">
      <c r="A12" s="210"/>
      <c r="B12" s="208" t="s">
        <v>158</v>
      </c>
      <c r="C12" s="97" t="s">
        <v>103</v>
      </c>
      <c r="D12" s="71">
        <f t="shared" si="1"/>
        <v>73</v>
      </c>
      <c r="E12" s="70">
        <f t="shared" si="0"/>
        <v>35</v>
      </c>
      <c r="F12" s="20">
        <v>22</v>
      </c>
      <c r="G12" s="20">
        <v>3</v>
      </c>
      <c r="H12" s="20">
        <v>1</v>
      </c>
      <c r="I12" s="20">
        <v>3</v>
      </c>
      <c r="J12" s="20">
        <v>3</v>
      </c>
      <c r="K12" s="20" t="s">
        <v>314</v>
      </c>
      <c r="L12" s="20">
        <v>3</v>
      </c>
      <c r="M12" s="70">
        <f t="shared" si="2"/>
        <v>38</v>
      </c>
      <c r="N12" s="20">
        <v>1</v>
      </c>
      <c r="O12" s="20">
        <v>5</v>
      </c>
      <c r="P12" s="20">
        <v>1</v>
      </c>
      <c r="Q12" s="20">
        <v>1</v>
      </c>
      <c r="R12" s="20">
        <v>10</v>
      </c>
      <c r="S12" s="20">
        <v>9</v>
      </c>
      <c r="T12" s="20">
        <v>11</v>
      </c>
      <c r="U12" s="20" t="s">
        <v>314</v>
      </c>
      <c r="V12" s="96"/>
    </row>
    <row r="13" spans="1:22" ht="19.5" customHeight="1">
      <c r="A13" s="210"/>
      <c r="B13" s="208"/>
      <c r="C13" s="97" t="s">
        <v>157</v>
      </c>
      <c r="D13" s="71">
        <f t="shared" si="1"/>
        <v>237</v>
      </c>
      <c r="E13" s="70">
        <f t="shared" si="0"/>
        <v>97</v>
      </c>
      <c r="F13" s="20">
        <v>36</v>
      </c>
      <c r="G13" s="20">
        <v>1</v>
      </c>
      <c r="H13" s="20">
        <v>8</v>
      </c>
      <c r="I13" s="20">
        <v>9</v>
      </c>
      <c r="J13" s="20">
        <v>3</v>
      </c>
      <c r="K13" s="20" t="s">
        <v>314</v>
      </c>
      <c r="L13" s="20">
        <v>40</v>
      </c>
      <c r="M13" s="70">
        <f t="shared" si="2"/>
        <v>140</v>
      </c>
      <c r="N13" s="20">
        <v>1</v>
      </c>
      <c r="O13" s="20">
        <v>21</v>
      </c>
      <c r="P13" s="20">
        <v>2</v>
      </c>
      <c r="Q13" s="20">
        <v>15</v>
      </c>
      <c r="R13" s="20">
        <v>48</v>
      </c>
      <c r="S13" s="20">
        <v>49</v>
      </c>
      <c r="T13" s="20">
        <v>3</v>
      </c>
      <c r="U13" s="20">
        <v>1</v>
      </c>
      <c r="V13" s="96"/>
    </row>
    <row r="14" spans="1:22" ht="19.5" customHeight="1">
      <c r="A14" s="210"/>
      <c r="B14" s="208"/>
      <c r="C14" s="97" t="s">
        <v>102</v>
      </c>
      <c r="D14" s="71">
        <f t="shared" si="1"/>
        <v>310</v>
      </c>
      <c r="E14" s="70">
        <f t="shared" si="0"/>
        <v>132</v>
      </c>
      <c r="F14" s="20">
        <f aca="true" t="shared" si="6" ref="F14:L14">SUM(F12:F13)</f>
        <v>58</v>
      </c>
      <c r="G14" s="20">
        <f t="shared" si="6"/>
        <v>4</v>
      </c>
      <c r="H14" s="20">
        <f t="shared" si="6"/>
        <v>9</v>
      </c>
      <c r="I14" s="20">
        <f t="shared" si="6"/>
        <v>12</v>
      </c>
      <c r="J14" s="20">
        <f t="shared" si="6"/>
        <v>6</v>
      </c>
      <c r="K14" s="20" t="s">
        <v>314</v>
      </c>
      <c r="L14" s="20">
        <f t="shared" si="6"/>
        <v>43</v>
      </c>
      <c r="M14" s="70">
        <f t="shared" si="2"/>
        <v>178</v>
      </c>
      <c r="N14" s="20">
        <f aca="true" t="shared" si="7" ref="N14:U14">SUM(N12:N13)</f>
        <v>2</v>
      </c>
      <c r="O14" s="20">
        <f t="shared" si="7"/>
        <v>26</v>
      </c>
      <c r="P14" s="20">
        <f t="shared" si="7"/>
        <v>3</v>
      </c>
      <c r="Q14" s="20">
        <f t="shared" si="7"/>
        <v>16</v>
      </c>
      <c r="R14" s="20">
        <f t="shared" si="7"/>
        <v>58</v>
      </c>
      <c r="S14" s="20">
        <f t="shared" si="7"/>
        <v>58</v>
      </c>
      <c r="T14" s="20">
        <f t="shared" si="7"/>
        <v>14</v>
      </c>
      <c r="U14" s="20">
        <f t="shared" si="7"/>
        <v>1</v>
      </c>
      <c r="V14" s="96"/>
    </row>
    <row r="15" spans="1:22" ht="19.5" customHeight="1">
      <c r="A15" s="211" t="s">
        <v>159</v>
      </c>
      <c r="B15" s="208" t="s">
        <v>160</v>
      </c>
      <c r="C15" s="97" t="s">
        <v>104</v>
      </c>
      <c r="D15" s="71">
        <f t="shared" si="1"/>
        <v>1501</v>
      </c>
      <c r="E15" s="70">
        <f t="shared" si="0"/>
        <v>472</v>
      </c>
      <c r="F15" s="20">
        <v>212</v>
      </c>
      <c r="G15" s="20">
        <v>60</v>
      </c>
      <c r="H15" s="20">
        <v>31</v>
      </c>
      <c r="I15" s="20">
        <v>50</v>
      </c>
      <c r="J15" s="20">
        <v>24</v>
      </c>
      <c r="K15" s="20">
        <v>40</v>
      </c>
      <c r="L15" s="20">
        <v>55</v>
      </c>
      <c r="M15" s="70">
        <f t="shared" si="2"/>
        <v>1029</v>
      </c>
      <c r="N15" s="20">
        <v>47</v>
      </c>
      <c r="O15" s="20">
        <v>169</v>
      </c>
      <c r="P15" s="20">
        <v>69</v>
      </c>
      <c r="Q15" s="20">
        <v>102</v>
      </c>
      <c r="R15" s="20">
        <v>164</v>
      </c>
      <c r="S15" s="20">
        <v>152</v>
      </c>
      <c r="T15" s="20">
        <v>285</v>
      </c>
      <c r="U15" s="20">
        <v>41</v>
      </c>
      <c r="V15" s="96"/>
    </row>
    <row r="16" spans="1:22" ht="19.5" customHeight="1">
      <c r="A16" s="211"/>
      <c r="B16" s="208"/>
      <c r="C16" s="97" t="s">
        <v>157</v>
      </c>
      <c r="D16" s="71">
        <f t="shared" si="1"/>
        <v>701</v>
      </c>
      <c r="E16" s="70">
        <f t="shared" si="0"/>
        <v>325</v>
      </c>
      <c r="F16" s="20">
        <v>135</v>
      </c>
      <c r="G16" s="20">
        <v>56</v>
      </c>
      <c r="H16" s="20">
        <v>24</v>
      </c>
      <c r="I16" s="20">
        <v>23</v>
      </c>
      <c r="J16" s="20">
        <v>25</v>
      </c>
      <c r="K16" s="20">
        <v>26</v>
      </c>
      <c r="L16" s="20">
        <v>36</v>
      </c>
      <c r="M16" s="70">
        <f t="shared" si="2"/>
        <v>376</v>
      </c>
      <c r="N16" s="20">
        <v>13</v>
      </c>
      <c r="O16" s="20">
        <v>37</v>
      </c>
      <c r="P16" s="20" t="s">
        <v>314</v>
      </c>
      <c r="Q16" s="20">
        <v>50</v>
      </c>
      <c r="R16" s="20">
        <v>176</v>
      </c>
      <c r="S16" s="20">
        <v>26</v>
      </c>
      <c r="T16" s="20">
        <v>54</v>
      </c>
      <c r="U16" s="20">
        <v>20</v>
      </c>
      <c r="V16" s="96"/>
    </row>
    <row r="17" spans="1:22" ht="19.5" customHeight="1">
      <c r="A17" s="211"/>
      <c r="B17" s="208"/>
      <c r="C17" s="97" t="s">
        <v>102</v>
      </c>
      <c r="D17" s="71">
        <f t="shared" si="1"/>
        <v>2202</v>
      </c>
      <c r="E17" s="70">
        <f t="shared" si="0"/>
        <v>797</v>
      </c>
      <c r="F17" s="20">
        <f aca="true" t="shared" si="8" ref="F17:L17">SUM(F15:F16)</f>
        <v>347</v>
      </c>
      <c r="G17" s="20">
        <f t="shared" si="8"/>
        <v>116</v>
      </c>
      <c r="H17" s="20">
        <f t="shared" si="8"/>
        <v>55</v>
      </c>
      <c r="I17" s="20">
        <f t="shared" si="8"/>
        <v>73</v>
      </c>
      <c r="J17" s="20">
        <f t="shared" si="8"/>
        <v>49</v>
      </c>
      <c r="K17" s="20">
        <f t="shared" si="8"/>
        <v>66</v>
      </c>
      <c r="L17" s="20">
        <f t="shared" si="8"/>
        <v>91</v>
      </c>
      <c r="M17" s="70">
        <f t="shared" si="2"/>
        <v>1405</v>
      </c>
      <c r="N17" s="20">
        <f aca="true" t="shared" si="9" ref="N17:U17">SUM(N15:N16)</f>
        <v>60</v>
      </c>
      <c r="O17" s="20">
        <f t="shared" si="9"/>
        <v>206</v>
      </c>
      <c r="P17" s="20">
        <f t="shared" si="9"/>
        <v>69</v>
      </c>
      <c r="Q17" s="20">
        <f t="shared" si="9"/>
        <v>152</v>
      </c>
      <c r="R17" s="20">
        <f t="shared" si="9"/>
        <v>340</v>
      </c>
      <c r="S17" s="20">
        <f t="shared" si="9"/>
        <v>178</v>
      </c>
      <c r="T17" s="20">
        <f t="shared" si="9"/>
        <v>339</v>
      </c>
      <c r="U17" s="20">
        <f t="shared" si="9"/>
        <v>61</v>
      </c>
      <c r="V17" s="96"/>
    </row>
    <row r="18" spans="1:22" ht="19.5" customHeight="1">
      <c r="A18" s="210" t="s">
        <v>161</v>
      </c>
      <c r="B18" s="208" t="s">
        <v>162</v>
      </c>
      <c r="C18" s="97" t="s">
        <v>156</v>
      </c>
      <c r="D18" s="71">
        <f t="shared" si="1"/>
        <v>120206</v>
      </c>
      <c r="E18" s="70">
        <f t="shared" si="0"/>
        <v>53623</v>
      </c>
      <c r="F18" s="20">
        <v>27542</v>
      </c>
      <c r="G18" s="20">
        <v>6678</v>
      </c>
      <c r="H18" s="20">
        <v>3243</v>
      </c>
      <c r="I18" s="20">
        <v>4198</v>
      </c>
      <c r="J18" s="20">
        <v>3854</v>
      </c>
      <c r="K18" s="20">
        <v>3673</v>
      </c>
      <c r="L18" s="20">
        <v>4435</v>
      </c>
      <c r="M18" s="70">
        <f t="shared" si="2"/>
        <v>66583</v>
      </c>
      <c r="N18" s="20">
        <v>3089</v>
      </c>
      <c r="O18" s="20">
        <v>10349</v>
      </c>
      <c r="P18" s="20">
        <v>3343</v>
      </c>
      <c r="Q18" s="20">
        <v>5571</v>
      </c>
      <c r="R18" s="20">
        <v>25248</v>
      </c>
      <c r="S18" s="20">
        <v>8248</v>
      </c>
      <c r="T18" s="20">
        <v>7627</v>
      </c>
      <c r="U18" s="20">
        <v>3108</v>
      </c>
      <c r="V18" s="96"/>
    </row>
    <row r="19" spans="1:22" ht="19.5" customHeight="1">
      <c r="A19" s="210"/>
      <c r="B19" s="208"/>
      <c r="C19" s="97" t="s">
        <v>157</v>
      </c>
      <c r="D19" s="71">
        <f t="shared" si="1"/>
        <v>95</v>
      </c>
      <c r="E19" s="70">
        <f t="shared" si="0"/>
        <v>43</v>
      </c>
      <c r="F19" s="20">
        <v>32</v>
      </c>
      <c r="G19" s="20">
        <v>4</v>
      </c>
      <c r="H19" s="20">
        <v>1</v>
      </c>
      <c r="I19" s="20">
        <v>2</v>
      </c>
      <c r="J19" s="20" t="s">
        <v>314</v>
      </c>
      <c r="K19" s="20">
        <v>2</v>
      </c>
      <c r="L19" s="20">
        <v>2</v>
      </c>
      <c r="M19" s="70">
        <f t="shared" si="2"/>
        <v>52</v>
      </c>
      <c r="N19" s="20">
        <v>1</v>
      </c>
      <c r="O19" s="20">
        <v>4</v>
      </c>
      <c r="P19" s="20" t="s">
        <v>314</v>
      </c>
      <c r="Q19" s="20">
        <v>4</v>
      </c>
      <c r="R19" s="20">
        <v>27</v>
      </c>
      <c r="S19" s="20">
        <v>5</v>
      </c>
      <c r="T19" s="20">
        <v>11</v>
      </c>
      <c r="U19" s="20" t="s">
        <v>314</v>
      </c>
      <c r="V19" s="96"/>
    </row>
    <row r="20" spans="1:22" ht="19.5" customHeight="1">
      <c r="A20" s="210"/>
      <c r="B20" s="208"/>
      <c r="C20" s="97" t="s">
        <v>102</v>
      </c>
      <c r="D20" s="71">
        <f t="shared" si="1"/>
        <v>120301</v>
      </c>
      <c r="E20" s="70">
        <f t="shared" si="0"/>
        <v>53666</v>
      </c>
      <c r="F20" s="20">
        <f aca="true" t="shared" si="10" ref="F20:L20">SUM(F18:F19)</f>
        <v>27574</v>
      </c>
      <c r="G20" s="20">
        <f t="shared" si="10"/>
        <v>6682</v>
      </c>
      <c r="H20" s="20">
        <f t="shared" si="10"/>
        <v>3244</v>
      </c>
      <c r="I20" s="20">
        <f t="shared" si="10"/>
        <v>4200</v>
      </c>
      <c r="J20" s="20">
        <f t="shared" si="10"/>
        <v>3854</v>
      </c>
      <c r="K20" s="20">
        <f t="shared" si="10"/>
        <v>3675</v>
      </c>
      <c r="L20" s="20">
        <f t="shared" si="10"/>
        <v>4437</v>
      </c>
      <c r="M20" s="70">
        <f t="shared" si="2"/>
        <v>66635</v>
      </c>
      <c r="N20" s="20">
        <f aca="true" t="shared" si="11" ref="N20:U20">SUM(N18:N19)</f>
        <v>3090</v>
      </c>
      <c r="O20" s="20">
        <f t="shared" si="11"/>
        <v>10353</v>
      </c>
      <c r="P20" s="20">
        <f t="shared" si="11"/>
        <v>3343</v>
      </c>
      <c r="Q20" s="20">
        <f t="shared" si="11"/>
        <v>5575</v>
      </c>
      <c r="R20" s="20">
        <f t="shared" si="11"/>
        <v>25275</v>
      </c>
      <c r="S20" s="20">
        <f t="shared" si="11"/>
        <v>8253</v>
      </c>
      <c r="T20" s="20">
        <f t="shared" si="11"/>
        <v>7638</v>
      </c>
      <c r="U20" s="20">
        <f t="shared" si="11"/>
        <v>3108</v>
      </c>
      <c r="V20" s="96"/>
    </row>
    <row r="21" spans="1:22" ht="19.5" customHeight="1">
      <c r="A21" s="210"/>
      <c r="B21" s="208" t="s">
        <v>163</v>
      </c>
      <c r="C21" s="97" t="s">
        <v>164</v>
      </c>
      <c r="D21" s="71">
        <f t="shared" si="1"/>
        <v>237975</v>
      </c>
      <c r="E21" s="70">
        <f t="shared" si="0"/>
        <v>110144</v>
      </c>
      <c r="F21" s="20">
        <v>55850</v>
      </c>
      <c r="G21" s="20">
        <v>14410</v>
      </c>
      <c r="H21" s="20">
        <v>6834</v>
      </c>
      <c r="I21" s="20">
        <v>8602</v>
      </c>
      <c r="J21" s="20">
        <v>7924</v>
      </c>
      <c r="K21" s="20">
        <v>7690</v>
      </c>
      <c r="L21" s="20">
        <v>8834</v>
      </c>
      <c r="M21" s="70">
        <f t="shared" si="2"/>
        <v>127831</v>
      </c>
      <c r="N21" s="20">
        <v>6409</v>
      </c>
      <c r="O21" s="20">
        <v>19826</v>
      </c>
      <c r="P21" s="20">
        <v>7090</v>
      </c>
      <c r="Q21" s="20">
        <v>10660</v>
      </c>
      <c r="R21" s="20">
        <v>47520</v>
      </c>
      <c r="S21" s="20">
        <v>16679</v>
      </c>
      <c r="T21" s="20">
        <v>13817</v>
      </c>
      <c r="U21" s="20">
        <v>5830</v>
      </c>
      <c r="V21" s="96"/>
    </row>
    <row r="22" spans="1:22" ht="19.5" customHeight="1">
      <c r="A22" s="210"/>
      <c r="B22" s="208"/>
      <c r="C22" s="97" t="s">
        <v>157</v>
      </c>
      <c r="D22" s="71">
        <f t="shared" si="1"/>
        <v>1102</v>
      </c>
      <c r="E22" s="70">
        <f t="shared" si="0"/>
        <v>657</v>
      </c>
      <c r="F22" s="20">
        <v>390</v>
      </c>
      <c r="G22" s="20">
        <v>86</v>
      </c>
      <c r="H22" s="20">
        <v>40</v>
      </c>
      <c r="I22" s="20">
        <v>23</v>
      </c>
      <c r="J22" s="20">
        <v>43</v>
      </c>
      <c r="K22" s="20">
        <v>33</v>
      </c>
      <c r="L22" s="20">
        <v>42</v>
      </c>
      <c r="M22" s="70">
        <f t="shared" si="2"/>
        <v>445</v>
      </c>
      <c r="N22" s="20">
        <v>26</v>
      </c>
      <c r="O22" s="20">
        <v>118</v>
      </c>
      <c r="P22" s="20">
        <v>24</v>
      </c>
      <c r="Q22" s="20">
        <v>60</v>
      </c>
      <c r="R22" s="20">
        <v>98</v>
      </c>
      <c r="S22" s="20">
        <v>54</v>
      </c>
      <c r="T22" s="20">
        <v>38</v>
      </c>
      <c r="U22" s="20">
        <v>27</v>
      </c>
      <c r="V22" s="96"/>
    </row>
    <row r="23" spans="1:22" ht="19.5" customHeight="1">
      <c r="A23" s="210"/>
      <c r="B23" s="208"/>
      <c r="C23" s="97" t="s">
        <v>102</v>
      </c>
      <c r="D23" s="71">
        <f t="shared" si="1"/>
        <v>239077</v>
      </c>
      <c r="E23" s="70">
        <f t="shared" si="0"/>
        <v>110801</v>
      </c>
      <c r="F23" s="20">
        <f aca="true" t="shared" si="12" ref="F23:L23">SUM(F21:F22)</f>
        <v>56240</v>
      </c>
      <c r="G23" s="20">
        <f t="shared" si="12"/>
        <v>14496</v>
      </c>
      <c r="H23" s="20">
        <f t="shared" si="12"/>
        <v>6874</v>
      </c>
      <c r="I23" s="20">
        <f t="shared" si="12"/>
        <v>8625</v>
      </c>
      <c r="J23" s="20">
        <f t="shared" si="12"/>
        <v>7967</v>
      </c>
      <c r="K23" s="20">
        <f t="shared" si="12"/>
        <v>7723</v>
      </c>
      <c r="L23" s="20">
        <f t="shared" si="12"/>
        <v>8876</v>
      </c>
      <c r="M23" s="70">
        <f t="shared" si="2"/>
        <v>128276</v>
      </c>
      <c r="N23" s="20">
        <f aca="true" t="shared" si="13" ref="N23:U23">SUM(N21:N22)</f>
        <v>6435</v>
      </c>
      <c r="O23" s="20">
        <f t="shared" si="13"/>
        <v>19944</v>
      </c>
      <c r="P23" s="20">
        <f t="shared" si="13"/>
        <v>7114</v>
      </c>
      <c r="Q23" s="20">
        <f t="shared" si="13"/>
        <v>10720</v>
      </c>
      <c r="R23" s="20">
        <f t="shared" si="13"/>
        <v>47618</v>
      </c>
      <c r="S23" s="20">
        <f t="shared" si="13"/>
        <v>16733</v>
      </c>
      <c r="T23" s="20">
        <f t="shared" si="13"/>
        <v>13855</v>
      </c>
      <c r="U23" s="20">
        <f t="shared" si="13"/>
        <v>5857</v>
      </c>
      <c r="V23" s="96"/>
    </row>
    <row r="24" spans="1:22" ht="19.5" customHeight="1">
      <c r="A24" s="204" t="s">
        <v>165</v>
      </c>
      <c r="B24" s="204"/>
      <c r="C24" s="205"/>
      <c r="D24" s="71">
        <f t="shared" si="1"/>
        <v>13205</v>
      </c>
      <c r="E24" s="70">
        <f t="shared" si="0"/>
        <v>5697</v>
      </c>
      <c r="F24" s="20">
        <v>2645</v>
      </c>
      <c r="G24" s="20">
        <v>735</v>
      </c>
      <c r="H24" s="20">
        <v>367</v>
      </c>
      <c r="I24" s="20">
        <v>521</v>
      </c>
      <c r="J24" s="20">
        <v>355</v>
      </c>
      <c r="K24" s="20">
        <v>511</v>
      </c>
      <c r="L24" s="20">
        <v>563</v>
      </c>
      <c r="M24" s="70">
        <f t="shared" si="2"/>
        <v>7508</v>
      </c>
      <c r="N24" s="20">
        <v>352</v>
      </c>
      <c r="O24" s="20">
        <v>1222</v>
      </c>
      <c r="P24" s="20">
        <v>338</v>
      </c>
      <c r="Q24" s="20">
        <v>821</v>
      </c>
      <c r="R24" s="20">
        <v>2491</v>
      </c>
      <c r="S24" s="20">
        <v>938</v>
      </c>
      <c r="T24" s="20">
        <v>906</v>
      </c>
      <c r="U24" s="20">
        <v>440</v>
      </c>
      <c r="V24" s="96"/>
    </row>
    <row r="25" spans="1:23" ht="19.5" customHeight="1">
      <c r="A25" s="204" t="s">
        <v>166</v>
      </c>
      <c r="B25" s="204"/>
      <c r="C25" s="205"/>
      <c r="D25" s="71">
        <f t="shared" si="1"/>
        <v>2817</v>
      </c>
      <c r="E25" s="70">
        <f t="shared" si="0"/>
        <v>1162</v>
      </c>
      <c r="F25" s="20">
        <v>414</v>
      </c>
      <c r="G25" s="20">
        <v>236</v>
      </c>
      <c r="H25" s="20">
        <v>132</v>
      </c>
      <c r="I25" s="20">
        <v>123</v>
      </c>
      <c r="J25" s="20">
        <v>58</v>
      </c>
      <c r="K25" s="20">
        <v>101</v>
      </c>
      <c r="L25" s="20">
        <v>98</v>
      </c>
      <c r="M25" s="70">
        <f t="shared" si="2"/>
        <v>1655</v>
      </c>
      <c r="N25" s="20">
        <v>74</v>
      </c>
      <c r="O25" s="20">
        <v>167</v>
      </c>
      <c r="P25" s="20">
        <v>117</v>
      </c>
      <c r="Q25" s="20">
        <v>171</v>
      </c>
      <c r="R25" s="20">
        <v>479</v>
      </c>
      <c r="S25" s="20">
        <v>175</v>
      </c>
      <c r="T25" s="20">
        <v>351</v>
      </c>
      <c r="U25" s="20">
        <v>121</v>
      </c>
      <c r="V25" s="96"/>
      <c r="W25" s="37"/>
    </row>
    <row r="26" spans="1:23" ht="19.5" customHeight="1">
      <c r="A26" s="204" t="s">
        <v>167</v>
      </c>
      <c r="B26" s="204"/>
      <c r="C26" s="205"/>
      <c r="D26" s="71">
        <f>SUM(D6:D23)/2+SUM(D24:D25)</f>
        <v>446876</v>
      </c>
      <c r="E26" s="70">
        <f aca="true" t="shared" si="14" ref="E26:U26">SUM(E6:E23)/2+SUM(E24:E25)</f>
        <v>201975</v>
      </c>
      <c r="F26" s="20">
        <f t="shared" si="14"/>
        <v>101494</v>
      </c>
      <c r="G26" s="20">
        <f t="shared" si="14"/>
        <v>26509</v>
      </c>
      <c r="H26" s="20">
        <f t="shared" si="14"/>
        <v>12736</v>
      </c>
      <c r="I26" s="20">
        <f t="shared" si="14"/>
        <v>16122</v>
      </c>
      <c r="J26" s="20">
        <f t="shared" si="14"/>
        <v>14133</v>
      </c>
      <c r="K26" s="20">
        <f t="shared" si="14"/>
        <v>14095</v>
      </c>
      <c r="L26" s="20">
        <f t="shared" si="14"/>
        <v>16886</v>
      </c>
      <c r="M26" s="70">
        <f t="shared" si="14"/>
        <v>244901</v>
      </c>
      <c r="N26" s="20">
        <f t="shared" si="14"/>
        <v>11691</v>
      </c>
      <c r="O26" s="20">
        <f t="shared" si="14"/>
        <v>38137</v>
      </c>
      <c r="P26" s="20">
        <f t="shared" si="14"/>
        <v>12818</v>
      </c>
      <c r="Q26" s="20">
        <f t="shared" si="14"/>
        <v>21163</v>
      </c>
      <c r="R26" s="20">
        <f t="shared" si="14"/>
        <v>90077</v>
      </c>
      <c r="S26" s="20">
        <f t="shared" si="14"/>
        <v>31438</v>
      </c>
      <c r="T26" s="20">
        <f t="shared" si="14"/>
        <v>28093</v>
      </c>
      <c r="U26" s="20">
        <f t="shared" si="14"/>
        <v>11484</v>
      </c>
      <c r="V26" s="96"/>
      <c r="W26" s="37"/>
    </row>
    <row r="27" spans="1:23" ht="19.5" customHeight="1">
      <c r="A27" s="204" t="s">
        <v>168</v>
      </c>
      <c r="B27" s="204"/>
      <c r="C27" s="205"/>
      <c r="D27" s="71">
        <f t="shared" si="1"/>
        <v>11117</v>
      </c>
      <c r="E27" s="70">
        <f t="shared" si="0"/>
        <v>4921</v>
      </c>
      <c r="F27" s="20">
        <v>2723</v>
      </c>
      <c r="G27" s="20">
        <v>489</v>
      </c>
      <c r="H27" s="20">
        <v>343</v>
      </c>
      <c r="I27" s="20">
        <v>381</v>
      </c>
      <c r="J27" s="20">
        <v>422</v>
      </c>
      <c r="K27" s="20">
        <v>257</v>
      </c>
      <c r="L27" s="20">
        <v>306</v>
      </c>
      <c r="M27" s="70">
        <f t="shared" si="2"/>
        <v>6196</v>
      </c>
      <c r="N27" s="20">
        <v>352</v>
      </c>
      <c r="O27" s="20">
        <v>1046</v>
      </c>
      <c r="P27" s="20">
        <v>298</v>
      </c>
      <c r="Q27" s="20">
        <v>468</v>
      </c>
      <c r="R27" s="20">
        <v>2529</v>
      </c>
      <c r="S27" s="20">
        <v>696</v>
      </c>
      <c r="T27" s="20">
        <v>520</v>
      </c>
      <c r="U27" s="20">
        <v>287</v>
      </c>
      <c r="V27" s="96"/>
      <c r="W27" s="37"/>
    </row>
    <row r="28" spans="1:23" s="85" customFormat="1" ht="33" customHeight="1">
      <c r="A28" s="204" t="s">
        <v>169</v>
      </c>
      <c r="B28" s="204"/>
      <c r="C28" s="205"/>
      <c r="D28" s="71">
        <f>SUM(E28:U28)/2</f>
        <v>234285</v>
      </c>
      <c r="E28" s="70">
        <f>SUM(F28:L28)</f>
        <v>95204</v>
      </c>
      <c r="F28" s="20">
        <v>38526</v>
      </c>
      <c r="G28" s="20">
        <v>12973</v>
      </c>
      <c r="H28" s="20">
        <v>8898</v>
      </c>
      <c r="I28" s="20">
        <v>7376</v>
      </c>
      <c r="J28" s="20">
        <v>10597</v>
      </c>
      <c r="K28" s="20">
        <v>7190</v>
      </c>
      <c r="L28" s="20">
        <v>9644</v>
      </c>
      <c r="M28" s="70">
        <f>SUM(N28:U28)</f>
        <v>139081</v>
      </c>
      <c r="N28" s="20">
        <v>9766</v>
      </c>
      <c r="O28" s="20">
        <v>25391</v>
      </c>
      <c r="P28" s="20">
        <v>7281</v>
      </c>
      <c r="Q28" s="20">
        <v>12024</v>
      </c>
      <c r="R28" s="20">
        <v>47134</v>
      </c>
      <c r="S28" s="20">
        <v>19162</v>
      </c>
      <c r="T28" s="20">
        <v>13064</v>
      </c>
      <c r="U28" s="20">
        <v>5259</v>
      </c>
      <c r="V28" s="96"/>
      <c r="W28" s="98"/>
    </row>
    <row r="29" spans="1:23" s="103" customFormat="1" ht="33" customHeight="1">
      <c r="A29" s="206" t="s">
        <v>120</v>
      </c>
      <c r="B29" s="206"/>
      <c r="C29" s="207"/>
      <c r="D29" s="99">
        <f>SUM(D26:D28)</f>
        <v>692278</v>
      </c>
      <c r="E29" s="100">
        <f aca="true" t="shared" si="15" ref="E29:U29">SUM(E26:E28)</f>
        <v>302100</v>
      </c>
      <c r="F29" s="100">
        <f t="shared" si="15"/>
        <v>142743</v>
      </c>
      <c r="G29" s="100">
        <f t="shared" si="15"/>
        <v>39971</v>
      </c>
      <c r="H29" s="100">
        <f t="shared" si="15"/>
        <v>21977</v>
      </c>
      <c r="I29" s="100">
        <f t="shared" si="15"/>
        <v>23879</v>
      </c>
      <c r="J29" s="100">
        <f t="shared" si="15"/>
        <v>25152</v>
      </c>
      <c r="K29" s="100">
        <f t="shared" si="15"/>
        <v>21542</v>
      </c>
      <c r="L29" s="100">
        <f t="shared" si="15"/>
        <v>26836</v>
      </c>
      <c r="M29" s="100">
        <f t="shared" si="15"/>
        <v>390178</v>
      </c>
      <c r="N29" s="100">
        <f t="shared" si="15"/>
        <v>21809</v>
      </c>
      <c r="O29" s="100">
        <f t="shared" si="15"/>
        <v>64574</v>
      </c>
      <c r="P29" s="100">
        <f t="shared" si="15"/>
        <v>20397</v>
      </c>
      <c r="Q29" s="100">
        <f t="shared" si="15"/>
        <v>33655</v>
      </c>
      <c r="R29" s="100">
        <f t="shared" si="15"/>
        <v>139740</v>
      </c>
      <c r="S29" s="100">
        <f t="shared" si="15"/>
        <v>51296</v>
      </c>
      <c r="T29" s="100">
        <f t="shared" si="15"/>
        <v>41677</v>
      </c>
      <c r="U29" s="100">
        <f t="shared" si="15"/>
        <v>17030</v>
      </c>
      <c r="V29" s="101"/>
      <c r="W29" s="102"/>
    </row>
    <row r="30" ht="13.5">
      <c r="R30" s="2" t="s">
        <v>121</v>
      </c>
    </row>
  </sheetData>
  <mergeCells count="19">
    <mergeCell ref="D4:D5"/>
    <mergeCell ref="M4:U4"/>
    <mergeCell ref="A4:C5"/>
    <mergeCell ref="B18:B20"/>
    <mergeCell ref="E4:L4"/>
    <mergeCell ref="B21:B23"/>
    <mergeCell ref="A6:A14"/>
    <mergeCell ref="A15:A17"/>
    <mergeCell ref="A18:A23"/>
    <mergeCell ref="B6:B8"/>
    <mergeCell ref="B9:B11"/>
    <mergeCell ref="B12:B14"/>
    <mergeCell ref="B15:B17"/>
    <mergeCell ref="A28:C28"/>
    <mergeCell ref="A29:C29"/>
    <mergeCell ref="A24:C24"/>
    <mergeCell ref="A25:C25"/>
    <mergeCell ref="A26:C26"/>
    <mergeCell ref="A27:C27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landscape" paperSize="9" scale="72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3.125" style="2" customWidth="1"/>
    <col min="3" max="3" width="6.50390625" style="2" customWidth="1"/>
    <col min="4" max="4" width="6.25390625" style="2" customWidth="1"/>
    <col min="5" max="8" width="14.125" style="2" customWidth="1"/>
    <col min="9" max="9" width="14.125" style="57" customWidth="1"/>
    <col min="10" max="16384" width="9.00390625" style="2" customWidth="1"/>
  </cols>
  <sheetData>
    <row r="1" spans="1:9" ht="13.5">
      <c r="A1" s="177" t="s">
        <v>400</v>
      </c>
      <c r="I1" s="2"/>
    </row>
    <row r="2" ht="13.5">
      <c r="A2" s="1" t="s">
        <v>326</v>
      </c>
    </row>
    <row r="3" ht="14.25" thickBot="1"/>
    <row r="4" spans="1:9" ht="18" customHeight="1" thickTop="1">
      <c r="A4" s="202" t="s">
        <v>105</v>
      </c>
      <c r="B4" s="202"/>
      <c r="C4" s="202"/>
      <c r="D4" s="181"/>
      <c r="E4" s="4" t="s">
        <v>274</v>
      </c>
      <c r="F4" s="4" t="s">
        <v>275</v>
      </c>
      <c r="G4" s="104" t="s">
        <v>276</v>
      </c>
      <c r="H4" s="151" t="s">
        <v>277</v>
      </c>
      <c r="I4" s="105" t="s">
        <v>327</v>
      </c>
    </row>
    <row r="5" spans="1:9" ht="21.75" customHeight="1">
      <c r="A5" s="221" t="s">
        <v>170</v>
      </c>
      <c r="B5" s="212" t="s">
        <v>106</v>
      </c>
      <c r="C5" s="212"/>
      <c r="D5" s="95" t="s">
        <v>107</v>
      </c>
      <c r="E5" s="6">
        <v>16027</v>
      </c>
      <c r="F5" s="6">
        <v>16049</v>
      </c>
      <c r="G5" s="6">
        <v>16001</v>
      </c>
      <c r="H5" s="6">
        <v>15758</v>
      </c>
      <c r="I5" s="152">
        <v>15502</v>
      </c>
    </row>
    <row r="6" spans="1:9" ht="21.75" customHeight="1">
      <c r="A6" s="222"/>
      <c r="B6" s="208"/>
      <c r="C6" s="208"/>
      <c r="D6" s="97" t="s">
        <v>108</v>
      </c>
      <c r="E6" s="6">
        <v>4878</v>
      </c>
      <c r="F6" s="6">
        <v>5080</v>
      </c>
      <c r="G6" s="6">
        <v>5118</v>
      </c>
      <c r="H6" s="6">
        <v>5169</v>
      </c>
      <c r="I6" s="152">
        <v>5281</v>
      </c>
    </row>
    <row r="7" spans="1:9" ht="21.75" customHeight="1">
      <c r="A7" s="222"/>
      <c r="B7" s="208"/>
      <c r="C7" s="208"/>
      <c r="D7" s="97" t="s">
        <v>109</v>
      </c>
      <c r="E7" s="6">
        <v>20905</v>
      </c>
      <c r="F7" s="6">
        <v>21129</v>
      </c>
      <c r="G7" s="6">
        <v>21119</v>
      </c>
      <c r="H7" s="6">
        <v>20927</v>
      </c>
      <c r="I7" s="106">
        <f>SUM(I5:I6)</f>
        <v>20783</v>
      </c>
    </row>
    <row r="8" spans="1:9" ht="21.75" customHeight="1">
      <c r="A8" s="222"/>
      <c r="B8" s="219" t="s">
        <v>155</v>
      </c>
      <c r="C8" s="208" t="s">
        <v>110</v>
      </c>
      <c r="D8" s="97" t="s">
        <v>171</v>
      </c>
      <c r="E8" s="6">
        <v>54395</v>
      </c>
      <c r="F8" s="6">
        <v>53050</v>
      </c>
      <c r="G8" s="6">
        <v>51517</v>
      </c>
      <c r="H8" s="6">
        <v>49448</v>
      </c>
      <c r="I8" s="152">
        <v>47775</v>
      </c>
    </row>
    <row r="9" spans="1:9" ht="21.75" customHeight="1">
      <c r="A9" s="222"/>
      <c r="B9" s="219"/>
      <c r="C9" s="208"/>
      <c r="D9" s="97" t="s">
        <v>172</v>
      </c>
      <c r="E9" s="6">
        <v>400</v>
      </c>
      <c r="F9" s="6">
        <v>399</v>
      </c>
      <c r="G9" s="6">
        <v>411</v>
      </c>
      <c r="H9" s="6">
        <v>404</v>
      </c>
      <c r="I9" s="152">
        <v>400</v>
      </c>
    </row>
    <row r="10" spans="1:9" ht="21.75" customHeight="1">
      <c r="A10" s="222"/>
      <c r="B10" s="219"/>
      <c r="C10" s="208"/>
      <c r="D10" s="97" t="s">
        <v>109</v>
      </c>
      <c r="E10" s="6">
        <v>54795</v>
      </c>
      <c r="F10" s="6">
        <v>53449</v>
      </c>
      <c r="G10" s="6">
        <v>51928</v>
      </c>
      <c r="H10" s="6">
        <v>49852</v>
      </c>
      <c r="I10" s="106">
        <f>SUM(I8:I9)</f>
        <v>48175</v>
      </c>
    </row>
    <row r="11" spans="1:9" ht="21.75" customHeight="1">
      <c r="A11" s="222"/>
      <c r="B11" s="219"/>
      <c r="C11" s="208" t="s">
        <v>173</v>
      </c>
      <c r="D11" s="97" t="s">
        <v>171</v>
      </c>
      <c r="E11" s="6">
        <v>4</v>
      </c>
      <c r="F11" s="6">
        <v>4</v>
      </c>
      <c r="G11" s="6">
        <v>4</v>
      </c>
      <c r="H11" s="6">
        <v>4</v>
      </c>
      <c r="I11" s="152">
        <v>5</v>
      </c>
    </row>
    <row r="12" spans="1:9" ht="21.75" customHeight="1">
      <c r="A12" s="222"/>
      <c r="B12" s="219"/>
      <c r="C12" s="208"/>
      <c r="D12" s="97" t="s">
        <v>172</v>
      </c>
      <c r="E12" s="6">
        <v>1</v>
      </c>
      <c r="F12" s="6">
        <v>1</v>
      </c>
      <c r="G12" s="6">
        <v>1</v>
      </c>
      <c r="H12" s="6">
        <v>1</v>
      </c>
      <c r="I12" s="152">
        <v>1</v>
      </c>
    </row>
    <row r="13" spans="1:9" ht="21.75" customHeight="1">
      <c r="A13" s="222"/>
      <c r="B13" s="219"/>
      <c r="C13" s="208"/>
      <c r="D13" s="97" t="s">
        <v>109</v>
      </c>
      <c r="E13" s="6">
        <v>5</v>
      </c>
      <c r="F13" s="6">
        <v>5</v>
      </c>
      <c r="G13" s="6">
        <v>5</v>
      </c>
      <c r="H13" s="6">
        <v>5</v>
      </c>
      <c r="I13" s="106">
        <f>SUM(I11:I12)</f>
        <v>6</v>
      </c>
    </row>
    <row r="14" spans="1:9" ht="21.75" customHeight="1">
      <c r="A14" s="222"/>
      <c r="B14" s="220" t="s">
        <v>174</v>
      </c>
      <c r="C14" s="220"/>
      <c r="D14" s="97" t="s">
        <v>107</v>
      </c>
      <c r="E14" s="6">
        <v>95</v>
      </c>
      <c r="F14" s="6">
        <v>83</v>
      </c>
      <c r="G14" s="6">
        <v>82</v>
      </c>
      <c r="H14" s="6">
        <v>80</v>
      </c>
      <c r="I14" s="152">
        <v>73</v>
      </c>
    </row>
    <row r="15" spans="1:9" ht="21.75" customHeight="1">
      <c r="A15" s="222"/>
      <c r="B15" s="220"/>
      <c r="C15" s="220"/>
      <c r="D15" s="97" t="s">
        <v>108</v>
      </c>
      <c r="E15" s="6">
        <v>212</v>
      </c>
      <c r="F15" s="6">
        <v>219</v>
      </c>
      <c r="G15" s="6">
        <v>229</v>
      </c>
      <c r="H15" s="6">
        <v>224</v>
      </c>
      <c r="I15" s="152">
        <v>237</v>
      </c>
    </row>
    <row r="16" spans="1:9" ht="21.75" customHeight="1">
      <c r="A16" s="222"/>
      <c r="B16" s="220"/>
      <c r="C16" s="220"/>
      <c r="D16" s="97" t="s">
        <v>109</v>
      </c>
      <c r="E16" s="6">
        <v>307</v>
      </c>
      <c r="F16" s="6">
        <v>302</v>
      </c>
      <c r="G16" s="6">
        <v>311</v>
      </c>
      <c r="H16" s="6">
        <v>304</v>
      </c>
      <c r="I16" s="106">
        <f>SUM(I14:I15)</f>
        <v>310</v>
      </c>
    </row>
    <row r="17" spans="1:9" ht="21.75" customHeight="1">
      <c r="A17" s="219" t="s">
        <v>175</v>
      </c>
      <c r="B17" s="220" t="s">
        <v>176</v>
      </c>
      <c r="C17" s="220"/>
      <c r="D17" s="97" t="s">
        <v>111</v>
      </c>
      <c r="E17" s="6">
        <v>1607</v>
      </c>
      <c r="F17" s="6">
        <v>1595</v>
      </c>
      <c r="G17" s="6">
        <v>1556</v>
      </c>
      <c r="H17" s="6">
        <v>1548</v>
      </c>
      <c r="I17" s="152">
        <v>1501</v>
      </c>
    </row>
    <row r="18" spans="1:9" ht="21.75" customHeight="1">
      <c r="A18" s="219"/>
      <c r="B18" s="220"/>
      <c r="C18" s="220"/>
      <c r="D18" s="97" t="s">
        <v>112</v>
      </c>
      <c r="E18" s="6">
        <v>627</v>
      </c>
      <c r="F18" s="6">
        <v>646</v>
      </c>
      <c r="G18" s="6">
        <v>665</v>
      </c>
      <c r="H18" s="6">
        <v>684</v>
      </c>
      <c r="I18" s="152">
        <v>701</v>
      </c>
    </row>
    <row r="19" spans="1:9" ht="21.75" customHeight="1">
      <c r="A19" s="219"/>
      <c r="B19" s="220"/>
      <c r="C19" s="220"/>
      <c r="D19" s="97" t="s">
        <v>109</v>
      </c>
      <c r="E19" s="6">
        <v>2234</v>
      </c>
      <c r="F19" s="6">
        <v>2241</v>
      </c>
      <c r="G19" s="6">
        <v>2221</v>
      </c>
      <c r="H19" s="6">
        <v>2232</v>
      </c>
      <c r="I19" s="106">
        <f>SUM(I17:I18)</f>
        <v>2202</v>
      </c>
    </row>
    <row r="20" spans="1:9" ht="21.75" customHeight="1">
      <c r="A20" s="223" t="s">
        <v>177</v>
      </c>
      <c r="B20" s="208" t="s">
        <v>113</v>
      </c>
      <c r="C20" s="208"/>
      <c r="D20" s="97" t="s">
        <v>107</v>
      </c>
      <c r="E20" s="6">
        <v>84843</v>
      </c>
      <c r="F20" s="6">
        <v>95550</v>
      </c>
      <c r="G20" s="6">
        <v>104317</v>
      </c>
      <c r="H20" s="6">
        <v>111998</v>
      </c>
      <c r="I20" s="152">
        <v>120206</v>
      </c>
    </row>
    <row r="21" spans="1:9" ht="21.75" customHeight="1">
      <c r="A21" s="223"/>
      <c r="B21" s="208"/>
      <c r="C21" s="208"/>
      <c r="D21" s="97" t="s">
        <v>108</v>
      </c>
      <c r="E21" s="6">
        <v>55</v>
      </c>
      <c r="F21" s="6">
        <v>54</v>
      </c>
      <c r="G21" s="6">
        <v>61</v>
      </c>
      <c r="H21" s="6">
        <v>69</v>
      </c>
      <c r="I21" s="152">
        <v>95</v>
      </c>
    </row>
    <row r="22" spans="1:9" ht="21.75" customHeight="1">
      <c r="A22" s="223"/>
      <c r="B22" s="208"/>
      <c r="C22" s="208"/>
      <c r="D22" s="97" t="s">
        <v>109</v>
      </c>
      <c r="E22" s="6">
        <v>84898</v>
      </c>
      <c r="F22" s="6">
        <v>95604</v>
      </c>
      <c r="G22" s="6">
        <v>104378</v>
      </c>
      <c r="H22" s="6">
        <v>112067</v>
      </c>
      <c r="I22" s="106">
        <f>SUM(I20:I21)</f>
        <v>120301</v>
      </c>
    </row>
    <row r="23" spans="1:9" ht="21.75" customHeight="1">
      <c r="A23" s="223"/>
      <c r="B23" s="208" t="s">
        <v>178</v>
      </c>
      <c r="C23" s="208"/>
      <c r="D23" s="97" t="s">
        <v>156</v>
      </c>
      <c r="E23" s="6">
        <v>253870</v>
      </c>
      <c r="F23" s="6">
        <v>250106</v>
      </c>
      <c r="G23" s="6">
        <v>246280</v>
      </c>
      <c r="H23" s="6">
        <v>242197</v>
      </c>
      <c r="I23" s="152">
        <v>237975</v>
      </c>
    </row>
    <row r="24" spans="1:9" ht="21.75" customHeight="1">
      <c r="A24" s="223"/>
      <c r="B24" s="208"/>
      <c r="C24" s="208"/>
      <c r="D24" s="97" t="s">
        <v>179</v>
      </c>
      <c r="E24" s="6">
        <v>1181</v>
      </c>
      <c r="F24" s="6">
        <v>1164</v>
      </c>
      <c r="G24" s="6">
        <v>1139</v>
      </c>
      <c r="H24" s="6">
        <v>1126</v>
      </c>
      <c r="I24" s="152">
        <v>1102</v>
      </c>
    </row>
    <row r="25" spans="1:9" ht="21.75" customHeight="1">
      <c r="A25" s="223"/>
      <c r="B25" s="208"/>
      <c r="C25" s="208"/>
      <c r="D25" s="97" t="s">
        <v>109</v>
      </c>
      <c r="E25" s="6">
        <v>255051</v>
      </c>
      <c r="F25" s="6">
        <v>251270</v>
      </c>
      <c r="G25" s="6">
        <v>247419</v>
      </c>
      <c r="H25" s="6">
        <v>243323</v>
      </c>
      <c r="I25" s="106">
        <f>SUM(I23:I24)</f>
        <v>239077</v>
      </c>
    </row>
    <row r="26" spans="1:9" ht="21.75" customHeight="1">
      <c r="A26" s="226" t="s">
        <v>180</v>
      </c>
      <c r="B26" s="226"/>
      <c r="C26" s="226"/>
      <c r="D26" s="97" t="s">
        <v>111</v>
      </c>
      <c r="E26" s="6">
        <v>9603</v>
      </c>
      <c r="F26" s="6">
        <v>10285</v>
      </c>
      <c r="G26" s="6">
        <v>11135</v>
      </c>
      <c r="H26" s="6">
        <v>11739</v>
      </c>
      <c r="I26" s="152">
        <v>11968</v>
      </c>
    </row>
    <row r="27" spans="1:9" ht="21.75" customHeight="1">
      <c r="A27" s="226"/>
      <c r="B27" s="226"/>
      <c r="C27" s="226"/>
      <c r="D27" s="97" t="s">
        <v>112</v>
      </c>
      <c r="E27" s="6">
        <v>1025</v>
      </c>
      <c r="F27" s="6">
        <v>1088</v>
      </c>
      <c r="G27" s="6">
        <v>1138</v>
      </c>
      <c r="H27" s="6">
        <v>1171</v>
      </c>
      <c r="I27" s="152">
        <v>1237</v>
      </c>
    </row>
    <row r="28" spans="1:9" ht="21.75" customHeight="1">
      <c r="A28" s="226"/>
      <c r="B28" s="226"/>
      <c r="C28" s="226"/>
      <c r="D28" s="97" t="s">
        <v>109</v>
      </c>
      <c r="E28" s="6">
        <v>10628</v>
      </c>
      <c r="F28" s="6">
        <v>11373</v>
      </c>
      <c r="G28" s="6">
        <v>12273</v>
      </c>
      <c r="H28" s="6">
        <v>12910</v>
      </c>
      <c r="I28" s="106">
        <f>SUM(I26:I27)</f>
        <v>13205</v>
      </c>
    </row>
    <row r="29" spans="1:9" ht="21.75" customHeight="1">
      <c r="A29" s="204" t="s">
        <v>181</v>
      </c>
      <c r="B29" s="204"/>
      <c r="C29" s="204"/>
      <c r="D29" s="205"/>
      <c r="E29" s="6">
        <v>2545</v>
      </c>
      <c r="F29" s="6">
        <v>2636</v>
      </c>
      <c r="G29" s="6">
        <v>2725</v>
      </c>
      <c r="H29" s="6">
        <v>2783</v>
      </c>
      <c r="I29" s="152">
        <v>2817</v>
      </c>
    </row>
    <row r="30" spans="1:9" ht="21.75" customHeight="1">
      <c r="A30" s="204" t="s">
        <v>182</v>
      </c>
      <c r="B30" s="204"/>
      <c r="C30" s="204"/>
      <c r="D30" s="205"/>
      <c r="E30" s="6">
        <v>431368</v>
      </c>
      <c r="F30" s="6">
        <v>438009</v>
      </c>
      <c r="G30" s="6">
        <v>442379</v>
      </c>
      <c r="H30" s="6">
        <v>444403</v>
      </c>
      <c r="I30" s="106">
        <f>SUM(I5:I28)/2+SUM(I29)</f>
        <v>446876</v>
      </c>
    </row>
    <row r="31" spans="1:9" ht="21.75" customHeight="1">
      <c r="A31" s="204" t="s">
        <v>114</v>
      </c>
      <c r="B31" s="204"/>
      <c r="C31" s="204"/>
      <c r="D31" s="205"/>
      <c r="E31" s="6">
        <v>10086</v>
      </c>
      <c r="F31" s="6">
        <v>10481</v>
      </c>
      <c r="G31" s="6">
        <v>10714</v>
      </c>
      <c r="H31" s="6">
        <v>10902</v>
      </c>
      <c r="I31" s="152">
        <v>11117</v>
      </c>
    </row>
    <row r="32" spans="1:9" ht="21.75" customHeight="1">
      <c r="A32" s="227" t="s">
        <v>115</v>
      </c>
      <c r="B32" s="208" t="s">
        <v>116</v>
      </c>
      <c r="C32" s="208"/>
      <c r="D32" s="24" t="s">
        <v>183</v>
      </c>
      <c r="E32" s="6">
        <v>63896</v>
      </c>
      <c r="F32" s="6">
        <v>71019</v>
      </c>
      <c r="G32" s="6">
        <v>79708</v>
      </c>
      <c r="H32" s="6">
        <v>89987</v>
      </c>
      <c r="I32" s="152">
        <v>99869</v>
      </c>
    </row>
    <row r="33" spans="1:9" ht="21.75" customHeight="1">
      <c r="A33" s="227"/>
      <c r="B33" s="208"/>
      <c r="C33" s="208"/>
      <c r="D33" s="24" t="s">
        <v>117</v>
      </c>
      <c r="E33" s="6">
        <v>129008</v>
      </c>
      <c r="F33" s="6">
        <v>126898</v>
      </c>
      <c r="G33" s="6">
        <v>124728</v>
      </c>
      <c r="H33" s="6">
        <v>122561</v>
      </c>
      <c r="I33" s="152">
        <v>120663</v>
      </c>
    </row>
    <row r="34" spans="1:9" ht="30" customHeight="1">
      <c r="A34" s="227"/>
      <c r="B34" s="208"/>
      <c r="C34" s="208"/>
      <c r="D34" s="19" t="s">
        <v>184</v>
      </c>
      <c r="E34" s="6">
        <v>573</v>
      </c>
      <c r="F34" s="6">
        <v>628</v>
      </c>
      <c r="G34" s="6">
        <v>681</v>
      </c>
      <c r="H34" s="6">
        <v>747</v>
      </c>
      <c r="I34" s="152">
        <v>826</v>
      </c>
    </row>
    <row r="35" spans="1:9" ht="21.75" customHeight="1">
      <c r="A35" s="227"/>
      <c r="B35" s="208"/>
      <c r="C35" s="208"/>
      <c r="D35" s="97" t="s">
        <v>118</v>
      </c>
      <c r="E35" s="6">
        <v>193477</v>
      </c>
      <c r="F35" s="6">
        <v>198545</v>
      </c>
      <c r="G35" s="6">
        <v>205117</v>
      </c>
      <c r="H35" s="6">
        <v>213295</v>
      </c>
      <c r="I35" s="106">
        <f>SUM(I32:I34)</f>
        <v>221358</v>
      </c>
    </row>
    <row r="36" spans="1:9" ht="21.75" customHeight="1">
      <c r="A36" s="227"/>
      <c r="B36" s="204" t="s">
        <v>185</v>
      </c>
      <c r="C36" s="204"/>
      <c r="D36" s="205"/>
      <c r="E36" s="6">
        <v>21</v>
      </c>
      <c r="F36" s="6">
        <v>19</v>
      </c>
      <c r="G36" s="6">
        <v>20</v>
      </c>
      <c r="H36" s="6">
        <v>21</v>
      </c>
      <c r="I36" s="152">
        <v>19</v>
      </c>
    </row>
    <row r="37" spans="1:9" ht="21.75" customHeight="1">
      <c r="A37" s="227"/>
      <c r="B37" s="204" t="s">
        <v>119</v>
      </c>
      <c r="C37" s="204"/>
      <c r="D37" s="205"/>
      <c r="E37" s="6">
        <v>13440</v>
      </c>
      <c r="F37" s="6">
        <v>13121</v>
      </c>
      <c r="G37" s="6">
        <v>12903</v>
      </c>
      <c r="H37" s="6">
        <v>12734</v>
      </c>
      <c r="I37" s="152">
        <v>12908</v>
      </c>
    </row>
    <row r="38" spans="1:9" ht="21.75" customHeight="1">
      <c r="A38" s="204" t="s">
        <v>186</v>
      </c>
      <c r="B38" s="204"/>
      <c r="C38" s="204"/>
      <c r="D38" s="205"/>
      <c r="E38" s="6">
        <v>260938</v>
      </c>
      <c r="F38" s="6">
        <v>211685</v>
      </c>
      <c r="G38" s="6">
        <v>218040</v>
      </c>
      <c r="H38" s="6">
        <v>226050</v>
      </c>
      <c r="I38" s="106">
        <f>SUM(I35:I37)</f>
        <v>234285</v>
      </c>
    </row>
    <row r="39" spans="1:9" s="85" customFormat="1" ht="31.5" customHeight="1">
      <c r="A39" s="224" t="s">
        <v>120</v>
      </c>
      <c r="B39" s="224"/>
      <c r="C39" s="224"/>
      <c r="D39" s="225"/>
      <c r="E39" s="107">
        <v>648392</v>
      </c>
      <c r="F39" s="107">
        <v>660175</v>
      </c>
      <c r="G39" s="107">
        <v>671133</v>
      </c>
      <c r="H39" s="107">
        <v>681355</v>
      </c>
      <c r="I39" s="74">
        <f>+SUM(I30)+SUM(I31)+SUM(I38)</f>
        <v>692278</v>
      </c>
    </row>
    <row r="40" ht="13.5">
      <c r="F40" s="2" t="s">
        <v>187</v>
      </c>
    </row>
  </sheetData>
  <mergeCells count="22">
    <mergeCell ref="A39:D39"/>
    <mergeCell ref="A26:C28"/>
    <mergeCell ref="A29:D29"/>
    <mergeCell ref="A30:D30"/>
    <mergeCell ref="A38:D38"/>
    <mergeCell ref="A31:D31"/>
    <mergeCell ref="B32:C35"/>
    <mergeCell ref="B36:D36"/>
    <mergeCell ref="B37:D37"/>
    <mergeCell ref="A32:A37"/>
    <mergeCell ref="B17:C19"/>
    <mergeCell ref="A17:A19"/>
    <mergeCell ref="B20:C22"/>
    <mergeCell ref="B23:C25"/>
    <mergeCell ref="A20:A25"/>
    <mergeCell ref="B5:C7"/>
    <mergeCell ref="A4:D4"/>
    <mergeCell ref="B8:B13"/>
    <mergeCell ref="B14:C16"/>
    <mergeCell ref="A5:A16"/>
    <mergeCell ref="C8:C10"/>
    <mergeCell ref="C11:C1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7.125" style="2" customWidth="1"/>
    <col min="2" max="9" width="9.125" style="2" customWidth="1"/>
    <col min="10" max="16384" width="9.00390625" style="2" customWidth="1"/>
  </cols>
  <sheetData>
    <row r="1" ht="13.5">
      <c r="A1" s="177" t="s">
        <v>400</v>
      </c>
    </row>
    <row r="2" ht="13.5">
      <c r="A2" s="1" t="s">
        <v>328</v>
      </c>
    </row>
    <row r="4" ht="14.25" thickBot="1">
      <c r="A4" s="2" t="s">
        <v>122</v>
      </c>
    </row>
    <row r="5" spans="1:9" ht="16.5" customHeight="1" thickTop="1">
      <c r="A5" s="193" t="s">
        <v>188</v>
      </c>
      <c r="B5" s="168" t="s">
        <v>123</v>
      </c>
      <c r="C5" s="168"/>
      <c r="D5" s="168"/>
      <c r="E5" s="168"/>
      <c r="F5" s="168"/>
      <c r="G5" s="168"/>
      <c r="H5" s="234" t="s">
        <v>189</v>
      </c>
      <c r="I5" s="235"/>
    </row>
    <row r="6" spans="1:9" ht="16.5" customHeight="1">
      <c r="A6" s="194"/>
      <c r="B6" s="179" t="s">
        <v>124</v>
      </c>
      <c r="C6" s="179" t="s">
        <v>190</v>
      </c>
      <c r="D6" s="179" t="s">
        <v>125</v>
      </c>
      <c r="E6" s="179"/>
      <c r="F6" s="179"/>
      <c r="G6" s="240" t="s">
        <v>191</v>
      </c>
      <c r="H6" s="236"/>
      <c r="I6" s="237"/>
    </row>
    <row r="7" spans="1:9" ht="16.5" customHeight="1">
      <c r="A7" s="195"/>
      <c r="B7" s="179"/>
      <c r="C7" s="179"/>
      <c r="D7" s="40" t="s">
        <v>126</v>
      </c>
      <c r="E7" s="40" t="s">
        <v>192</v>
      </c>
      <c r="F7" s="40" t="s">
        <v>193</v>
      </c>
      <c r="G7" s="241"/>
      <c r="H7" s="238"/>
      <c r="I7" s="239"/>
    </row>
    <row r="8" spans="1:9" ht="14.25" customHeight="1">
      <c r="A8" s="19" t="s">
        <v>329</v>
      </c>
      <c r="B8" s="29">
        <v>276</v>
      </c>
      <c r="C8" s="29">
        <v>13</v>
      </c>
      <c r="D8" s="29">
        <v>188</v>
      </c>
      <c r="E8" s="29">
        <v>35</v>
      </c>
      <c r="F8" s="29">
        <v>153</v>
      </c>
      <c r="G8" s="29">
        <v>75</v>
      </c>
      <c r="H8" s="229">
        <v>1647</v>
      </c>
      <c r="I8" s="229"/>
    </row>
    <row r="9" spans="1:9" ht="14.25" customHeight="1">
      <c r="A9" s="19">
        <v>9</v>
      </c>
      <c r="B9" s="29">
        <v>274</v>
      </c>
      <c r="C9" s="29">
        <v>13</v>
      </c>
      <c r="D9" s="29">
        <v>188</v>
      </c>
      <c r="E9" s="29">
        <v>35</v>
      </c>
      <c r="F9" s="29">
        <v>153</v>
      </c>
      <c r="G9" s="29">
        <v>73</v>
      </c>
      <c r="H9" s="229">
        <v>1656</v>
      </c>
      <c r="I9" s="229"/>
    </row>
    <row r="10" spans="1:9" ht="14.25" customHeight="1">
      <c r="A10" s="19">
        <v>10</v>
      </c>
      <c r="B10" s="29">
        <v>274</v>
      </c>
      <c r="C10" s="29">
        <v>13</v>
      </c>
      <c r="D10" s="29">
        <v>188</v>
      </c>
      <c r="E10" s="29">
        <v>35</v>
      </c>
      <c r="F10" s="29">
        <v>153</v>
      </c>
      <c r="G10" s="29">
        <v>73</v>
      </c>
      <c r="H10" s="229">
        <v>1683</v>
      </c>
      <c r="I10" s="229"/>
    </row>
    <row r="11" spans="1:9" ht="14.25" customHeight="1">
      <c r="A11" s="153">
        <v>11</v>
      </c>
      <c r="B11" s="28">
        <v>274</v>
      </c>
      <c r="C11" s="29">
        <v>13</v>
      </c>
      <c r="D11" s="29">
        <v>188</v>
      </c>
      <c r="E11" s="29">
        <v>35</v>
      </c>
      <c r="F11" s="29">
        <v>153</v>
      </c>
      <c r="G11" s="29">
        <v>73</v>
      </c>
      <c r="H11" s="233">
        <v>1719</v>
      </c>
      <c r="I11" s="233"/>
    </row>
    <row r="12" spans="1:9" s="57" customFormat="1" ht="14.25" customHeight="1">
      <c r="A12" s="108">
        <v>12</v>
      </c>
      <c r="B12" s="109">
        <f aca="true" t="shared" si="0" ref="B12:G12">SUM(B14:B29)</f>
        <v>274</v>
      </c>
      <c r="C12" s="110">
        <f t="shared" si="0"/>
        <v>13</v>
      </c>
      <c r="D12" s="110">
        <f t="shared" si="0"/>
        <v>188</v>
      </c>
      <c r="E12" s="110">
        <f t="shared" si="0"/>
        <v>35</v>
      </c>
      <c r="F12" s="110">
        <f t="shared" si="0"/>
        <v>153</v>
      </c>
      <c r="G12" s="110">
        <f t="shared" si="0"/>
        <v>73</v>
      </c>
      <c r="H12" s="232">
        <v>1717</v>
      </c>
      <c r="I12" s="232"/>
    </row>
    <row r="13" spans="1:9" ht="14.25" customHeight="1">
      <c r="A13" s="47"/>
      <c r="B13" s="29"/>
      <c r="C13" s="29"/>
      <c r="D13" s="29"/>
      <c r="E13" s="29"/>
      <c r="F13" s="29"/>
      <c r="G13" s="29"/>
      <c r="H13" s="111"/>
      <c r="I13" s="112"/>
    </row>
    <row r="14" spans="1:9" ht="14.25" customHeight="1">
      <c r="A14" s="47" t="s">
        <v>278</v>
      </c>
      <c r="B14" s="29">
        <v>41</v>
      </c>
      <c r="C14" s="29">
        <v>1</v>
      </c>
      <c r="D14" s="29">
        <v>35</v>
      </c>
      <c r="E14" s="29">
        <v>1</v>
      </c>
      <c r="F14" s="29">
        <v>34</v>
      </c>
      <c r="G14" s="29">
        <v>5</v>
      </c>
      <c r="H14" s="228" t="s">
        <v>331</v>
      </c>
      <c r="I14" s="229"/>
    </row>
    <row r="15" spans="1:9" ht="14.25" customHeight="1">
      <c r="A15" s="47" t="s">
        <v>280</v>
      </c>
      <c r="B15" s="29">
        <v>7</v>
      </c>
      <c r="C15" s="29">
        <v>1</v>
      </c>
      <c r="D15" s="29">
        <v>6</v>
      </c>
      <c r="E15" s="29" t="s">
        <v>332</v>
      </c>
      <c r="F15" s="29">
        <v>6</v>
      </c>
      <c r="G15" s="29" t="s">
        <v>332</v>
      </c>
      <c r="H15" s="228" t="s">
        <v>331</v>
      </c>
      <c r="I15" s="229"/>
    </row>
    <row r="16" spans="1:9" ht="14.25" customHeight="1">
      <c r="A16" s="47" t="s">
        <v>281</v>
      </c>
      <c r="B16" s="29">
        <v>8</v>
      </c>
      <c r="C16" s="29">
        <v>1</v>
      </c>
      <c r="D16" s="29">
        <v>3</v>
      </c>
      <c r="E16" s="29" t="s">
        <v>332</v>
      </c>
      <c r="F16" s="29">
        <v>3</v>
      </c>
      <c r="G16" s="29">
        <v>5</v>
      </c>
      <c r="H16" s="228" t="s">
        <v>331</v>
      </c>
      <c r="I16" s="229"/>
    </row>
    <row r="17" spans="1:9" ht="14.25" customHeight="1">
      <c r="A17" s="47" t="s">
        <v>282</v>
      </c>
      <c r="B17" s="29">
        <v>9</v>
      </c>
      <c r="C17" s="29">
        <v>1</v>
      </c>
      <c r="D17" s="29">
        <v>6</v>
      </c>
      <c r="E17" s="29" t="s">
        <v>332</v>
      </c>
      <c r="F17" s="29">
        <v>6</v>
      </c>
      <c r="G17" s="29">
        <v>1</v>
      </c>
      <c r="H17" s="228" t="s">
        <v>331</v>
      </c>
      <c r="I17" s="229"/>
    </row>
    <row r="18" spans="1:9" ht="14.25" customHeight="1">
      <c r="A18" s="47" t="s">
        <v>283</v>
      </c>
      <c r="B18" s="29">
        <v>9</v>
      </c>
      <c r="C18" s="29">
        <v>1</v>
      </c>
      <c r="D18" s="29">
        <v>6</v>
      </c>
      <c r="E18" s="29" t="s">
        <v>332</v>
      </c>
      <c r="F18" s="29">
        <v>6</v>
      </c>
      <c r="G18" s="29">
        <v>1</v>
      </c>
      <c r="H18" s="228" t="s">
        <v>331</v>
      </c>
      <c r="I18" s="229"/>
    </row>
    <row r="19" spans="1:9" ht="14.25" customHeight="1">
      <c r="A19" s="47" t="s">
        <v>284</v>
      </c>
      <c r="B19" s="29">
        <v>11</v>
      </c>
      <c r="C19" s="29">
        <v>1</v>
      </c>
      <c r="D19" s="29">
        <v>8</v>
      </c>
      <c r="E19" s="29">
        <v>2</v>
      </c>
      <c r="F19" s="29">
        <v>6</v>
      </c>
      <c r="G19" s="29">
        <v>3</v>
      </c>
      <c r="H19" s="228" t="s">
        <v>331</v>
      </c>
      <c r="I19" s="229"/>
    </row>
    <row r="20" spans="1:9" ht="14.25" customHeight="1">
      <c r="A20" s="47" t="s">
        <v>285</v>
      </c>
      <c r="B20" s="29">
        <v>11</v>
      </c>
      <c r="C20" s="29">
        <v>1</v>
      </c>
      <c r="D20" s="29">
        <v>8</v>
      </c>
      <c r="E20" s="29">
        <v>1</v>
      </c>
      <c r="F20" s="29">
        <v>7</v>
      </c>
      <c r="G20" s="29">
        <v>3</v>
      </c>
      <c r="H20" s="228" t="s">
        <v>331</v>
      </c>
      <c r="I20" s="229"/>
    </row>
    <row r="21" spans="1:9" ht="14.25" customHeight="1">
      <c r="A21" s="47"/>
      <c r="B21" s="29"/>
      <c r="C21" s="29"/>
      <c r="D21" s="29"/>
      <c r="E21" s="29"/>
      <c r="F21" s="29"/>
      <c r="G21" s="29"/>
      <c r="H21" s="111"/>
      <c r="I21" s="112"/>
    </row>
    <row r="22" spans="1:9" ht="14.25" customHeight="1">
      <c r="A22" s="47" t="s">
        <v>286</v>
      </c>
      <c r="B22" s="29">
        <v>13</v>
      </c>
      <c r="C22" s="29" t="s">
        <v>332</v>
      </c>
      <c r="D22" s="29">
        <v>7</v>
      </c>
      <c r="E22" s="29">
        <v>3</v>
      </c>
      <c r="F22" s="29">
        <v>5</v>
      </c>
      <c r="G22" s="29">
        <v>5</v>
      </c>
      <c r="H22" s="228" t="s">
        <v>331</v>
      </c>
      <c r="I22" s="229"/>
    </row>
    <row r="23" spans="1:9" ht="14.25" customHeight="1">
      <c r="A23" s="47" t="s">
        <v>287</v>
      </c>
      <c r="B23" s="29">
        <v>21</v>
      </c>
      <c r="C23" s="29">
        <v>1</v>
      </c>
      <c r="D23" s="29">
        <v>11</v>
      </c>
      <c r="E23" s="29">
        <v>1</v>
      </c>
      <c r="F23" s="29">
        <v>10</v>
      </c>
      <c r="G23" s="29">
        <v>9</v>
      </c>
      <c r="H23" s="228" t="s">
        <v>331</v>
      </c>
      <c r="I23" s="229"/>
    </row>
    <row r="24" spans="1:9" ht="14.25" customHeight="1">
      <c r="A24" s="47" t="s">
        <v>288</v>
      </c>
      <c r="B24" s="29">
        <v>16</v>
      </c>
      <c r="C24" s="29">
        <v>1</v>
      </c>
      <c r="D24" s="29">
        <v>10</v>
      </c>
      <c r="E24" s="29">
        <v>3</v>
      </c>
      <c r="F24" s="29">
        <v>7</v>
      </c>
      <c r="G24" s="29">
        <v>5</v>
      </c>
      <c r="H24" s="228" t="s">
        <v>331</v>
      </c>
      <c r="I24" s="229"/>
    </row>
    <row r="25" spans="1:9" ht="14.25" customHeight="1">
      <c r="A25" s="47" t="s">
        <v>289</v>
      </c>
      <c r="B25" s="29">
        <v>31</v>
      </c>
      <c r="C25" s="29" t="s">
        <v>332</v>
      </c>
      <c r="D25" s="29">
        <v>23</v>
      </c>
      <c r="E25" s="29">
        <v>10</v>
      </c>
      <c r="F25" s="29">
        <v>12</v>
      </c>
      <c r="G25" s="29">
        <v>9</v>
      </c>
      <c r="H25" s="228" t="s">
        <v>331</v>
      </c>
      <c r="I25" s="229"/>
    </row>
    <row r="26" spans="1:9" ht="14.25" customHeight="1">
      <c r="A26" s="47" t="s">
        <v>290</v>
      </c>
      <c r="B26" s="29">
        <v>35</v>
      </c>
      <c r="C26" s="29">
        <v>3</v>
      </c>
      <c r="D26" s="29">
        <v>22</v>
      </c>
      <c r="E26" s="29">
        <v>2</v>
      </c>
      <c r="F26" s="29">
        <v>20</v>
      </c>
      <c r="G26" s="29">
        <v>9</v>
      </c>
      <c r="H26" s="228" t="s">
        <v>331</v>
      </c>
      <c r="I26" s="229"/>
    </row>
    <row r="27" spans="1:9" ht="14.25" customHeight="1">
      <c r="A27" s="47" t="s">
        <v>291</v>
      </c>
      <c r="B27" s="29">
        <v>32</v>
      </c>
      <c r="C27" s="29">
        <v>1</v>
      </c>
      <c r="D27" s="29">
        <v>22</v>
      </c>
      <c r="E27" s="29">
        <v>5</v>
      </c>
      <c r="F27" s="29">
        <v>17</v>
      </c>
      <c r="G27" s="29">
        <v>9</v>
      </c>
      <c r="H27" s="228" t="s">
        <v>331</v>
      </c>
      <c r="I27" s="229"/>
    </row>
    <row r="28" spans="1:9" ht="14.25" customHeight="1">
      <c r="A28" s="47" t="s">
        <v>292</v>
      </c>
      <c r="B28" s="29">
        <v>17</v>
      </c>
      <c r="C28" s="29" t="s">
        <v>332</v>
      </c>
      <c r="D28" s="29">
        <v>12</v>
      </c>
      <c r="E28" s="29">
        <v>4</v>
      </c>
      <c r="F28" s="29">
        <v>8</v>
      </c>
      <c r="G28" s="29">
        <v>5</v>
      </c>
      <c r="H28" s="228" t="s">
        <v>331</v>
      </c>
      <c r="I28" s="229"/>
    </row>
    <row r="29" spans="1:9" ht="14.25" customHeight="1">
      <c r="A29" s="48" t="s">
        <v>293</v>
      </c>
      <c r="B29" s="32">
        <v>13</v>
      </c>
      <c r="C29" s="32" t="s">
        <v>332</v>
      </c>
      <c r="D29" s="32">
        <v>9</v>
      </c>
      <c r="E29" s="32">
        <v>3</v>
      </c>
      <c r="F29" s="32">
        <v>6</v>
      </c>
      <c r="G29" s="32">
        <v>4</v>
      </c>
      <c r="H29" s="230" t="s">
        <v>331</v>
      </c>
      <c r="I29" s="231"/>
    </row>
    <row r="30" spans="4:7" ht="13.5" customHeight="1">
      <c r="D30" s="113"/>
      <c r="F30" s="2" t="s">
        <v>194</v>
      </c>
      <c r="G30" s="113"/>
    </row>
    <row r="31" ht="27" customHeight="1"/>
    <row r="32" ht="13.5" customHeight="1" thickBot="1">
      <c r="A32" s="2" t="s">
        <v>330</v>
      </c>
    </row>
    <row r="33" spans="1:9" ht="27" customHeight="1" thickTop="1">
      <c r="A33" s="114" t="s">
        <v>127</v>
      </c>
      <c r="B33" s="115" t="s">
        <v>128</v>
      </c>
      <c r="C33" s="115" t="s">
        <v>129</v>
      </c>
      <c r="D33" s="115" t="s">
        <v>195</v>
      </c>
      <c r="E33" s="115" t="s">
        <v>130</v>
      </c>
      <c r="F33" s="115" t="s">
        <v>131</v>
      </c>
      <c r="G33" s="115" t="s">
        <v>132</v>
      </c>
      <c r="H33" s="115" t="s">
        <v>133</v>
      </c>
      <c r="I33" s="116" t="s">
        <v>196</v>
      </c>
    </row>
    <row r="34" spans="1:9" ht="14.25" customHeight="1">
      <c r="A34" s="19" t="s">
        <v>329</v>
      </c>
      <c r="B34" s="29">
        <v>10</v>
      </c>
      <c r="C34" s="29" t="s">
        <v>209</v>
      </c>
      <c r="D34" s="29">
        <v>2</v>
      </c>
      <c r="E34" s="29">
        <v>2</v>
      </c>
      <c r="F34" s="29" t="s">
        <v>209</v>
      </c>
      <c r="G34" s="29" t="s">
        <v>209</v>
      </c>
      <c r="H34" s="29" t="s">
        <v>209</v>
      </c>
      <c r="I34" s="29">
        <v>1</v>
      </c>
    </row>
    <row r="35" spans="1:9" ht="14.25" customHeight="1">
      <c r="A35" s="19">
        <v>9</v>
      </c>
      <c r="B35" s="29">
        <v>10</v>
      </c>
      <c r="C35" s="29" t="s">
        <v>209</v>
      </c>
      <c r="D35" s="29">
        <v>2</v>
      </c>
      <c r="E35" s="29">
        <v>2</v>
      </c>
      <c r="F35" s="29" t="s">
        <v>209</v>
      </c>
      <c r="G35" s="29" t="s">
        <v>209</v>
      </c>
      <c r="H35" s="29" t="s">
        <v>209</v>
      </c>
      <c r="I35" s="29" t="s">
        <v>209</v>
      </c>
    </row>
    <row r="36" spans="1:9" ht="14.25" customHeight="1">
      <c r="A36" s="19">
        <v>10</v>
      </c>
      <c r="B36" s="29">
        <v>10</v>
      </c>
      <c r="C36" s="29" t="s">
        <v>209</v>
      </c>
      <c r="D36" s="29">
        <v>2</v>
      </c>
      <c r="E36" s="29">
        <v>2</v>
      </c>
      <c r="F36" s="29" t="s">
        <v>209</v>
      </c>
      <c r="G36" s="29" t="s">
        <v>209</v>
      </c>
      <c r="H36" s="29" t="s">
        <v>209</v>
      </c>
      <c r="I36" s="29" t="s">
        <v>209</v>
      </c>
    </row>
    <row r="37" spans="1:9" ht="14.25" customHeight="1">
      <c r="A37" s="153">
        <v>11</v>
      </c>
      <c r="B37" s="154">
        <v>9</v>
      </c>
      <c r="C37" s="39" t="s">
        <v>209</v>
      </c>
      <c r="D37" s="39">
        <v>2</v>
      </c>
      <c r="E37" s="39">
        <v>2</v>
      </c>
      <c r="F37" s="39" t="s">
        <v>209</v>
      </c>
      <c r="G37" s="39" t="s">
        <v>209</v>
      </c>
      <c r="H37" s="39" t="s">
        <v>209</v>
      </c>
      <c r="I37" s="39" t="s">
        <v>209</v>
      </c>
    </row>
    <row r="38" spans="1:9" s="57" customFormat="1" ht="14.25" customHeight="1">
      <c r="A38" s="108">
        <v>12</v>
      </c>
      <c r="B38" s="117">
        <f>SUM(B40:B55)</f>
        <v>9</v>
      </c>
      <c r="C38" s="118" t="s">
        <v>333</v>
      </c>
      <c r="D38" s="118">
        <f>SUM(D40:D55)</f>
        <v>2</v>
      </c>
      <c r="E38" s="118">
        <f>SUM(E40:E55)</f>
        <v>2</v>
      </c>
      <c r="F38" s="118" t="s">
        <v>333</v>
      </c>
      <c r="G38" s="118" t="s">
        <v>333</v>
      </c>
      <c r="H38" s="118" t="s">
        <v>333</v>
      </c>
      <c r="I38" s="118" t="s">
        <v>333</v>
      </c>
    </row>
    <row r="39" spans="1:9" ht="14.25" customHeight="1">
      <c r="A39" s="47"/>
      <c r="B39" s="29"/>
      <c r="C39" s="29"/>
      <c r="D39" s="29"/>
      <c r="E39" s="29"/>
      <c r="F39" s="29"/>
      <c r="G39" s="29"/>
      <c r="H39" s="29"/>
      <c r="I39" s="29"/>
    </row>
    <row r="40" spans="1:9" ht="14.25" customHeight="1">
      <c r="A40" s="47" t="s">
        <v>294</v>
      </c>
      <c r="B40" s="29">
        <v>2</v>
      </c>
      <c r="C40" s="29" t="s">
        <v>333</v>
      </c>
      <c r="D40" s="29">
        <v>1</v>
      </c>
      <c r="E40" s="29">
        <v>1</v>
      </c>
      <c r="F40" s="29" t="s">
        <v>333</v>
      </c>
      <c r="G40" s="29" t="s">
        <v>333</v>
      </c>
      <c r="H40" s="29" t="s">
        <v>333</v>
      </c>
      <c r="I40" s="29" t="s">
        <v>333</v>
      </c>
    </row>
    <row r="41" spans="1:9" ht="14.25" customHeight="1">
      <c r="A41" s="47" t="s">
        <v>295</v>
      </c>
      <c r="B41" s="29">
        <v>1</v>
      </c>
      <c r="C41" s="29" t="s">
        <v>333</v>
      </c>
      <c r="D41" s="29">
        <v>1</v>
      </c>
      <c r="E41" s="29">
        <v>1</v>
      </c>
      <c r="F41" s="29" t="s">
        <v>333</v>
      </c>
      <c r="G41" s="29" t="s">
        <v>333</v>
      </c>
      <c r="H41" s="29" t="s">
        <v>333</v>
      </c>
      <c r="I41" s="29" t="s">
        <v>333</v>
      </c>
    </row>
    <row r="42" spans="1:9" ht="14.25" customHeight="1">
      <c r="A42" s="47" t="s">
        <v>296</v>
      </c>
      <c r="B42" s="29" t="s">
        <v>333</v>
      </c>
      <c r="C42" s="29" t="s">
        <v>333</v>
      </c>
      <c r="D42" s="29" t="s">
        <v>333</v>
      </c>
      <c r="E42" s="29" t="s">
        <v>333</v>
      </c>
      <c r="F42" s="29" t="s">
        <v>333</v>
      </c>
      <c r="G42" s="29" t="s">
        <v>333</v>
      </c>
      <c r="H42" s="29" t="s">
        <v>333</v>
      </c>
      <c r="I42" s="29" t="s">
        <v>333</v>
      </c>
    </row>
    <row r="43" spans="1:9" ht="14.25" customHeight="1">
      <c r="A43" s="47" t="s">
        <v>297</v>
      </c>
      <c r="B43" s="29" t="s">
        <v>333</v>
      </c>
      <c r="C43" s="29" t="s">
        <v>333</v>
      </c>
      <c r="D43" s="29" t="s">
        <v>333</v>
      </c>
      <c r="E43" s="29" t="s">
        <v>333</v>
      </c>
      <c r="F43" s="29" t="s">
        <v>333</v>
      </c>
      <c r="G43" s="29" t="s">
        <v>333</v>
      </c>
      <c r="H43" s="29" t="s">
        <v>333</v>
      </c>
      <c r="I43" s="29" t="s">
        <v>333</v>
      </c>
    </row>
    <row r="44" spans="1:9" ht="14.25" customHeight="1">
      <c r="A44" s="47" t="s">
        <v>229</v>
      </c>
      <c r="B44" s="29">
        <v>1</v>
      </c>
      <c r="C44" s="29" t="s">
        <v>333</v>
      </c>
      <c r="D44" s="29" t="s">
        <v>333</v>
      </c>
      <c r="E44" s="29" t="s">
        <v>333</v>
      </c>
      <c r="F44" s="29" t="s">
        <v>333</v>
      </c>
      <c r="G44" s="29" t="s">
        <v>333</v>
      </c>
      <c r="H44" s="29" t="s">
        <v>333</v>
      </c>
      <c r="I44" s="29" t="s">
        <v>333</v>
      </c>
    </row>
    <row r="45" spans="1:9" ht="14.25" customHeight="1">
      <c r="A45" s="47" t="s">
        <v>298</v>
      </c>
      <c r="B45" s="29">
        <v>1</v>
      </c>
      <c r="C45" s="29" t="s">
        <v>333</v>
      </c>
      <c r="D45" s="29" t="s">
        <v>333</v>
      </c>
      <c r="E45" s="29" t="s">
        <v>333</v>
      </c>
      <c r="F45" s="29" t="s">
        <v>333</v>
      </c>
      <c r="G45" s="29" t="s">
        <v>333</v>
      </c>
      <c r="H45" s="29" t="s">
        <v>333</v>
      </c>
      <c r="I45" s="29" t="s">
        <v>333</v>
      </c>
    </row>
    <row r="46" spans="1:9" ht="14.25" customHeight="1">
      <c r="A46" s="47" t="s">
        <v>299</v>
      </c>
      <c r="B46" s="29">
        <v>1</v>
      </c>
      <c r="C46" s="29" t="s">
        <v>333</v>
      </c>
      <c r="D46" s="29" t="s">
        <v>333</v>
      </c>
      <c r="E46" s="29" t="s">
        <v>333</v>
      </c>
      <c r="F46" s="29" t="s">
        <v>333</v>
      </c>
      <c r="G46" s="29" t="s">
        <v>333</v>
      </c>
      <c r="H46" s="29" t="s">
        <v>333</v>
      </c>
      <c r="I46" s="29" t="s">
        <v>333</v>
      </c>
    </row>
    <row r="47" spans="1:9" ht="14.25" customHeight="1">
      <c r="A47" s="47"/>
      <c r="B47" s="29"/>
      <c r="C47" s="29"/>
      <c r="D47" s="29"/>
      <c r="E47" s="29"/>
      <c r="F47" s="29"/>
      <c r="G47" s="29"/>
      <c r="H47" s="29"/>
      <c r="I47" s="29"/>
    </row>
    <row r="48" spans="1:9" ht="14.25" customHeight="1">
      <c r="A48" s="47" t="s">
        <v>300</v>
      </c>
      <c r="B48" s="29" t="s">
        <v>333</v>
      </c>
      <c r="C48" s="29" t="s">
        <v>333</v>
      </c>
      <c r="D48" s="29" t="s">
        <v>333</v>
      </c>
      <c r="E48" s="29" t="s">
        <v>333</v>
      </c>
      <c r="F48" s="29" t="s">
        <v>333</v>
      </c>
      <c r="G48" s="29" t="s">
        <v>333</v>
      </c>
      <c r="H48" s="29" t="s">
        <v>333</v>
      </c>
      <c r="I48" s="29" t="s">
        <v>333</v>
      </c>
    </row>
    <row r="49" spans="1:9" ht="14.25" customHeight="1">
      <c r="A49" s="47" t="s">
        <v>301</v>
      </c>
      <c r="B49" s="29" t="s">
        <v>333</v>
      </c>
      <c r="C49" s="29" t="s">
        <v>333</v>
      </c>
      <c r="D49" s="29" t="s">
        <v>333</v>
      </c>
      <c r="E49" s="29" t="s">
        <v>333</v>
      </c>
      <c r="F49" s="29" t="s">
        <v>333</v>
      </c>
      <c r="G49" s="29" t="s">
        <v>333</v>
      </c>
      <c r="H49" s="29" t="s">
        <v>333</v>
      </c>
      <c r="I49" s="29" t="s">
        <v>333</v>
      </c>
    </row>
    <row r="50" spans="1:9" ht="14.25" customHeight="1">
      <c r="A50" s="47" t="s">
        <v>302</v>
      </c>
      <c r="B50" s="29" t="s">
        <v>333</v>
      </c>
      <c r="C50" s="29" t="s">
        <v>333</v>
      </c>
      <c r="D50" s="29" t="s">
        <v>333</v>
      </c>
      <c r="E50" s="29" t="s">
        <v>333</v>
      </c>
      <c r="F50" s="29" t="s">
        <v>333</v>
      </c>
      <c r="G50" s="29" t="s">
        <v>333</v>
      </c>
      <c r="H50" s="29" t="s">
        <v>333</v>
      </c>
      <c r="I50" s="29" t="s">
        <v>333</v>
      </c>
    </row>
    <row r="51" spans="1:9" ht="14.25" customHeight="1">
      <c r="A51" s="47" t="s">
        <v>303</v>
      </c>
      <c r="B51" s="29">
        <v>1</v>
      </c>
      <c r="C51" s="29" t="s">
        <v>333</v>
      </c>
      <c r="D51" s="29" t="s">
        <v>333</v>
      </c>
      <c r="E51" s="29" t="s">
        <v>333</v>
      </c>
      <c r="F51" s="29" t="s">
        <v>333</v>
      </c>
      <c r="G51" s="29" t="s">
        <v>333</v>
      </c>
      <c r="H51" s="29" t="s">
        <v>333</v>
      </c>
      <c r="I51" s="29" t="s">
        <v>333</v>
      </c>
    </row>
    <row r="52" spans="1:9" ht="14.25" customHeight="1">
      <c r="A52" s="47" t="s">
        <v>304</v>
      </c>
      <c r="B52" s="29">
        <v>1</v>
      </c>
      <c r="C52" s="29" t="s">
        <v>333</v>
      </c>
      <c r="D52" s="29" t="s">
        <v>333</v>
      </c>
      <c r="E52" s="29" t="s">
        <v>333</v>
      </c>
      <c r="F52" s="29" t="s">
        <v>333</v>
      </c>
      <c r="G52" s="29" t="s">
        <v>333</v>
      </c>
      <c r="H52" s="29" t="s">
        <v>333</v>
      </c>
      <c r="I52" s="29" t="s">
        <v>333</v>
      </c>
    </row>
    <row r="53" spans="1:9" ht="14.25" customHeight="1">
      <c r="A53" s="47" t="s">
        <v>305</v>
      </c>
      <c r="B53" s="29" t="s">
        <v>333</v>
      </c>
      <c r="C53" s="29" t="s">
        <v>333</v>
      </c>
      <c r="D53" s="29" t="s">
        <v>333</v>
      </c>
      <c r="E53" s="29" t="s">
        <v>333</v>
      </c>
      <c r="F53" s="29" t="s">
        <v>333</v>
      </c>
      <c r="G53" s="29" t="s">
        <v>333</v>
      </c>
      <c r="H53" s="29" t="s">
        <v>333</v>
      </c>
      <c r="I53" s="29" t="s">
        <v>333</v>
      </c>
    </row>
    <row r="54" spans="1:9" ht="14.25" customHeight="1">
      <c r="A54" s="47" t="s">
        <v>306</v>
      </c>
      <c r="B54" s="29" t="s">
        <v>333</v>
      </c>
      <c r="C54" s="29" t="s">
        <v>333</v>
      </c>
      <c r="D54" s="29" t="s">
        <v>333</v>
      </c>
      <c r="E54" s="29" t="s">
        <v>333</v>
      </c>
      <c r="F54" s="29" t="s">
        <v>333</v>
      </c>
      <c r="G54" s="29" t="s">
        <v>333</v>
      </c>
      <c r="H54" s="29" t="s">
        <v>333</v>
      </c>
      <c r="I54" s="29" t="s">
        <v>333</v>
      </c>
    </row>
    <row r="55" spans="1:9" ht="14.25" customHeight="1">
      <c r="A55" s="48" t="s">
        <v>307</v>
      </c>
      <c r="B55" s="32">
        <v>1</v>
      </c>
      <c r="C55" s="32" t="s">
        <v>333</v>
      </c>
      <c r="D55" s="32" t="s">
        <v>333</v>
      </c>
      <c r="E55" s="32" t="s">
        <v>333</v>
      </c>
      <c r="F55" s="32" t="s">
        <v>333</v>
      </c>
      <c r="G55" s="32" t="s">
        <v>333</v>
      </c>
      <c r="H55" s="32" t="s">
        <v>333</v>
      </c>
      <c r="I55" s="32" t="s">
        <v>333</v>
      </c>
    </row>
    <row r="56" spans="1:2" ht="13.5">
      <c r="A56" s="2" t="s">
        <v>197</v>
      </c>
      <c r="B56" s="113"/>
    </row>
    <row r="57" ht="13.5">
      <c r="G57" s="2" t="s">
        <v>198</v>
      </c>
    </row>
  </sheetData>
  <mergeCells count="27">
    <mergeCell ref="H5:I7"/>
    <mergeCell ref="A5:A7"/>
    <mergeCell ref="B5:G5"/>
    <mergeCell ref="B6:B7"/>
    <mergeCell ref="C6:C7"/>
    <mergeCell ref="D6:F6"/>
    <mergeCell ref="G6:G7"/>
    <mergeCell ref="H11:I11"/>
    <mergeCell ref="H8:I8"/>
    <mergeCell ref="H9:I9"/>
    <mergeCell ref="H10:I10"/>
    <mergeCell ref="H20:I20"/>
    <mergeCell ref="H22:I22"/>
    <mergeCell ref="H23:I23"/>
    <mergeCell ref="H12:I12"/>
    <mergeCell ref="H16:I16"/>
    <mergeCell ref="H17:I17"/>
    <mergeCell ref="H18:I18"/>
    <mergeCell ref="H19:I19"/>
    <mergeCell ref="H14:I14"/>
    <mergeCell ref="H15:I15"/>
    <mergeCell ref="H28:I28"/>
    <mergeCell ref="H29:I29"/>
    <mergeCell ref="H24:I24"/>
    <mergeCell ref="H25:I25"/>
    <mergeCell ref="H26:I26"/>
    <mergeCell ref="H27:I27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2003-05-20T06:13:55Z</cp:lastPrinted>
  <dcterms:created xsi:type="dcterms:W3CDTF">1998-06-22T13:05:18Z</dcterms:created>
  <dcterms:modified xsi:type="dcterms:W3CDTF">2009-02-05T00:04:11Z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