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1" sheetId="1" r:id="rId1"/>
    <sheet name="2" sheetId="2" r:id="rId2"/>
  </sheets>
  <definedNames>
    <definedName name="_xlnm.Print_Titles" localSheetId="1">'2'!$A:$D,'2'!$2:$6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<sst xmlns="http://schemas.openxmlformats.org/spreadsheetml/2006/main" count="204" uniqueCount="164">
  <si>
    <t>都道府県</t>
  </si>
  <si>
    <t>総数</t>
  </si>
  <si>
    <t>男</t>
  </si>
  <si>
    <t>女</t>
  </si>
  <si>
    <t>世帯</t>
  </si>
  <si>
    <t>人</t>
  </si>
  <si>
    <t>戸</t>
  </si>
  <si>
    <t>全国</t>
  </si>
  <si>
    <t>北海道　　</t>
  </si>
  <si>
    <t>青森県　　</t>
  </si>
  <si>
    <t>岩手県　　</t>
  </si>
  <si>
    <t>宮城県　　</t>
  </si>
  <si>
    <t>秋田県　　</t>
  </si>
  <si>
    <t>山形県　　</t>
  </si>
  <si>
    <t>福島県　　</t>
  </si>
  <si>
    <t>茨城県　　</t>
  </si>
  <si>
    <t>栃木県　　</t>
  </si>
  <si>
    <t>群馬県　　</t>
  </si>
  <si>
    <t>埼玉県　　</t>
  </si>
  <si>
    <t>千葉県　　</t>
  </si>
  <si>
    <t>東京都　　</t>
  </si>
  <si>
    <t>神奈川県　</t>
  </si>
  <si>
    <t>新潟県　　</t>
  </si>
  <si>
    <t>富山県　　</t>
  </si>
  <si>
    <t>石川県　　</t>
  </si>
  <si>
    <t>福井県　　</t>
  </si>
  <si>
    <t>山梨県　　</t>
  </si>
  <si>
    <t>長野県　　</t>
  </si>
  <si>
    <t>岐阜県　　</t>
  </si>
  <si>
    <t>静岡県　　</t>
  </si>
  <si>
    <t>愛知県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</si>
  <si>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</si>
  <si>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</si>
  <si>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</si>
  <si>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</si>
  <si>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</si>
  <si>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</si>
  <si>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</si>
  <si>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</si>
  <si>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</si>
  <si>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</si>
  <si>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</si>
  <si>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</si>
  <si>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</si>
  <si>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</si>
  <si>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</si>
  <si>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</si>
  <si>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</si>
  <si>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</si>
  <si>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</si>
  <si>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</si>
  <si>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</si>
  <si>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</si>
  <si>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</si>
  <si>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沖繩県　　</t>
  </si>
  <si>
    <t>　　　　２　世帯数には世帯の種類 「不詳」 を含む。</t>
  </si>
  <si>
    <t>専業農家</t>
  </si>
  <si>
    <t>総面積</t>
  </si>
  <si>
    <t>田面積</t>
  </si>
  <si>
    <t>実収入</t>
  </si>
  <si>
    <t>ha</t>
  </si>
  <si>
    <t>千t</t>
  </si>
  <si>
    <t>円</t>
  </si>
  <si>
    <t>　（注）　３　専業農家数は販売農家である。</t>
  </si>
  <si>
    <t>事業所数</t>
  </si>
  <si>
    <t>従業者数</t>
  </si>
  <si>
    <t>商店数</t>
  </si>
  <si>
    <t>年間販売額</t>
  </si>
  <si>
    <t>所</t>
  </si>
  <si>
    <t>百万円</t>
  </si>
  <si>
    <t>店</t>
  </si>
  <si>
    <t>　（注）　５　10.速報値である。</t>
  </si>
  <si>
    <t>実数</t>
  </si>
  <si>
    <t>１人当たり</t>
  </si>
  <si>
    <t>歳入</t>
  </si>
  <si>
    <t>歳出</t>
  </si>
  <si>
    <t>10億円</t>
  </si>
  <si>
    <t>千円</t>
  </si>
  <si>
    <t>箇所</t>
  </si>
  <si>
    <t>　（注）　６　13.県民所得の全国値は「国民経済計算年報」による。</t>
  </si>
  <si>
    <t>20.小学校</t>
  </si>
  <si>
    <t>件数</t>
  </si>
  <si>
    <t>死者数</t>
  </si>
  <si>
    <t>負傷者数</t>
  </si>
  <si>
    <t>学校数</t>
  </si>
  <si>
    <t>km</t>
  </si>
  <si>
    <t>台</t>
  </si>
  <si>
    <t>件</t>
  </si>
  <si>
    <t>校</t>
  </si>
  <si>
    <t>（注） ７　16.医師数は歯科医を除く。　 ８　17.道路実延長は一般国道・都道府県道・市町村道の合計。</t>
  </si>
  <si>
    <t>　 　　９　18.自動車保有台数は軽二輪、小型二輪を含む。</t>
  </si>
  <si>
    <t>児童数</t>
  </si>
  <si>
    <t>教員数</t>
  </si>
  <si>
    <t>生徒数</t>
  </si>
  <si>
    <t>面積</t>
  </si>
  <si>
    <t>２　都道府県別主要統計</t>
  </si>
  <si>
    <t>世帯数</t>
  </si>
  <si>
    <t>県統計調査課（総務省国勢調査）</t>
  </si>
  <si>
    <t>人口</t>
  </si>
  <si>
    <t>農家戸数</t>
  </si>
  <si>
    <t>農家人口</t>
  </si>
  <si>
    <t>耕地面積</t>
  </si>
  <si>
    <t>県農政総務課「農林水産省統計表」</t>
  </si>
  <si>
    <t>林野面積</t>
  </si>
  <si>
    <t>水稲収穫量</t>
  </si>
  <si>
    <t>関東農政局山梨統計情報事務所</t>
  </si>
  <si>
    <t>家計</t>
  </si>
  <si>
    <t>県統計調査課（総務省家計調査）</t>
  </si>
  <si>
    <t>工業</t>
  </si>
  <si>
    <t>商業</t>
  </si>
  <si>
    <t>民営事業所</t>
  </si>
  <si>
    <t>県（国）民所得</t>
  </si>
  <si>
    <t>病院数</t>
  </si>
  <si>
    <t>県医務課（厚生労働省医療施設調査）</t>
  </si>
  <si>
    <t>医師数</t>
  </si>
  <si>
    <t>道路</t>
  </si>
  <si>
    <t>自動車</t>
  </si>
  <si>
    <t>関東運輸局山梨陸運支局</t>
  </si>
  <si>
    <t>交通事故</t>
  </si>
  <si>
    <t>県警交通企画課「交通年鑑」</t>
  </si>
  <si>
    <t>小学校</t>
  </si>
  <si>
    <t>中学校</t>
  </si>
  <si>
    <t>高等学校</t>
  </si>
  <si>
    <t>県統計調査課（農林水産省世界農林業センサス）</t>
  </si>
  <si>
    <t>県医務課（厚生労働省医師・歯科医師・薬剤師調査）</t>
  </si>
  <si>
    <t>県統計調査課（文部科学省学校基本調査）</t>
  </si>
  <si>
    <r>
      <t>4.農家戸数（</t>
    </r>
    <r>
      <rPr>
        <sz val="11"/>
        <rFont val="ＭＳ Ｐゴシック"/>
        <family val="3"/>
      </rPr>
      <t>12.2.1</t>
    </r>
    <r>
      <rPr>
        <sz val="11"/>
        <rFont val="ＭＳ Ｐゴシック"/>
        <family val="3"/>
      </rPr>
      <t>）</t>
    </r>
  </si>
  <si>
    <t>　　　　　５　9.家計は勤労者世帯２カ月平均である。</t>
  </si>
  <si>
    <t>県統計調査課「県（国）民経済計算年報」</t>
  </si>
  <si>
    <t>普通会計決算額</t>
  </si>
  <si>
    <t>　　　　　　　　 都道府県別主要統計資料の出所</t>
  </si>
  <si>
    <t>国土地理院「全国都道府県市区町村別面積調」</t>
  </si>
  <si>
    <t>県統計調査課（経済産業省工業統計調査）</t>
  </si>
  <si>
    <t>県統計調査課（経済産業省商業統計調査）</t>
  </si>
  <si>
    <t>県統計調査課（総務省事業所・企業統計調査）</t>
  </si>
  <si>
    <t>県財政課（総務省都道府県別決算状況調）</t>
  </si>
  <si>
    <t>県道路維持課（国土交通省「道路統計年報」）</t>
  </si>
  <si>
    <t>1.面積（12.10.1）</t>
  </si>
  <si>
    <t>2.世帯数（12.10.1）</t>
  </si>
  <si>
    <t>3.人口（12.10.1）</t>
  </si>
  <si>
    <r>
      <t>km</t>
    </r>
    <r>
      <rPr>
        <vertAlign val="superscript"/>
        <sz val="12"/>
        <rFont val="ＭＳ Ｐ明朝"/>
        <family val="1"/>
      </rPr>
      <t>2</t>
    </r>
  </si>
  <si>
    <r>
      <t>（注）　１　</t>
    </r>
    <r>
      <rPr>
        <sz val="9"/>
        <rFont val="ＭＳ Ｐ明朝"/>
        <family val="1"/>
      </rPr>
      <t>面積※は推定値。「全国都道府県市区町村別面積調」をもとに、一部境界未定部分を含め、総務省統計局で推定したもの。</t>
    </r>
  </si>
  <si>
    <t>　　　　　４　7.林野面積は２０００年世界農林業センサスの値</t>
  </si>
  <si>
    <t>5.農家人口（12.2.1）</t>
  </si>
  <si>
    <t>6.耕地面積（11.8.1）</t>
  </si>
  <si>
    <t>7.林野面積（12.2.1）</t>
  </si>
  <si>
    <t>8.水稲　　　　収穫量　　　（12年度）</t>
  </si>
  <si>
    <r>
      <t>9.家計　　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</si>
  <si>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10.工業（従業者4人以上）（12.12.31）</t>
  </si>
  <si>
    <t>11.商業（卸売・小売業）（11.7.1）</t>
  </si>
  <si>
    <t>製造品出荷額等</t>
  </si>
  <si>
    <r>
      <t>12.民営事業所（</t>
    </r>
    <r>
      <rPr>
        <sz val="11"/>
        <rFont val="ＭＳ Ｐゴシック"/>
        <family val="3"/>
      </rPr>
      <t>11.7.1</t>
    </r>
    <r>
      <rPr>
        <sz val="11"/>
        <rFont val="ＭＳ Ｐゴシック"/>
        <family val="3"/>
      </rPr>
      <t>）</t>
    </r>
  </si>
  <si>
    <r>
      <t>13.県（国）民所得（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年度）</t>
    </r>
  </si>
  <si>
    <r>
      <t>14.普通会計決算額（1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年度）</t>
    </r>
  </si>
  <si>
    <r>
      <t>15.病院総数（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.10.1）</t>
    </r>
  </si>
  <si>
    <r>
      <t>16.医師数（1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.12.31）</t>
    </r>
  </si>
  <si>
    <r>
      <t>17.道路実延長（一般道路）（1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.4.1）</t>
    </r>
  </si>
  <si>
    <r>
      <t>18.自動車　　保有台数（1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.3.31）</t>
    </r>
  </si>
  <si>
    <r>
      <t>19.交通事故（平成1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</si>
  <si>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r>
      <t>（公立）(1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.5.1）</t>
    </r>
  </si>
  <si>
    <r>
      <t>21.中学校（公立）（1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.5.1）</t>
    </r>
  </si>
  <si>
    <r>
      <t>22.高等学校（公立）（1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.5.1）</t>
    </r>
  </si>
  <si>
    <r>
      <t xml:space="preserve">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14.速報値</t>
    </r>
  </si>
  <si>
    <t>平成１３年度　県勢ダイジェスト&lt;&lt;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</si>
</sst>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</numFmts>
  <fonts count="11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vertAlign val="superscript"/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8" fontId="0" fillId="0" borderId="0" xfId="17" applyFont="1" applyAlignment="1">
      <alignment/>
    </xf>
    <xf numFmtId="179" fontId="0" fillId="0" borderId="0" xfId="0" applyNumberFormat="1" applyFont="1" applyAlignment="1">
      <alignment/>
    </xf>
    <xf numFmtId="38" fontId="0" fillId="0" borderId="1" xfId="17" applyFont="1" applyBorder="1" applyAlignment="1">
      <alignment horizontal="distributed" vertical="center"/>
    </xf>
    <xf numFmtId="38" fontId="0" fillId="0" borderId="2" xfId="17" applyFont="1" applyBorder="1" applyAlignment="1">
      <alignment horizontal="distributed" vertical="center" wrapText="1"/>
    </xf>
    <xf numFmtId="38" fontId="0" fillId="0" borderId="3" xfId="17" applyFont="1" applyBorder="1" applyAlignment="1">
      <alignment horizontal="distributed" vertical="center" wrapText="1"/>
    </xf>
    <xf numFmtId="38" fontId="0" fillId="0" borderId="0" xfId="17" applyFont="1" applyAlignment="1">
      <alignment horizontal="right" vertical="center" wrapText="1"/>
    </xf>
    <xf numFmtId="38" fontId="0" fillId="0" borderId="4" xfId="17" applyFont="1" applyBorder="1" applyAlignment="1">
      <alignment/>
    </xf>
    <xf numFmtId="38" fontId="0" fillId="0" borderId="1" xfId="17" applyFont="1" applyBorder="1" applyAlignment="1">
      <alignment horizontal="distributed" vertical="center" wrapText="1"/>
    </xf>
    <xf numFmtId="38" fontId="0" fillId="0" borderId="5" xfId="17" applyFont="1" applyBorder="1" applyAlignment="1">
      <alignment horizontal="distributed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4" xfId="0" applyNumberFormat="1" applyFont="1" applyBorder="1" applyAlignment="1">
      <alignment/>
    </xf>
    <xf numFmtId="38" fontId="0" fillId="0" borderId="0" xfId="17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distributed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distributed"/>
    </xf>
    <xf numFmtId="0" fontId="0" fillId="0" borderId="9" xfId="0" applyFont="1" applyBorder="1" applyAlignment="1">
      <alignment/>
    </xf>
    <xf numFmtId="38" fontId="0" fillId="0" borderId="10" xfId="17" applyFont="1" applyBorder="1" applyAlignment="1">
      <alignment horizontal="distributed" vertical="center" wrapText="1"/>
    </xf>
    <xf numFmtId="40" fontId="4" fillId="0" borderId="0" xfId="17" applyNumberFormat="1" applyFont="1" applyAlignment="1">
      <alignment/>
    </xf>
    <xf numFmtId="38" fontId="4" fillId="0" borderId="0" xfId="17" applyFont="1" applyAlignment="1">
      <alignment/>
    </xf>
    <xf numFmtId="40" fontId="3" fillId="0" borderId="0" xfId="17" applyNumberFormat="1" applyFont="1" applyAlignment="1">
      <alignment/>
    </xf>
    <xf numFmtId="38" fontId="3" fillId="0" borderId="0" xfId="17" applyFont="1" applyAlignment="1">
      <alignment/>
    </xf>
    <xf numFmtId="182" fontId="3" fillId="0" borderId="0" xfId="17" applyNumberFormat="1" applyFont="1" applyAlignment="1">
      <alignment horizontal="right"/>
    </xf>
    <xf numFmtId="40" fontId="3" fillId="0" borderId="0" xfId="17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38" fontId="3" fillId="0" borderId="0" xfId="17" applyFont="1" applyBorder="1" applyAlignment="1">
      <alignment/>
    </xf>
    <xf numFmtId="40" fontId="3" fillId="0" borderId="0" xfId="17" applyNumberFormat="1" applyFont="1" applyBorder="1" applyAlignment="1">
      <alignment/>
    </xf>
    <xf numFmtId="180" fontId="4" fillId="0" borderId="0" xfId="17" applyNumberFormat="1" applyFont="1" applyAlignment="1">
      <alignment/>
    </xf>
    <xf numFmtId="180" fontId="3" fillId="0" borderId="0" xfId="17" applyNumberFormat="1" applyFont="1" applyAlignment="1">
      <alignment/>
    </xf>
    <xf numFmtId="183" fontId="4" fillId="0" borderId="0" xfId="0" applyNumberFormat="1" applyFont="1" applyAlignment="1">
      <alignment/>
    </xf>
    <xf numFmtId="38" fontId="3" fillId="0" borderId="0" xfId="17" applyFont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38" fontId="3" fillId="0" borderId="3" xfId="17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0" xfId="17" applyFont="1" applyAlignment="1">
      <alignment/>
    </xf>
    <xf numFmtId="38" fontId="4" fillId="0" borderId="0" xfId="17" applyFont="1" applyAlignment="1">
      <alignment/>
    </xf>
    <xf numFmtId="179" fontId="3" fillId="0" borderId="4" xfId="0" applyNumberFormat="1" applyFont="1" applyBorder="1" applyAlignment="1">
      <alignment/>
    </xf>
    <xf numFmtId="38" fontId="5" fillId="0" borderId="0" xfId="17" applyFont="1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0" fontId="9" fillId="0" borderId="0" xfId="16" applyAlignment="1">
      <alignment/>
    </xf>
    <xf numFmtId="38" fontId="3" fillId="0" borderId="1" xfId="17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38" fontId="3" fillId="0" borderId="11" xfId="17" applyFont="1" applyBorder="1" applyAlignment="1">
      <alignment horizontal="distributed" vertical="center" wrapText="1"/>
    </xf>
    <xf numFmtId="38" fontId="3" fillId="0" borderId="12" xfId="17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38" fontId="0" fillId="0" borderId="1" xfId="17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" xfId="17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8" fontId="0" fillId="0" borderId="11" xfId="17" applyFont="1" applyBorder="1" applyAlignment="1">
      <alignment horizontal="distributed" vertical="center"/>
    </xf>
    <xf numFmtId="38" fontId="0" fillId="0" borderId="12" xfId="17" applyFont="1" applyBorder="1" applyAlignment="1">
      <alignment horizontal="distributed" vertical="center"/>
    </xf>
    <xf numFmtId="38" fontId="0" fillId="0" borderId="13" xfId="17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179" fontId="3" fillId="0" borderId="13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05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05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0"/>
          <a:ext cx="905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7153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00390625" style="51" customWidth="1"/>
    <col min="2" max="2" width="3.75390625" style="52" customWidth="1"/>
    <col min="3" max="3" width="20.25390625" style="51" customWidth="1"/>
    <col min="4" max="4" width="4.50390625" style="51" customWidth="1"/>
    <col min="5" max="5" width="52.00390625" style="51" customWidth="1"/>
    <col min="6" max="6" width="7.00390625" style="51" customWidth="1"/>
    <col min="7" max="16384" width="9.00390625" style="51" customWidth="1"/>
  </cols>
  <sheetData>
    <row r="1" ht="13.5">
      <c r="A1" s="68" t="s">
        <v>163</v>
      </c>
    </row>
    <row r="3" ht="33" customHeight="1">
      <c r="C3" s="53" t="s">
        <v>130</v>
      </c>
    </row>
    <row r="6" spans="2:5" ht="15.75" customHeight="1">
      <c r="B6" s="52">
        <v>1</v>
      </c>
      <c r="C6" s="54" t="s">
        <v>94</v>
      </c>
      <c r="E6" s="51" t="s">
        <v>131</v>
      </c>
    </row>
    <row r="7" ht="12.75" customHeight="1">
      <c r="C7" s="54"/>
    </row>
    <row r="8" spans="2:5" ht="15.75" customHeight="1">
      <c r="B8" s="52">
        <v>2</v>
      </c>
      <c r="C8" s="54" t="s">
        <v>96</v>
      </c>
      <c r="E8" s="51" t="s">
        <v>97</v>
      </c>
    </row>
    <row r="9" ht="12.75" customHeight="1">
      <c r="C9" s="54"/>
    </row>
    <row r="10" spans="2:5" ht="15.75" customHeight="1">
      <c r="B10" s="52">
        <v>3</v>
      </c>
      <c r="C10" s="54" t="s">
        <v>98</v>
      </c>
      <c r="E10" s="51" t="s">
        <v>97</v>
      </c>
    </row>
    <row r="11" ht="12.75" customHeight="1">
      <c r="C11" s="54"/>
    </row>
    <row r="12" spans="2:5" ht="15.75" customHeight="1">
      <c r="B12" s="52">
        <v>4</v>
      </c>
      <c r="C12" s="54" t="s">
        <v>99</v>
      </c>
      <c r="E12" s="51" t="s">
        <v>123</v>
      </c>
    </row>
    <row r="13" ht="12.75" customHeight="1">
      <c r="C13" s="54"/>
    </row>
    <row r="14" spans="2:5" ht="15.75" customHeight="1">
      <c r="B14" s="52">
        <v>5</v>
      </c>
      <c r="C14" s="54" t="s">
        <v>100</v>
      </c>
      <c r="E14" s="51" t="s">
        <v>123</v>
      </c>
    </row>
    <row r="15" ht="12.75" customHeight="1">
      <c r="C15" s="54"/>
    </row>
    <row r="16" spans="2:5" ht="15.75" customHeight="1">
      <c r="B16" s="52">
        <v>6</v>
      </c>
      <c r="C16" s="54" t="s">
        <v>101</v>
      </c>
      <c r="E16" s="51" t="s">
        <v>102</v>
      </c>
    </row>
    <row r="17" ht="12.75" customHeight="1">
      <c r="C17" s="54"/>
    </row>
    <row r="18" spans="2:5" ht="15.75" customHeight="1">
      <c r="B18" s="52">
        <v>7</v>
      </c>
      <c r="C18" s="54" t="s">
        <v>103</v>
      </c>
      <c r="E18" s="51" t="s">
        <v>123</v>
      </c>
    </row>
    <row r="19" ht="12.75" customHeight="1">
      <c r="C19" s="54"/>
    </row>
    <row r="20" spans="2:5" ht="15.75" customHeight="1">
      <c r="B20" s="52">
        <v>8</v>
      </c>
      <c r="C20" s="54" t="s">
        <v>104</v>
      </c>
      <c r="E20" s="51" t="s">
        <v>105</v>
      </c>
    </row>
    <row r="21" ht="12.75" customHeight="1">
      <c r="C21" s="54"/>
    </row>
    <row r="22" spans="2:5" ht="15.75" customHeight="1">
      <c r="B22" s="52">
        <v>9</v>
      </c>
      <c r="C22" s="54" t="s">
        <v>106</v>
      </c>
      <c r="E22" s="51" t="s">
        <v>107</v>
      </c>
    </row>
    <row r="23" ht="12.75" customHeight="1">
      <c r="C23" s="54"/>
    </row>
    <row r="24" spans="2:5" ht="15.75" customHeight="1">
      <c r="B24" s="52">
        <v>10</v>
      </c>
      <c r="C24" s="54" t="s">
        <v>108</v>
      </c>
      <c r="E24" s="51" t="s">
        <v>132</v>
      </c>
    </row>
    <row r="25" ht="12.75" customHeight="1">
      <c r="C25" s="54"/>
    </row>
    <row r="26" spans="2:5" ht="15.75" customHeight="1">
      <c r="B26" s="52">
        <v>11</v>
      </c>
      <c r="C26" s="54" t="s">
        <v>109</v>
      </c>
      <c r="E26" s="51" t="s">
        <v>133</v>
      </c>
    </row>
    <row r="27" ht="12.75" customHeight="1">
      <c r="C27" s="54"/>
    </row>
    <row r="28" spans="2:5" ht="15.75" customHeight="1">
      <c r="B28" s="52">
        <v>12</v>
      </c>
      <c r="C28" s="54" t="s">
        <v>110</v>
      </c>
      <c r="E28" s="51" t="s">
        <v>134</v>
      </c>
    </row>
    <row r="29" ht="12.75" customHeight="1">
      <c r="C29" s="54"/>
    </row>
    <row r="30" spans="2:5" ht="15.75" customHeight="1">
      <c r="B30" s="52">
        <v>13</v>
      </c>
      <c r="C30" s="54" t="s">
        <v>111</v>
      </c>
      <c r="E30" s="51" t="s">
        <v>128</v>
      </c>
    </row>
    <row r="31" ht="12.75" customHeight="1">
      <c r="C31" s="54"/>
    </row>
    <row r="32" spans="2:5" ht="15.75" customHeight="1">
      <c r="B32" s="52">
        <v>14</v>
      </c>
      <c r="C32" s="54" t="s">
        <v>129</v>
      </c>
      <c r="E32" s="51" t="s">
        <v>135</v>
      </c>
    </row>
    <row r="33" ht="12.75" customHeight="1">
      <c r="C33" s="54"/>
    </row>
    <row r="34" spans="2:5" ht="15.75" customHeight="1">
      <c r="B34" s="52">
        <v>15</v>
      </c>
      <c r="C34" s="55" t="s">
        <v>112</v>
      </c>
      <c r="E34" s="51" t="s">
        <v>113</v>
      </c>
    </row>
    <row r="35" ht="12.75" customHeight="1">
      <c r="C35" s="54"/>
    </row>
    <row r="36" spans="2:5" ht="15.75" customHeight="1">
      <c r="B36" s="52">
        <v>16</v>
      </c>
      <c r="C36" s="54" t="s">
        <v>114</v>
      </c>
      <c r="E36" s="51" t="s">
        <v>124</v>
      </c>
    </row>
    <row r="37" ht="12.75" customHeight="1">
      <c r="C37" s="54"/>
    </row>
    <row r="38" spans="2:5" ht="15.75" customHeight="1">
      <c r="B38" s="52">
        <v>17</v>
      </c>
      <c r="C38" s="54" t="s">
        <v>115</v>
      </c>
      <c r="E38" s="51" t="s">
        <v>136</v>
      </c>
    </row>
    <row r="39" ht="12.75" customHeight="1"/>
    <row r="40" spans="2:5" ht="15.75" customHeight="1">
      <c r="B40" s="52">
        <v>18</v>
      </c>
      <c r="C40" s="54" t="s">
        <v>116</v>
      </c>
      <c r="E40" s="51" t="s">
        <v>117</v>
      </c>
    </row>
    <row r="41" ht="12.75" customHeight="1">
      <c r="C41" s="54"/>
    </row>
    <row r="42" spans="2:5" ht="15.75" customHeight="1">
      <c r="B42" s="52">
        <v>19</v>
      </c>
      <c r="C42" s="54" t="s">
        <v>118</v>
      </c>
      <c r="E42" s="51" t="s">
        <v>119</v>
      </c>
    </row>
    <row r="43" ht="12.75" customHeight="1">
      <c r="C43" s="54"/>
    </row>
    <row r="44" spans="2:5" ht="15.75" customHeight="1">
      <c r="B44" s="52">
        <v>20</v>
      </c>
      <c r="C44" s="54" t="s">
        <v>120</v>
      </c>
      <c r="E44" s="51" t="s">
        <v>125</v>
      </c>
    </row>
    <row r="45" ht="12.75" customHeight="1">
      <c r="C45" s="54"/>
    </row>
    <row r="46" spans="2:5" ht="15.75" customHeight="1">
      <c r="B46" s="52">
        <v>21</v>
      </c>
      <c r="C46" s="54" t="s">
        <v>121</v>
      </c>
      <c r="E46" s="51" t="s">
        <v>125</v>
      </c>
    </row>
    <row r="47" ht="12.75" customHeight="1">
      <c r="C47" s="54"/>
    </row>
    <row r="48" spans="2:5" ht="15.75" customHeight="1">
      <c r="B48" s="52">
        <v>22</v>
      </c>
      <c r="C48" s="54" t="s">
        <v>122</v>
      </c>
      <c r="E48" s="51" t="s">
        <v>125</v>
      </c>
    </row>
    <row r="49" ht="15.75" customHeight="1"/>
    <row r="50" ht="15.75" customHeight="1"/>
  </sheetData>
  <hyperlinks>
    <hyperlink ref="A1" r:id="rId1" display="平成１３年度　県勢ダイジェスト&lt;&lt;"/>
  </hyperlinks>
  <printOptions/>
  <pageMargins left="0.3937007874015748" right="0.3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5" customWidth="1"/>
    <col min="3" max="3" width="9.375" style="2" customWidth="1"/>
    <col min="4" max="4" width="1.37890625" style="2" customWidth="1"/>
    <col min="5" max="10" width="13.125" style="2" customWidth="1"/>
    <col min="11" max="11" width="10.625" style="2" customWidth="1"/>
    <col min="12" max="12" width="11.625" style="2" bestFit="1" customWidth="1"/>
    <col min="13" max="14" width="10.625" style="2" customWidth="1"/>
    <col min="15" max="15" width="11.625" style="2" bestFit="1" customWidth="1"/>
    <col min="16" max="17" width="10.625" style="2" customWidth="1"/>
    <col min="18" max="19" width="10.875" style="2" customWidth="1"/>
    <col min="20" max="20" width="12.75390625" style="2" bestFit="1" customWidth="1"/>
    <col min="21" max="22" width="10.875" style="2" customWidth="1"/>
    <col min="23" max="23" width="12.75390625" style="2" bestFit="1" customWidth="1"/>
    <col min="24" max="24" width="10.875" style="2" customWidth="1"/>
    <col min="25" max="30" width="12.25390625" style="2" customWidth="1"/>
    <col min="31" max="31" width="11.375" style="2" customWidth="1"/>
    <col min="32" max="32" width="12.375" style="2" customWidth="1"/>
    <col min="33" max="37" width="11.25390625" style="2" customWidth="1"/>
    <col min="38" max="38" width="10.50390625" style="2" bestFit="1" customWidth="1"/>
    <col min="39" max="40" width="9.75390625" style="2" customWidth="1"/>
    <col min="41" max="41" width="10.50390625" style="2" bestFit="1" customWidth="1"/>
    <col min="42" max="42" width="9.75390625" style="2" customWidth="1"/>
    <col min="43" max="43" width="9.375" style="2" customWidth="1"/>
    <col min="44" max="44" width="10.50390625" style="2" bestFit="1" customWidth="1"/>
    <col min="45" max="45" width="9.75390625" style="2" customWidth="1"/>
    <col min="46" max="16384" width="9.00390625" style="2" customWidth="1"/>
  </cols>
  <sheetData>
    <row r="1" ht="13.5">
      <c r="A1" s="68" t="s">
        <v>163</v>
      </c>
    </row>
    <row r="2" ht="13.5">
      <c r="B2" s="1" t="s">
        <v>95</v>
      </c>
    </row>
    <row r="3" ht="13.5" customHeight="1" thickBot="1">
      <c r="H3" s="1"/>
    </row>
    <row r="4" spans="2:45" ht="27.75" customHeight="1" thickTop="1">
      <c r="B4" s="95" t="s">
        <v>0</v>
      </c>
      <c r="C4" s="95"/>
      <c r="D4" s="96"/>
      <c r="E4" s="99" t="s">
        <v>137</v>
      </c>
      <c r="F4" s="90" t="s">
        <v>138</v>
      </c>
      <c r="G4" s="69" t="s">
        <v>139</v>
      </c>
      <c r="H4" s="72"/>
      <c r="I4" s="73"/>
      <c r="J4" s="76" t="s">
        <v>126</v>
      </c>
      <c r="K4" s="77"/>
      <c r="L4" s="90" t="s">
        <v>143</v>
      </c>
      <c r="M4" s="69" t="s">
        <v>144</v>
      </c>
      <c r="N4" s="89"/>
      <c r="O4" s="90" t="s">
        <v>145</v>
      </c>
      <c r="P4" s="92" t="s">
        <v>146</v>
      </c>
      <c r="Q4" s="13" t="s">
        <v>147</v>
      </c>
      <c r="R4" s="69" t="s">
        <v>148</v>
      </c>
      <c r="S4" s="70"/>
      <c r="T4" s="71"/>
      <c r="U4" s="69" t="s">
        <v>149</v>
      </c>
      <c r="V4" s="72"/>
      <c r="W4" s="73"/>
      <c r="X4" s="76" t="s">
        <v>151</v>
      </c>
      <c r="Y4" s="77"/>
      <c r="Z4" s="74" t="s">
        <v>152</v>
      </c>
      <c r="AA4" s="75"/>
      <c r="AB4" s="76" t="s">
        <v>153</v>
      </c>
      <c r="AC4" s="75"/>
      <c r="AD4" s="83" t="s">
        <v>154</v>
      </c>
      <c r="AE4" s="83" t="s">
        <v>155</v>
      </c>
      <c r="AF4" s="88" t="s">
        <v>156</v>
      </c>
      <c r="AG4" s="83" t="s">
        <v>157</v>
      </c>
      <c r="AH4" s="76" t="s">
        <v>158</v>
      </c>
      <c r="AI4" s="86"/>
      <c r="AJ4" s="75"/>
      <c r="AK4" s="8" t="s">
        <v>80</v>
      </c>
      <c r="AL4" s="81" t="s">
        <v>159</v>
      </c>
      <c r="AM4" s="82"/>
      <c r="AN4" s="78" t="s">
        <v>160</v>
      </c>
      <c r="AO4" s="79"/>
      <c r="AP4" s="80"/>
      <c r="AQ4" s="78" t="s">
        <v>161</v>
      </c>
      <c r="AR4" s="85"/>
      <c r="AS4" s="85"/>
    </row>
    <row r="5" spans="2:45" ht="28.5">
      <c r="B5" s="97"/>
      <c r="C5" s="97"/>
      <c r="D5" s="98"/>
      <c r="E5" s="100"/>
      <c r="F5" s="91"/>
      <c r="G5" s="56" t="s">
        <v>1</v>
      </c>
      <c r="H5" s="56" t="s">
        <v>2</v>
      </c>
      <c r="I5" s="56" t="s">
        <v>3</v>
      </c>
      <c r="J5" s="14" t="s">
        <v>1</v>
      </c>
      <c r="K5" s="9" t="s">
        <v>56</v>
      </c>
      <c r="L5" s="91"/>
      <c r="M5" s="56" t="s">
        <v>57</v>
      </c>
      <c r="N5" s="56" t="s">
        <v>58</v>
      </c>
      <c r="O5" s="91"/>
      <c r="P5" s="91"/>
      <c r="Q5" s="36" t="s">
        <v>59</v>
      </c>
      <c r="R5" s="56" t="s">
        <v>64</v>
      </c>
      <c r="S5" s="56" t="s">
        <v>65</v>
      </c>
      <c r="T5" s="56" t="s">
        <v>150</v>
      </c>
      <c r="U5" s="56" t="s">
        <v>66</v>
      </c>
      <c r="V5" s="56" t="s">
        <v>65</v>
      </c>
      <c r="W5" s="56" t="s">
        <v>67</v>
      </c>
      <c r="X5" s="14" t="s">
        <v>64</v>
      </c>
      <c r="Y5" s="9" t="s">
        <v>65</v>
      </c>
      <c r="Z5" s="19" t="s">
        <v>72</v>
      </c>
      <c r="AA5" s="10" t="s">
        <v>73</v>
      </c>
      <c r="AB5" s="10" t="s">
        <v>74</v>
      </c>
      <c r="AC5" s="10" t="s">
        <v>75</v>
      </c>
      <c r="AD5" s="84"/>
      <c r="AE5" s="87"/>
      <c r="AF5" s="87"/>
      <c r="AG5" s="87"/>
      <c r="AH5" s="10" t="s">
        <v>81</v>
      </c>
      <c r="AI5" s="10" t="s">
        <v>82</v>
      </c>
      <c r="AJ5" s="10" t="s">
        <v>83</v>
      </c>
      <c r="AK5" s="14" t="s">
        <v>84</v>
      </c>
      <c r="AL5" s="9" t="s">
        <v>91</v>
      </c>
      <c r="AM5" s="10" t="s">
        <v>92</v>
      </c>
      <c r="AN5" s="10" t="s">
        <v>84</v>
      </c>
      <c r="AO5" s="10" t="s">
        <v>93</v>
      </c>
      <c r="AP5" s="10" t="s">
        <v>92</v>
      </c>
      <c r="AQ5" s="10" t="s">
        <v>84</v>
      </c>
      <c r="AR5" s="10" t="s">
        <v>93</v>
      </c>
      <c r="AS5" s="14" t="s">
        <v>92</v>
      </c>
    </row>
    <row r="6" spans="2:45" ht="16.5">
      <c r="B6" s="24"/>
      <c r="C6" s="25"/>
      <c r="D6" s="26"/>
      <c r="E6" s="57" t="s">
        <v>140</v>
      </c>
      <c r="F6" s="49" t="s">
        <v>4</v>
      </c>
      <c r="G6" s="49" t="s">
        <v>5</v>
      </c>
      <c r="H6" s="49" t="s">
        <v>5</v>
      </c>
      <c r="I6" s="49" t="s">
        <v>5</v>
      </c>
      <c r="J6" s="11" t="s">
        <v>6</v>
      </c>
      <c r="K6" s="11" t="s">
        <v>6</v>
      </c>
      <c r="L6" s="11" t="s">
        <v>5</v>
      </c>
      <c r="M6" s="11" t="s">
        <v>60</v>
      </c>
      <c r="N6" s="11" t="s">
        <v>60</v>
      </c>
      <c r="O6" s="11" t="s">
        <v>60</v>
      </c>
      <c r="P6" s="23" t="s">
        <v>61</v>
      </c>
      <c r="Q6" s="11" t="s">
        <v>62</v>
      </c>
      <c r="R6" s="11" t="s">
        <v>68</v>
      </c>
      <c r="S6" s="11" t="s">
        <v>5</v>
      </c>
      <c r="T6" s="11" t="s">
        <v>69</v>
      </c>
      <c r="U6" s="11" t="s">
        <v>70</v>
      </c>
      <c r="V6" s="11" t="s">
        <v>5</v>
      </c>
      <c r="W6" s="11" t="s">
        <v>69</v>
      </c>
      <c r="X6" s="11" t="s">
        <v>68</v>
      </c>
      <c r="Y6" s="11" t="s">
        <v>5</v>
      </c>
      <c r="Z6" s="20" t="s">
        <v>76</v>
      </c>
      <c r="AA6" s="11" t="s">
        <v>77</v>
      </c>
      <c r="AB6" s="11" t="s">
        <v>69</v>
      </c>
      <c r="AC6" s="11" t="s">
        <v>69</v>
      </c>
      <c r="AD6" s="11" t="s">
        <v>78</v>
      </c>
      <c r="AE6" s="11" t="s">
        <v>5</v>
      </c>
      <c r="AF6" s="15" t="s">
        <v>85</v>
      </c>
      <c r="AG6" s="11" t="s">
        <v>86</v>
      </c>
      <c r="AH6" s="11" t="s">
        <v>87</v>
      </c>
      <c r="AI6" s="11" t="s">
        <v>5</v>
      </c>
      <c r="AJ6" s="11" t="s">
        <v>5</v>
      </c>
      <c r="AK6" s="11" t="s">
        <v>88</v>
      </c>
      <c r="AL6" s="11" t="s">
        <v>5</v>
      </c>
      <c r="AM6" s="11" t="s">
        <v>5</v>
      </c>
      <c r="AN6" s="11" t="s">
        <v>88</v>
      </c>
      <c r="AO6" s="11" t="s">
        <v>5</v>
      </c>
      <c r="AP6" s="11" t="s">
        <v>5</v>
      </c>
      <c r="AQ6" s="11" t="s">
        <v>88</v>
      </c>
      <c r="AR6" s="11" t="s">
        <v>5</v>
      </c>
      <c r="AS6" s="11" t="s">
        <v>5</v>
      </c>
    </row>
    <row r="7" spans="2:45" ht="14.25">
      <c r="B7" s="93" t="s">
        <v>7</v>
      </c>
      <c r="C7" s="94"/>
      <c r="D7" s="28"/>
      <c r="E7" s="37">
        <v>377873.06</v>
      </c>
      <c r="F7" s="38">
        <v>47062743</v>
      </c>
      <c r="G7" s="38">
        <v>126925843</v>
      </c>
      <c r="H7" s="38">
        <v>62110764</v>
      </c>
      <c r="I7" s="38">
        <v>64815079</v>
      </c>
      <c r="J7" s="38">
        <v>3120215</v>
      </c>
      <c r="K7" s="38">
        <v>426355</v>
      </c>
      <c r="L7" s="38">
        <v>13458177</v>
      </c>
      <c r="M7" s="38">
        <v>4866000</v>
      </c>
      <c r="N7" s="38">
        <v>2659000</v>
      </c>
      <c r="O7" s="38">
        <v>24918017</v>
      </c>
      <c r="P7" s="46">
        <v>9472</v>
      </c>
      <c r="Q7" s="38">
        <v>560954</v>
      </c>
      <c r="R7" s="38">
        <v>341354</v>
      </c>
      <c r="S7" s="38">
        <v>9175060</v>
      </c>
      <c r="T7" s="38">
        <v>299885292</v>
      </c>
      <c r="U7" s="38">
        <v>1832734</v>
      </c>
      <c r="V7" s="38">
        <v>12524768</v>
      </c>
      <c r="W7" s="38">
        <v>639285131</v>
      </c>
      <c r="X7" s="38">
        <v>6203249</v>
      </c>
      <c r="Y7" s="38">
        <v>53806580</v>
      </c>
      <c r="Z7" s="48">
        <v>379238.9</v>
      </c>
      <c r="AA7" s="38">
        <v>2999</v>
      </c>
      <c r="AB7" s="38">
        <v>54414879</v>
      </c>
      <c r="AC7" s="38">
        <v>53399327</v>
      </c>
      <c r="AD7" s="38">
        <v>9286</v>
      </c>
      <c r="AE7" s="38">
        <v>243201</v>
      </c>
      <c r="AF7" s="46">
        <f>SUM(AF9:AF64)</f>
        <v>1159723.1</v>
      </c>
      <c r="AG7" s="38">
        <v>75524973</v>
      </c>
      <c r="AH7" s="38">
        <v>931934</v>
      </c>
      <c r="AI7" s="38">
        <v>9066</v>
      </c>
      <c r="AJ7" s="38">
        <v>1155697</v>
      </c>
      <c r="AK7" s="38">
        <v>23719</v>
      </c>
      <c r="AL7" s="38">
        <v>7182433</v>
      </c>
      <c r="AM7" s="38">
        <v>402802</v>
      </c>
      <c r="AN7" s="38">
        <v>11191</v>
      </c>
      <c r="AO7" s="38">
        <v>3724711</v>
      </c>
      <c r="AP7" s="38">
        <v>241526</v>
      </c>
      <c r="AQ7" s="38">
        <v>4018</v>
      </c>
      <c r="AR7" s="38">
        <v>2865102</v>
      </c>
      <c r="AS7" s="38">
        <v>204015</v>
      </c>
    </row>
    <row r="8" spans="2:45" ht="9" customHeight="1">
      <c r="B8" s="22"/>
      <c r="C8" s="29"/>
      <c r="D8" s="30"/>
      <c r="E8" s="39"/>
      <c r="F8" s="58"/>
      <c r="G8" s="58"/>
      <c r="H8" s="58"/>
      <c r="I8" s="58"/>
      <c r="J8" s="40"/>
      <c r="K8" s="40"/>
      <c r="L8" s="40"/>
      <c r="M8" s="40"/>
      <c r="N8" s="40"/>
      <c r="O8" s="40"/>
      <c r="P8" s="47"/>
      <c r="Q8" s="40"/>
      <c r="R8" s="58"/>
      <c r="S8" s="58"/>
      <c r="T8" s="58"/>
      <c r="U8" s="40"/>
      <c r="V8" s="40"/>
      <c r="W8" s="40"/>
      <c r="X8" s="38"/>
      <c r="Y8" s="40"/>
      <c r="Z8" s="49" t="s">
        <v>69</v>
      </c>
      <c r="AA8" s="40"/>
      <c r="AB8" s="40"/>
      <c r="AC8" s="40"/>
      <c r="AD8" s="40"/>
      <c r="AE8" s="40"/>
      <c r="AF8" s="47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58"/>
      <c r="AS8" s="40"/>
    </row>
    <row r="9" spans="2:45" ht="14.25">
      <c r="B9" s="31">
        <v>1</v>
      </c>
      <c r="C9" s="29" t="s">
        <v>8</v>
      </c>
      <c r="D9" s="30"/>
      <c r="E9" s="39">
        <v>83453.04</v>
      </c>
      <c r="F9" s="40">
        <v>2306419</v>
      </c>
      <c r="G9" s="40">
        <v>5683062</v>
      </c>
      <c r="H9" s="40">
        <v>2719389</v>
      </c>
      <c r="I9" s="40">
        <v>2963673</v>
      </c>
      <c r="J9" s="40">
        <v>69841</v>
      </c>
      <c r="K9" s="40">
        <v>29051</v>
      </c>
      <c r="L9" s="40">
        <v>281023</v>
      </c>
      <c r="M9" s="40">
        <v>1187000</v>
      </c>
      <c r="N9" s="62">
        <v>236400</v>
      </c>
      <c r="O9" s="40">
        <v>5583301</v>
      </c>
      <c r="P9" s="47">
        <v>729.1</v>
      </c>
      <c r="Q9" s="40">
        <v>510910</v>
      </c>
      <c r="R9" s="40">
        <v>8817</v>
      </c>
      <c r="S9" s="40">
        <v>218133</v>
      </c>
      <c r="T9" s="40">
        <v>5917173</v>
      </c>
      <c r="U9" s="40">
        <v>71980</v>
      </c>
      <c r="V9" s="40">
        <v>547818</v>
      </c>
      <c r="W9" s="40">
        <v>22300001</v>
      </c>
      <c r="X9" s="40">
        <v>258842</v>
      </c>
      <c r="Y9" s="40">
        <v>2245514</v>
      </c>
      <c r="Z9" s="40">
        <v>15569205</v>
      </c>
      <c r="AA9" s="40">
        <v>2731</v>
      </c>
      <c r="AB9" s="40">
        <v>3290896</v>
      </c>
      <c r="AC9" s="40">
        <v>3270726</v>
      </c>
      <c r="AD9" s="40">
        <v>640</v>
      </c>
      <c r="AE9" s="40">
        <v>10921</v>
      </c>
      <c r="AF9" s="47">
        <f>81373.6+5363.8</f>
        <v>86737.40000000001</v>
      </c>
      <c r="AG9" s="40">
        <v>3590674</v>
      </c>
      <c r="AH9" s="40">
        <v>30806</v>
      </c>
      <c r="AI9" s="65">
        <v>548</v>
      </c>
      <c r="AJ9" s="40">
        <v>39523</v>
      </c>
      <c r="AK9" s="40">
        <v>1510</v>
      </c>
      <c r="AL9" s="40">
        <v>316263</v>
      </c>
      <c r="AM9" s="40">
        <v>20128</v>
      </c>
      <c r="AN9" s="40">
        <v>744</v>
      </c>
      <c r="AO9" s="40">
        <v>175352</v>
      </c>
      <c r="AP9" s="40">
        <v>13100</v>
      </c>
      <c r="AQ9" s="40">
        <v>282</v>
      </c>
      <c r="AR9" s="40">
        <v>145607</v>
      </c>
      <c r="AS9" s="40">
        <v>10986</v>
      </c>
    </row>
    <row r="10" spans="2:45" ht="14.25">
      <c r="B10" s="31">
        <v>2</v>
      </c>
      <c r="C10" s="29" t="s">
        <v>9</v>
      </c>
      <c r="D10" s="30"/>
      <c r="E10" s="41">
        <v>9606.33</v>
      </c>
      <c r="F10" s="40">
        <v>506540</v>
      </c>
      <c r="G10" s="40">
        <v>1475728</v>
      </c>
      <c r="H10" s="40">
        <v>702573</v>
      </c>
      <c r="I10" s="40">
        <v>773155</v>
      </c>
      <c r="J10" s="40">
        <v>70301</v>
      </c>
      <c r="K10" s="40">
        <v>10451</v>
      </c>
      <c r="L10" s="40">
        <v>307115</v>
      </c>
      <c r="M10" s="40">
        <v>163900</v>
      </c>
      <c r="N10" s="40">
        <v>88300</v>
      </c>
      <c r="O10" s="40">
        <v>630485</v>
      </c>
      <c r="P10" s="47">
        <v>339</v>
      </c>
      <c r="Q10" s="40">
        <v>524671</v>
      </c>
      <c r="R10" s="40">
        <v>2406</v>
      </c>
      <c r="S10" s="40">
        <v>74750</v>
      </c>
      <c r="T10" s="40">
        <v>1374170</v>
      </c>
      <c r="U10" s="40">
        <v>22866</v>
      </c>
      <c r="V10" s="40">
        <v>133093</v>
      </c>
      <c r="W10" s="40">
        <v>4102661</v>
      </c>
      <c r="X10" s="40">
        <v>70348</v>
      </c>
      <c r="Y10" s="40">
        <v>526166</v>
      </c>
      <c r="Z10" s="40">
        <v>3678886</v>
      </c>
      <c r="AA10" s="40">
        <v>2489</v>
      </c>
      <c r="AB10" s="40">
        <v>962932</v>
      </c>
      <c r="AC10" s="40">
        <v>944377</v>
      </c>
      <c r="AD10" s="40">
        <v>113</v>
      </c>
      <c r="AE10" s="40">
        <v>2374</v>
      </c>
      <c r="AF10" s="47">
        <v>17936.8</v>
      </c>
      <c r="AG10" s="40">
        <v>964617</v>
      </c>
      <c r="AH10" s="40">
        <v>9191</v>
      </c>
      <c r="AI10" s="65">
        <v>128</v>
      </c>
      <c r="AJ10" s="40">
        <v>11490</v>
      </c>
      <c r="AK10" s="40">
        <v>456</v>
      </c>
      <c r="AL10" s="40">
        <v>89571</v>
      </c>
      <c r="AM10" s="40">
        <v>6115</v>
      </c>
      <c r="AN10" s="40">
        <v>191</v>
      </c>
      <c r="AO10" s="40">
        <v>50082</v>
      </c>
      <c r="AP10" s="40">
        <v>3605</v>
      </c>
      <c r="AQ10" s="40">
        <v>69</v>
      </c>
      <c r="AR10" s="40">
        <v>41716</v>
      </c>
      <c r="AS10" s="40">
        <v>3149</v>
      </c>
    </row>
    <row r="11" spans="2:45" ht="14.25">
      <c r="B11" s="31">
        <v>3</v>
      </c>
      <c r="C11" s="29" t="s">
        <v>10</v>
      </c>
      <c r="D11" s="30"/>
      <c r="E11" s="42">
        <v>15278.4</v>
      </c>
      <c r="F11" s="40">
        <v>476398</v>
      </c>
      <c r="G11" s="40">
        <v>1416180</v>
      </c>
      <c r="H11" s="40">
        <v>681238</v>
      </c>
      <c r="I11" s="40">
        <v>734942</v>
      </c>
      <c r="J11" s="40">
        <v>92438</v>
      </c>
      <c r="K11" s="40">
        <v>9126</v>
      </c>
      <c r="L11" s="40">
        <v>409975</v>
      </c>
      <c r="M11" s="40">
        <v>164400</v>
      </c>
      <c r="N11" s="40">
        <v>98900</v>
      </c>
      <c r="O11" s="40">
        <v>1156859</v>
      </c>
      <c r="P11" s="47">
        <v>349.1</v>
      </c>
      <c r="Q11" s="40">
        <v>514243</v>
      </c>
      <c r="R11" s="40">
        <v>3305</v>
      </c>
      <c r="S11" s="40">
        <v>112175</v>
      </c>
      <c r="T11" s="40">
        <v>2453958</v>
      </c>
      <c r="U11" s="40">
        <v>22062</v>
      </c>
      <c r="V11" s="40">
        <v>124745</v>
      </c>
      <c r="W11" s="40">
        <v>4045502</v>
      </c>
      <c r="X11" s="40">
        <v>67997</v>
      </c>
      <c r="Y11" s="40">
        <v>555872</v>
      </c>
      <c r="Z11" s="40">
        <v>3710353</v>
      </c>
      <c r="AA11" s="40">
        <v>2619</v>
      </c>
      <c r="AB11" s="40">
        <v>969606</v>
      </c>
      <c r="AC11" s="40">
        <v>934787</v>
      </c>
      <c r="AD11" s="40">
        <v>110</v>
      </c>
      <c r="AE11" s="40">
        <v>2336</v>
      </c>
      <c r="AF11" s="47">
        <v>32200.3</v>
      </c>
      <c r="AG11" s="40">
        <v>948207</v>
      </c>
      <c r="AH11" s="40">
        <v>6057</v>
      </c>
      <c r="AI11" s="65">
        <v>133</v>
      </c>
      <c r="AJ11" s="40">
        <v>7565</v>
      </c>
      <c r="AK11" s="40">
        <v>475</v>
      </c>
      <c r="AL11" s="40">
        <v>85256</v>
      </c>
      <c r="AM11" s="40">
        <v>6024</v>
      </c>
      <c r="AN11" s="40">
        <v>211</v>
      </c>
      <c r="AO11" s="40">
        <v>47168</v>
      </c>
      <c r="AP11" s="40">
        <v>3564</v>
      </c>
      <c r="AQ11" s="40">
        <v>80</v>
      </c>
      <c r="AR11" s="40">
        <v>41580</v>
      </c>
      <c r="AS11" s="40">
        <v>3240</v>
      </c>
    </row>
    <row r="12" spans="2:45" ht="14.25">
      <c r="B12" s="31">
        <v>4</v>
      </c>
      <c r="C12" s="29" t="s">
        <v>11</v>
      </c>
      <c r="D12" s="30"/>
      <c r="E12" s="41">
        <v>7285.07</v>
      </c>
      <c r="F12" s="40">
        <v>833366</v>
      </c>
      <c r="G12" s="40">
        <v>2365320</v>
      </c>
      <c r="H12" s="40">
        <v>1158622</v>
      </c>
      <c r="I12" s="40">
        <v>1206698</v>
      </c>
      <c r="J12" s="40">
        <v>84959</v>
      </c>
      <c r="K12" s="40">
        <v>7206</v>
      </c>
      <c r="L12" s="40">
        <v>404976</v>
      </c>
      <c r="M12" s="40">
        <v>142500</v>
      </c>
      <c r="N12" s="40">
        <v>115300</v>
      </c>
      <c r="O12" s="40">
        <v>413805</v>
      </c>
      <c r="P12" s="47">
        <v>458.6</v>
      </c>
      <c r="Q12" s="40">
        <v>466685</v>
      </c>
      <c r="R12" s="40">
        <v>4493</v>
      </c>
      <c r="S12" s="40">
        <v>143768</v>
      </c>
      <c r="T12" s="40">
        <v>3865153</v>
      </c>
      <c r="U12" s="40">
        <v>35773</v>
      </c>
      <c r="V12" s="40">
        <v>255461</v>
      </c>
      <c r="W12" s="40">
        <v>12579257</v>
      </c>
      <c r="X12" s="40">
        <v>109461</v>
      </c>
      <c r="Y12" s="40">
        <v>963252</v>
      </c>
      <c r="Z12" s="40">
        <v>6539287</v>
      </c>
      <c r="AA12" s="40">
        <v>2776</v>
      </c>
      <c r="AB12" s="40">
        <v>887125</v>
      </c>
      <c r="AC12" s="40">
        <v>866835</v>
      </c>
      <c r="AD12" s="40">
        <v>149</v>
      </c>
      <c r="AE12" s="40">
        <v>4232</v>
      </c>
      <c r="AF12" s="47">
        <f>20201.4+3261</f>
        <v>23462.4</v>
      </c>
      <c r="AG12" s="40">
        <v>1497950</v>
      </c>
      <c r="AH12" s="40">
        <v>12789</v>
      </c>
      <c r="AI12" s="65">
        <v>177</v>
      </c>
      <c r="AJ12" s="40">
        <v>16281</v>
      </c>
      <c r="AK12" s="40">
        <v>466</v>
      </c>
      <c r="AL12" s="40">
        <v>138287</v>
      </c>
      <c r="AM12" s="40">
        <v>7994</v>
      </c>
      <c r="AN12" s="40">
        <v>223</v>
      </c>
      <c r="AO12" s="40">
        <v>77311</v>
      </c>
      <c r="AP12" s="40">
        <v>5059</v>
      </c>
      <c r="AQ12" s="40">
        <v>87</v>
      </c>
      <c r="AR12" s="40">
        <v>59372</v>
      </c>
      <c r="AS12" s="40">
        <v>4149</v>
      </c>
    </row>
    <row r="13" spans="2:45" ht="14.25">
      <c r="B13" s="31">
        <v>5</v>
      </c>
      <c r="C13" s="29" t="s">
        <v>12</v>
      </c>
      <c r="D13" s="30"/>
      <c r="E13" s="41">
        <v>11612.11</v>
      </c>
      <c r="F13" s="40">
        <v>389190</v>
      </c>
      <c r="G13" s="40">
        <v>1189279</v>
      </c>
      <c r="H13" s="40">
        <v>564556</v>
      </c>
      <c r="I13" s="40">
        <v>624723</v>
      </c>
      <c r="J13" s="40">
        <v>80563</v>
      </c>
      <c r="K13" s="40">
        <v>7070</v>
      </c>
      <c r="L13" s="40">
        <v>359401</v>
      </c>
      <c r="M13" s="40">
        <v>155200</v>
      </c>
      <c r="N13" s="40">
        <v>132600</v>
      </c>
      <c r="O13" s="40">
        <v>840308</v>
      </c>
      <c r="P13" s="47">
        <v>549.7</v>
      </c>
      <c r="Q13" s="40">
        <v>593805</v>
      </c>
      <c r="R13" s="40">
        <v>3194</v>
      </c>
      <c r="S13" s="40">
        <v>92833</v>
      </c>
      <c r="T13" s="40">
        <v>1707029</v>
      </c>
      <c r="U13" s="40">
        <v>20346</v>
      </c>
      <c r="V13" s="40">
        <v>108970</v>
      </c>
      <c r="W13" s="40">
        <v>3532500</v>
      </c>
      <c r="X13" s="40">
        <v>63186</v>
      </c>
      <c r="Y13" s="40">
        <v>469063</v>
      </c>
      <c r="Z13" s="40">
        <v>3091684</v>
      </c>
      <c r="AA13" s="40">
        <v>2574</v>
      </c>
      <c r="AB13" s="40">
        <v>788896</v>
      </c>
      <c r="AC13" s="40">
        <v>774589</v>
      </c>
      <c r="AD13" s="40">
        <v>82</v>
      </c>
      <c r="AE13" s="40">
        <v>2047</v>
      </c>
      <c r="AF13" s="47">
        <v>22642</v>
      </c>
      <c r="AG13" s="40">
        <v>808059</v>
      </c>
      <c r="AH13" s="40">
        <v>5110</v>
      </c>
      <c r="AI13" s="65">
        <v>96</v>
      </c>
      <c r="AJ13" s="40">
        <v>6149</v>
      </c>
      <c r="AK13" s="40">
        <v>317</v>
      </c>
      <c r="AL13" s="40">
        <v>65734</v>
      </c>
      <c r="AM13" s="40">
        <v>4547</v>
      </c>
      <c r="AN13" s="40">
        <v>134</v>
      </c>
      <c r="AO13" s="40">
        <v>37274</v>
      </c>
      <c r="AP13" s="40">
        <v>2607</v>
      </c>
      <c r="AQ13" s="40">
        <v>57</v>
      </c>
      <c r="AR13" s="40">
        <v>35347</v>
      </c>
      <c r="AS13" s="40">
        <v>2771</v>
      </c>
    </row>
    <row r="14" spans="2:45" ht="9" customHeight="1">
      <c r="B14" s="31"/>
      <c r="C14" s="29"/>
      <c r="D14" s="30"/>
      <c r="E14" s="39"/>
      <c r="F14" s="58"/>
      <c r="G14" s="58"/>
      <c r="H14" s="58"/>
      <c r="I14" s="58"/>
      <c r="J14" s="40"/>
      <c r="K14" s="40"/>
      <c r="L14" s="40"/>
      <c r="M14" s="40"/>
      <c r="N14" s="40"/>
      <c r="O14" s="40"/>
      <c r="P14" s="47"/>
      <c r="Q14" s="40"/>
      <c r="R14" s="58"/>
      <c r="S14" s="58"/>
      <c r="T14" s="58"/>
      <c r="U14" s="40"/>
      <c r="V14" s="40"/>
      <c r="W14" s="40"/>
      <c r="X14" s="40"/>
      <c r="Y14" s="40"/>
      <c r="Z14" s="50"/>
      <c r="AA14" s="58"/>
      <c r="AB14" s="40"/>
      <c r="AC14" s="40"/>
      <c r="AD14" s="40"/>
      <c r="AE14" s="40"/>
      <c r="AF14" s="47"/>
      <c r="AG14" s="40"/>
      <c r="AH14" s="40"/>
      <c r="AI14" s="58"/>
      <c r="AJ14" s="40"/>
      <c r="AK14" s="40"/>
      <c r="AL14" s="40"/>
      <c r="AM14" s="40"/>
      <c r="AN14" s="40"/>
      <c r="AO14" s="40"/>
      <c r="AP14" s="40"/>
      <c r="AQ14" s="40"/>
      <c r="AR14" s="58"/>
      <c r="AS14" s="40"/>
    </row>
    <row r="15" spans="2:45" ht="14.25">
      <c r="B15" s="31">
        <v>6</v>
      </c>
      <c r="C15" s="29" t="s">
        <v>13</v>
      </c>
      <c r="D15" s="30"/>
      <c r="E15" s="41">
        <v>9323.34</v>
      </c>
      <c r="F15" s="40">
        <v>377049</v>
      </c>
      <c r="G15" s="40">
        <v>1244147</v>
      </c>
      <c r="H15" s="40">
        <v>601372</v>
      </c>
      <c r="I15" s="40">
        <v>642775</v>
      </c>
      <c r="J15" s="40">
        <v>67572</v>
      </c>
      <c r="K15" s="40">
        <v>5428</v>
      </c>
      <c r="L15" s="40">
        <v>326832</v>
      </c>
      <c r="M15" s="40">
        <v>128500</v>
      </c>
      <c r="N15" s="40">
        <v>101500</v>
      </c>
      <c r="O15" s="40">
        <v>647331</v>
      </c>
      <c r="P15" s="47">
        <v>450.3</v>
      </c>
      <c r="Q15" s="40">
        <v>596394</v>
      </c>
      <c r="R15" s="40">
        <v>4124</v>
      </c>
      <c r="S15" s="40">
        <v>128853</v>
      </c>
      <c r="T15" s="40">
        <v>2964891</v>
      </c>
      <c r="U15" s="40">
        <v>20684</v>
      </c>
      <c r="V15" s="40">
        <v>110372</v>
      </c>
      <c r="W15" s="40">
        <v>3289943</v>
      </c>
      <c r="X15" s="40">
        <v>68308</v>
      </c>
      <c r="Y15" s="40">
        <v>509885</v>
      </c>
      <c r="Z15" s="40">
        <v>3295590</v>
      </c>
      <c r="AA15" s="40">
        <v>2629</v>
      </c>
      <c r="AB15" s="40">
        <v>714835</v>
      </c>
      <c r="AC15" s="40">
        <v>699743</v>
      </c>
      <c r="AD15" s="40">
        <v>69</v>
      </c>
      <c r="AE15" s="40">
        <v>2159</v>
      </c>
      <c r="AF15" s="47">
        <v>15370</v>
      </c>
      <c r="AG15" s="40">
        <v>894405</v>
      </c>
      <c r="AH15" s="40">
        <v>7253</v>
      </c>
      <c r="AI15" s="65">
        <v>91</v>
      </c>
      <c r="AJ15" s="40">
        <v>9183</v>
      </c>
      <c r="AK15" s="40">
        <v>371</v>
      </c>
      <c r="AL15" s="40">
        <v>74095</v>
      </c>
      <c r="AM15" s="40">
        <v>4922</v>
      </c>
      <c r="AN15" s="40">
        <v>136</v>
      </c>
      <c r="AO15" s="40">
        <v>42107</v>
      </c>
      <c r="AP15" s="40">
        <v>2828</v>
      </c>
      <c r="AQ15" s="40">
        <v>53</v>
      </c>
      <c r="AR15" s="40">
        <v>31130</v>
      </c>
      <c r="AS15" s="40">
        <v>2415</v>
      </c>
    </row>
    <row r="16" spans="2:45" ht="14.25">
      <c r="B16" s="31">
        <v>7</v>
      </c>
      <c r="C16" s="29" t="s">
        <v>14</v>
      </c>
      <c r="D16" s="30"/>
      <c r="E16" s="39">
        <v>13782.48</v>
      </c>
      <c r="F16" s="40">
        <v>687828</v>
      </c>
      <c r="G16" s="40">
        <v>2126935</v>
      </c>
      <c r="H16" s="40">
        <v>1037787</v>
      </c>
      <c r="I16" s="40">
        <v>1089148</v>
      </c>
      <c r="J16" s="40">
        <v>111219</v>
      </c>
      <c r="K16" s="40">
        <v>9533</v>
      </c>
      <c r="L16" s="40">
        <v>531657</v>
      </c>
      <c r="M16" s="40">
        <v>160000</v>
      </c>
      <c r="N16" s="40">
        <v>112000</v>
      </c>
      <c r="O16" s="40">
        <v>943544</v>
      </c>
      <c r="P16" s="47">
        <v>447.7</v>
      </c>
      <c r="Q16" s="40">
        <v>726739</v>
      </c>
      <c r="R16" s="40">
        <v>6335</v>
      </c>
      <c r="S16" s="40">
        <v>201627</v>
      </c>
      <c r="T16" s="40">
        <v>5708716</v>
      </c>
      <c r="U16" s="40">
        <v>32036</v>
      </c>
      <c r="V16" s="40">
        <v>180321</v>
      </c>
      <c r="W16" s="40">
        <v>5483641</v>
      </c>
      <c r="X16" s="40">
        <v>104839</v>
      </c>
      <c r="Y16" s="40">
        <v>860038</v>
      </c>
      <c r="Z16" s="40">
        <v>5848040</v>
      </c>
      <c r="AA16" s="40">
        <v>2737</v>
      </c>
      <c r="AB16" s="40">
        <v>1038520</v>
      </c>
      <c r="AC16" s="40">
        <v>1022600</v>
      </c>
      <c r="AD16" s="40">
        <v>156</v>
      </c>
      <c r="AE16" s="40">
        <v>3549</v>
      </c>
      <c r="AF16" s="47">
        <v>37973.5</v>
      </c>
      <c r="AG16" s="40">
        <v>1496557</v>
      </c>
      <c r="AH16" s="40">
        <v>14891</v>
      </c>
      <c r="AI16" s="65">
        <v>192</v>
      </c>
      <c r="AJ16" s="40">
        <v>18853</v>
      </c>
      <c r="AK16" s="40">
        <v>586</v>
      </c>
      <c r="AL16" s="40">
        <v>134878</v>
      </c>
      <c r="AM16" s="40">
        <v>8029</v>
      </c>
      <c r="AN16" s="40">
        <v>246</v>
      </c>
      <c r="AO16" s="40">
        <v>76315</v>
      </c>
      <c r="AP16" s="40">
        <v>4938</v>
      </c>
      <c r="AQ16" s="40">
        <v>89</v>
      </c>
      <c r="AR16" s="40">
        <v>63781</v>
      </c>
      <c r="AS16" s="40">
        <v>4473</v>
      </c>
    </row>
    <row r="17" spans="2:45" ht="14.25">
      <c r="B17" s="31">
        <v>8</v>
      </c>
      <c r="C17" s="29" t="s">
        <v>15</v>
      </c>
      <c r="D17" s="30"/>
      <c r="E17" s="39">
        <v>6095.58</v>
      </c>
      <c r="F17" s="40">
        <v>985829</v>
      </c>
      <c r="G17" s="40">
        <v>2985676</v>
      </c>
      <c r="H17" s="40">
        <v>1488340</v>
      </c>
      <c r="I17" s="40">
        <v>1497336</v>
      </c>
      <c r="J17" s="40">
        <v>128020</v>
      </c>
      <c r="K17" s="40">
        <v>15762</v>
      </c>
      <c r="L17" s="40">
        <v>588056</v>
      </c>
      <c r="M17" s="40">
        <v>183500</v>
      </c>
      <c r="N17" s="40">
        <v>106100</v>
      </c>
      <c r="O17" s="40">
        <v>189833</v>
      </c>
      <c r="P17" s="47">
        <v>428.8</v>
      </c>
      <c r="Q17" s="40">
        <v>606735</v>
      </c>
      <c r="R17" s="40">
        <v>8291</v>
      </c>
      <c r="S17" s="40">
        <v>286064</v>
      </c>
      <c r="T17" s="40">
        <v>10723935</v>
      </c>
      <c r="U17" s="40">
        <v>38782</v>
      </c>
      <c r="V17" s="40">
        <v>247074</v>
      </c>
      <c r="W17" s="40">
        <v>7866886</v>
      </c>
      <c r="X17" s="40">
        <v>131664</v>
      </c>
      <c r="Y17" s="40">
        <v>1169391</v>
      </c>
      <c r="Z17" s="40">
        <v>7334009</v>
      </c>
      <c r="AA17" s="40">
        <v>2941</v>
      </c>
      <c r="AB17" s="40">
        <v>1130853</v>
      </c>
      <c r="AC17" s="40">
        <v>1112274</v>
      </c>
      <c r="AD17" s="40">
        <v>215</v>
      </c>
      <c r="AE17" s="40">
        <v>4044</v>
      </c>
      <c r="AF17" s="47">
        <v>54900.3</v>
      </c>
      <c r="AG17" s="40">
        <v>2258997</v>
      </c>
      <c r="AH17" s="40">
        <v>25429</v>
      </c>
      <c r="AI17" s="65">
        <v>328</v>
      </c>
      <c r="AJ17" s="40">
        <v>32613</v>
      </c>
      <c r="AK17" s="40">
        <v>588</v>
      </c>
      <c r="AL17" s="40">
        <v>181203</v>
      </c>
      <c r="AM17" s="40">
        <v>10222</v>
      </c>
      <c r="AN17" s="40">
        <v>234</v>
      </c>
      <c r="AO17" s="40">
        <v>98514</v>
      </c>
      <c r="AP17" s="40">
        <v>6075</v>
      </c>
      <c r="AQ17" s="40">
        <v>111</v>
      </c>
      <c r="AR17" s="40">
        <v>77391</v>
      </c>
      <c r="AS17" s="40">
        <v>5361</v>
      </c>
    </row>
    <row r="18" spans="2:45" ht="14.25">
      <c r="B18" s="31">
        <v>9</v>
      </c>
      <c r="C18" s="29" t="s">
        <v>16</v>
      </c>
      <c r="D18" s="30"/>
      <c r="E18" s="39">
        <v>6408.28</v>
      </c>
      <c r="F18" s="40">
        <v>667459</v>
      </c>
      <c r="G18" s="40">
        <v>2004817</v>
      </c>
      <c r="H18" s="40">
        <v>995859</v>
      </c>
      <c r="I18" s="40">
        <v>1008958</v>
      </c>
      <c r="J18" s="40">
        <v>77532</v>
      </c>
      <c r="K18" s="40">
        <v>8551</v>
      </c>
      <c r="L18" s="40">
        <v>364929</v>
      </c>
      <c r="M18" s="40">
        <v>133400</v>
      </c>
      <c r="N18" s="40">
        <v>105000</v>
      </c>
      <c r="O18" s="40">
        <v>345048</v>
      </c>
      <c r="P18" s="47">
        <v>378.1</v>
      </c>
      <c r="Q18" s="40">
        <v>539194</v>
      </c>
      <c r="R18" s="40">
        <v>7067</v>
      </c>
      <c r="S18" s="40">
        <v>215743</v>
      </c>
      <c r="T18" s="40">
        <v>7664629</v>
      </c>
      <c r="U18" s="40">
        <v>29466</v>
      </c>
      <c r="V18" s="40">
        <v>178145</v>
      </c>
      <c r="W18" s="40">
        <v>6055821</v>
      </c>
      <c r="X18" s="40">
        <v>102057</v>
      </c>
      <c r="Y18" s="40">
        <v>867966</v>
      </c>
      <c r="Z18" s="40">
        <v>9127114</v>
      </c>
      <c r="AA18" s="40">
        <v>3047</v>
      </c>
      <c r="AB18" s="40">
        <v>878269</v>
      </c>
      <c r="AC18" s="40">
        <v>858265</v>
      </c>
      <c r="AD18" s="40">
        <v>115</v>
      </c>
      <c r="AE18" s="40">
        <v>3610</v>
      </c>
      <c r="AF18" s="47">
        <v>23602.8</v>
      </c>
      <c r="AG18" s="40">
        <v>1517492</v>
      </c>
      <c r="AH18" s="40">
        <v>15437</v>
      </c>
      <c r="AI18" s="65">
        <v>220</v>
      </c>
      <c r="AJ18" s="40">
        <v>19923</v>
      </c>
      <c r="AK18" s="40">
        <v>434</v>
      </c>
      <c r="AL18" s="40">
        <v>120077</v>
      </c>
      <c r="AM18" s="40">
        <v>7002</v>
      </c>
      <c r="AN18" s="40">
        <v>176</v>
      </c>
      <c r="AO18" s="40">
        <v>67525</v>
      </c>
      <c r="AP18" s="40">
        <v>4166</v>
      </c>
      <c r="AQ18" s="40">
        <v>69</v>
      </c>
      <c r="AR18" s="40">
        <v>50904</v>
      </c>
      <c r="AS18" s="40">
        <v>3447</v>
      </c>
    </row>
    <row r="19" spans="2:45" ht="14.25">
      <c r="B19" s="31">
        <v>10</v>
      </c>
      <c r="C19" s="29" t="s">
        <v>17</v>
      </c>
      <c r="D19" s="30"/>
      <c r="E19" s="39">
        <v>6363.16</v>
      </c>
      <c r="F19" s="40">
        <v>695092</v>
      </c>
      <c r="G19" s="40">
        <v>2024852</v>
      </c>
      <c r="H19" s="40">
        <v>999349</v>
      </c>
      <c r="I19" s="40">
        <v>1025503</v>
      </c>
      <c r="J19" s="40">
        <v>65565</v>
      </c>
      <c r="K19" s="40">
        <v>10259</v>
      </c>
      <c r="L19" s="40">
        <v>284167</v>
      </c>
      <c r="M19" s="40">
        <v>84700</v>
      </c>
      <c r="N19" s="40">
        <v>31700</v>
      </c>
      <c r="O19" s="40">
        <v>406635</v>
      </c>
      <c r="P19" s="47">
        <v>91.6</v>
      </c>
      <c r="Q19" s="40">
        <v>423112</v>
      </c>
      <c r="R19" s="40">
        <v>8151</v>
      </c>
      <c r="S19" s="40">
        <v>236045</v>
      </c>
      <c r="T19" s="40">
        <v>8005235</v>
      </c>
      <c r="U19" s="40">
        <v>29560</v>
      </c>
      <c r="V19" s="40">
        <v>182396</v>
      </c>
      <c r="W19" s="40">
        <v>6267695</v>
      </c>
      <c r="X19" s="40">
        <v>106554</v>
      </c>
      <c r="Y19" s="40">
        <v>884050</v>
      </c>
      <c r="Z19" s="40">
        <v>6386051</v>
      </c>
      <c r="AA19" s="40">
        <v>3181</v>
      </c>
      <c r="AB19" s="40">
        <v>818166</v>
      </c>
      <c r="AC19" s="40">
        <v>799446</v>
      </c>
      <c r="AD19" s="40">
        <v>144</v>
      </c>
      <c r="AE19" s="40">
        <v>3689</v>
      </c>
      <c r="AF19" s="47">
        <v>34082.4</v>
      </c>
      <c r="AG19" s="40">
        <v>1643894</v>
      </c>
      <c r="AH19" s="40">
        <v>20643</v>
      </c>
      <c r="AI19" s="65">
        <v>185</v>
      </c>
      <c r="AJ19" s="40">
        <v>27038</v>
      </c>
      <c r="AK19" s="40">
        <v>353</v>
      </c>
      <c r="AL19" s="40">
        <v>120264</v>
      </c>
      <c r="AM19" s="40">
        <v>6599</v>
      </c>
      <c r="AN19" s="40">
        <v>179</v>
      </c>
      <c r="AO19" s="40">
        <v>64305</v>
      </c>
      <c r="AP19" s="40">
        <v>4228</v>
      </c>
      <c r="AQ19" s="40">
        <v>74</v>
      </c>
      <c r="AR19" s="40">
        <v>50038</v>
      </c>
      <c r="AS19" s="40">
        <v>3509</v>
      </c>
    </row>
    <row r="20" spans="2:45" ht="9" customHeight="1">
      <c r="B20" s="31"/>
      <c r="C20" s="29"/>
      <c r="D20" s="30"/>
      <c r="E20" s="39"/>
      <c r="F20" s="58"/>
      <c r="G20" s="58"/>
      <c r="H20" s="58"/>
      <c r="I20" s="58"/>
      <c r="J20" s="40"/>
      <c r="K20" s="40"/>
      <c r="L20" s="40"/>
      <c r="M20" s="40"/>
      <c r="N20" s="40"/>
      <c r="O20" s="40"/>
      <c r="P20" s="47"/>
      <c r="Q20" s="40"/>
      <c r="R20" s="58"/>
      <c r="S20" s="58"/>
      <c r="T20" s="58"/>
      <c r="U20" s="40"/>
      <c r="V20" s="40"/>
      <c r="W20" s="40"/>
      <c r="X20" s="40"/>
      <c r="Y20" s="40"/>
      <c r="Z20" s="40"/>
      <c r="AA20" s="58"/>
      <c r="AB20" s="40"/>
      <c r="AC20" s="58"/>
      <c r="AD20" s="40"/>
      <c r="AE20" s="40"/>
      <c r="AF20" s="47"/>
      <c r="AG20" s="40"/>
      <c r="AH20" s="40"/>
      <c r="AI20" s="58"/>
      <c r="AJ20" s="40"/>
      <c r="AK20" s="40"/>
      <c r="AL20" s="40"/>
      <c r="AM20" s="40"/>
      <c r="AN20" s="40"/>
      <c r="AO20" s="40"/>
      <c r="AP20" s="40"/>
      <c r="AQ20" s="40"/>
      <c r="AR20" s="58"/>
      <c r="AS20" s="40"/>
    </row>
    <row r="21" spans="2:45" ht="14.25">
      <c r="B21" s="31">
        <v>11</v>
      </c>
      <c r="C21" s="29" t="s">
        <v>18</v>
      </c>
      <c r="D21" s="30"/>
      <c r="E21" s="41">
        <v>3797.3</v>
      </c>
      <c r="F21" s="40">
        <v>2482374</v>
      </c>
      <c r="G21" s="40">
        <v>6938006</v>
      </c>
      <c r="H21" s="40">
        <v>3500224</v>
      </c>
      <c r="I21" s="40">
        <v>3437782</v>
      </c>
      <c r="J21" s="40">
        <v>84518</v>
      </c>
      <c r="K21" s="40">
        <v>9884</v>
      </c>
      <c r="L21" s="40">
        <v>384100</v>
      </c>
      <c r="M21" s="40">
        <v>88100</v>
      </c>
      <c r="N21" s="40">
        <v>51900</v>
      </c>
      <c r="O21" s="40">
        <v>123170</v>
      </c>
      <c r="P21" s="47">
        <v>184.3</v>
      </c>
      <c r="Q21" s="40">
        <v>587025</v>
      </c>
      <c r="R21" s="40">
        <v>19223</v>
      </c>
      <c r="S21" s="40">
        <v>478099</v>
      </c>
      <c r="T21" s="40">
        <v>14466516</v>
      </c>
      <c r="U21" s="40">
        <v>68882</v>
      </c>
      <c r="V21" s="40">
        <v>504982</v>
      </c>
      <c r="W21" s="40">
        <v>17011066</v>
      </c>
      <c r="X21" s="40">
        <v>260667</v>
      </c>
      <c r="Y21" s="40">
        <v>2275605</v>
      </c>
      <c r="Z21" s="40">
        <v>6119661</v>
      </c>
      <c r="AA21" s="40">
        <v>3022</v>
      </c>
      <c r="AB21" s="40">
        <v>1768998</v>
      </c>
      <c r="AC21" s="40">
        <v>1747996</v>
      </c>
      <c r="AD21" s="40">
        <v>366</v>
      </c>
      <c r="AE21" s="40">
        <v>8141</v>
      </c>
      <c r="AF21" s="47">
        <v>45767.4</v>
      </c>
      <c r="AG21" s="40">
        <v>3705010</v>
      </c>
      <c r="AH21" s="40">
        <v>50441</v>
      </c>
      <c r="AI21" s="65">
        <v>389</v>
      </c>
      <c r="AJ21" s="40">
        <v>63333</v>
      </c>
      <c r="AK21" s="40">
        <v>838</v>
      </c>
      <c r="AL21" s="40">
        <v>403679</v>
      </c>
      <c r="AM21" s="40">
        <v>18513</v>
      </c>
      <c r="AN21" s="40">
        <v>422</v>
      </c>
      <c r="AO21" s="40">
        <v>200727</v>
      </c>
      <c r="AP21" s="40">
        <v>11324</v>
      </c>
      <c r="AQ21" s="40">
        <v>164</v>
      </c>
      <c r="AR21" s="40">
        <v>139688</v>
      </c>
      <c r="AS21" s="40">
        <v>9101</v>
      </c>
    </row>
    <row r="22" spans="2:45" ht="14.25">
      <c r="B22" s="31">
        <v>12</v>
      </c>
      <c r="C22" s="29" t="s">
        <v>19</v>
      </c>
      <c r="D22" s="30"/>
      <c r="E22" s="41">
        <v>5156.19</v>
      </c>
      <c r="F22" s="40">
        <v>2173312</v>
      </c>
      <c r="G22" s="40">
        <v>5926285</v>
      </c>
      <c r="H22" s="40">
        <v>2976984</v>
      </c>
      <c r="I22" s="40">
        <v>2949301</v>
      </c>
      <c r="J22" s="40">
        <v>91850</v>
      </c>
      <c r="K22" s="40">
        <v>14613</v>
      </c>
      <c r="L22" s="40">
        <v>416215</v>
      </c>
      <c r="M22" s="40">
        <v>139500</v>
      </c>
      <c r="N22" s="40">
        <v>82200</v>
      </c>
      <c r="O22" s="40">
        <v>165408</v>
      </c>
      <c r="P22" s="47">
        <v>347.6</v>
      </c>
      <c r="Q22" s="40">
        <v>537057</v>
      </c>
      <c r="R22" s="40">
        <v>8207</v>
      </c>
      <c r="S22" s="40">
        <v>253826</v>
      </c>
      <c r="T22" s="40">
        <v>11456649</v>
      </c>
      <c r="U22" s="40">
        <v>58540</v>
      </c>
      <c r="V22" s="40">
        <v>431991</v>
      </c>
      <c r="W22" s="40">
        <v>13427469</v>
      </c>
      <c r="X22" s="40">
        <v>199206</v>
      </c>
      <c r="Y22" s="40">
        <v>1841754</v>
      </c>
      <c r="Z22" s="40">
        <v>22613634</v>
      </c>
      <c r="AA22" s="40">
        <v>3280</v>
      </c>
      <c r="AB22" s="40">
        <v>1573663</v>
      </c>
      <c r="AC22" s="40">
        <v>1555399</v>
      </c>
      <c r="AD22" s="40">
        <v>299</v>
      </c>
      <c r="AE22" s="40">
        <v>8082</v>
      </c>
      <c r="AF22" s="47">
        <f>35385.4+3062</f>
        <v>38447.4</v>
      </c>
      <c r="AG22" s="40">
        <v>3256555</v>
      </c>
      <c r="AH22" s="40">
        <v>37979</v>
      </c>
      <c r="AI22" s="65">
        <v>416</v>
      </c>
      <c r="AJ22" s="40">
        <v>48325</v>
      </c>
      <c r="AK22" s="40">
        <v>860</v>
      </c>
      <c r="AL22" s="40">
        <v>327851</v>
      </c>
      <c r="AM22" s="40">
        <v>16668</v>
      </c>
      <c r="AN22" s="40">
        <v>385</v>
      </c>
      <c r="AO22" s="40">
        <v>167559</v>
      </c>
      <c r="AP22" s="40">
        <v>9914</v>
      </c>
      <c r="AQ22" s="40">
        <v>150</v>
      </c>
      <c r="AR22" s="40">
        <v>121658</v>
      </c>
      <c r="AS22" s="40">
        <v>8056</v>
      </c>
    </row>
    <row r="23" spans="2:45" ht="14.25">
      <c r="B23" s="31">
        <v>13</v>
      </c>
      <c r="C23" s="29" t="s">
        <v>20</v>
      </c>
      <c r="D23" s="30"/>
      <c r="E23" s="41">
        <v>2186.9</v>
      </c>
      <c r="F23" s="40">
        <v>5423551</v>
      </c>
      <c r="G23" s="40">
        <v>12064101</v>
      </c>
      <c r="H23" s="40">
        <v>6028562</v>
      </c>
      <c r="I23" s="40">
        <v>6035539</v>
      </c>
      <c r="J23" s="40">
        <v>15460</v>
      </c>
      <c r="K23" s="40">
        <v>2181</v>
      </c>
      <c r="L23" s="40">
        <v>66232</v>
      </c>
      <c r="M23" s="40">
        <v>9190</v>
      </c>
      <c r="N23" s="40">
        <v>409</v>
      </c>
      <c r="O23" s="40">
        <v>79104</v>
      </c>
      <c r="P23" s="47">
        <v>1</v>
      </c>
      <c r="Q23" s="40">
        <v>588143</v>
      </c>
      <c r="R23" s="40">
        <v>30090</v>
      </c>
      <c r="S23" s="40">
        <v>555561</v>
      </c>
      <c r="T23" s="40">
        <v>17957956</v>
      </c>
      <c r="U23" s="40">
        <v>193280</v>
      </c>
      <c r="V23" s="40">
        <v>1808136</v>
      </c>
      <c r="W23" s="40">
        <v>203119015</v>
      </c>
      <c r="X23" s="40">
        <v>712997</v>
      </c>
      <c r="Y23" s="40">
        <v>7601810</v>
      </c>
      <c r="Z23" s="40">
        <v>19089773</v>
      </c>
      <c r="AA23" s="40">
        <v>3243</v>
      </c>
      <c r="AB23" s="40">
        <v>6514297</v>
      </c>
      <c r="AC23" s="40">
        <v>6427776</v>
      </c>
      <c r="AD23" s="40">
        <v>684</v>
      </c>
      <c r="AE23" s="40">
        <v>30565</v>
      </c>
      <c r="AF23" s="47">
        <v>23334.8</v>
      </c>
      <c r="AG23" s="40">
        <v>4623017</v>
      </c>
      <c r="AH23" s="40">
        <v>91380</v>
      </c>
      <c r="AI23" s="65">
        <v>413</v>
      </c>
      <c r="AJ23" s="40">
        <v>105073</v>
      </c>
      <c r="AK23" s="40">
        <v>1373</v>
      </c>
      <c r="AL23" s="40">
        <v>527616</v>
      </c>
      <c r="AM23" s="40">
        <v>27352</v>
      </c>
      <c r="AN23" s="40">
        <v>657</v>
      </c>
      <c r="AO23" s="40">
        <v>233593</v>
      </c>
      <c r="AP23" s="40">
        <v>14415</v>
      </c>
      <c r="AQ23" s="40">
        <v>211</v>
      </c>
      <c r="AR23" s="40">
        <v>151601</v>
      </c>
      <c r="AS23" s="40">
        <v>10595</v>
      </c>
    </row>
    <row r="24" spans="2:45" ht="14.25">
      <c r="B24" s="31">
        <v>14</v>
      </c>
      <c r="C24" s="29" t="s">
        <v>21</v>
      </c>
      <c r="D24" s="30"/>
      <c r="E24" s="42">
        <v>2415.41</v>
      </c>
      <c r="F24" s="40">
        <v>3341233</v>
      </c>
      <c r="G24" s="40">
        <v>8489974</v>
      </c>
      <c r="H24" s="40">
        <v>4308786</v>
      </c>
      <c r="I24" s="40">
        <v>4181188</v>
      </c>
      <c r="J24" s="40">
        <v>30705</v>
      </c>
      <c r="K24" s="40">
        <v>3852</v>
      </c>
      <c r="L24" s="40">
        <v>141244</v>
      </c>
      <c r="M24" s="40">
        <v>21900</v>
      </c>
      <c r="N24" s="40">
        <v>4660</v>
      </c>
      <c r="O24" s="40">
        <v>94904</v>
      </c>
      <c r="P24" s="47">
        <v>15.9</v>
      </c>
      <c r="Q24" s="40">
        <v>669167</v>
      </c>
      <c r="R24" s="40">
        <v>14081</v>
      </c>
      <c r="S24" s="40">
        <v>506336</v>
      </c>
      <c r="T24" s="40">
        <v>21710891</v>
      </c>
      <c r="U24" s="40">
        <v>82979</v>
      </c>
      <c r="V24" s="40">
        <v>654499</v>
      </c>
      <c r="W24" s="40">
        <v>23037703</v>
      </c>
      <c r="X24" s="40">
        <v>306259</v>
      </c>
      <c r="Y24" s="40">
        <v>3079954</v>
      </c>
      <c r="Z24" s="40">
        <v>50041427</v>
      </c>
      <c r="AA24" s="40">
        <v>4230</v>
      </c>
      <c r="AB24" s="40">
        <v>1815268</v>
      </c>
      <c r="AC24" s="40">
        <v>1793975</v>
      </c>
      <c r="AD24" s="40">
        <v>363</v>
      </c>
      <c r="AE24" s="40">
        <v>13675</v>
      </c>
      <c r="AF24" s="47">
        <f>14531+7442.6+2470</f>
        <v>24443.6</v>
      </c>
      <c r="AG24" s="40">
        <v>3859225</v>
      </c>
      <c r="AH24" s="40">
        <v>69788</v>
      </c>
      <c r="AI24" s="65">
        <v>307</v>
      </c>
      <c r="AJ24" s="40">
        <v>85171</v>
      </c>
      <c r="AK24" s="40">
        <v>876</v>
      </c>
      <c r="AL24" s="40">
        <v>447963</v>
      </c>
      <c r="AM24" s="40">
        <v>21263</v>
      </c>
      <c r="AN24" s="40">
        <v>417</v>
      </c>
      <c r="AO24" s="40">
        <v>205176</v>
      </c>
      <c r="AP24" s="40">
        <v>12077</v>
      </c>
      <c r="AQ24" s="40">
        <v>184</v>
      </c>
      <c r="AR24" s="40">
        <v>144855</v>
      </c>
      <c r="AS24" s="40">
        <v>10142</v>
      </c>
    </row>
    <row r="25" spans="2:45" ht="14.25">
      <c r="B25" s="31">
        <v>15</v>
      </c>
      <c r="C25" s="29" t="s">
        <v>22</v>
      </c>
      <c r="D25" s="30"/>
      <c r="E25" s="41">
        <v>12582.37</v>
      </c>
      <c r="F25" s="40">
        <v>795868</v>
      </c>
      <c r="G25" s="40">
        <v>2475733</v>
      </c>
      <c r="H25" s="40">
        <v>1202004</v>
      </c>
      <c r="I25" s="40">
        <v>1273729</v>
      </c>
      <c r="J25" s="40">
        <v>116265</v>
      </c>
      <c r="K25" s="40">
        <v>9400</v>
      </c>
      <c r="L25" s="40">
        <v>533925</v>
      </c>
      <c r="M25" s="40">
        <v>182400</v>
      </c>
      <c r="N25" s="40">
        <v>161400</v>
      </c>
      <c r="O25" s="40">
        <v>809480</v>
      </c>
      <c r="P25" s="47">
        <v>659</v>
      </c>
      <c r="Q25" s="40">
        <v>671495</v>
      </c>
      <c r="R25" s="40">
        <v>8649</v>
      </c>
      <c r="S25" s="40">
        <v>227461</v>
      </c>
      <c r="T25" s="40">
        <v>4671167</v>
      </c>
      <c r="U25" s="40">
        <v>41295</v>
      </c>
      <c r="V25" s="40">
        <v>237429</v>
      </c>
      <c r="W25" s="40">
        <v>8510580</v>
      </c>
      <c r="X25" s="40">
        <v>138824</v>
      </c>
      <c r="Y25" s="40">
        <v>1068864</v>
      </c>
      <c r="Z25" s="40">
        <v>27914913</v>
      </c>
      <c r="AA25" s="40">
        <v>3326</v>
      </c>
      <c r="AB25" s="40">
        <v>1333847</v>
      </c>
      <c r="AC25" s="40">
        <v>1308381</v>
      </c>
      <c r="AD25" s="40">
        <v>138</v>
      </c>
      <c r="AE25" s="40">
        <v>4022</v>
      </c>
      <c r="AF25" s="47">
        <v>35848.8</v>
      </c>
      <c r="AG25" s="40">
        <v>1717759</v>
      </c>
      <c r="AH25" s="40">
        <v>14799</v>
      </c>
      <c r="AI25" s="65">
        <v>228</v>
      </c>
      <c r="AJ25" s="40">
        <v>18257</v>
      </c>
      <c r="AK25" s="40">
        <v>631</v>
      </c>
      <c r="AL25" s="40">
        <v>145208</v>
      </c>
      <c r="AM25" s="40">
        <v>9149</v>
      </c>
      <c r="AN25" s="40">
        <v>248</v>
      </c>
      <c r="AO25" s="40">
        <v>80155</v>
      </c>
      <c r="AP25" s="40">
        <v>5311</v>
      </c>
      <c r="AQ25" s="40">
        <v>105</v>
      </c>
      <c r="AR25" s="40">
        <v>70870</v>
      </c>
      <c r="AS25" s="40">
        <v>4988</v>
      </c>
    </row>
    <row r="26" spans="2:45" ht="9" customHeight="1">
      <c r="B26" s="31"/>
      <c r="C26" s="29"/>
      <c r="D26" s="30"/>
      <c r="E26" s="39"/>
      <c r="F26" s="59"/>
      <c r="G26" s="59"/>
      <c r="H26" s="59"/>
      <c r="I26" s="59"/>
      <c r="J26" s="40"/>
      <c r="K26" s="40"/>
      <c r="L26" s="40"/>
      <c r="M26" s="40"/>
      <c r="N26" s="40"/>
      <c r="O26" s="40"/>
      <c r="P26" s="47"/>
      <c r="Q26" s="40"/>
      <c r="R26" s="59"/>
      <c r="S26" s="59"/>
      <c r="T26" s="59"/>
      <c r="U26" s="40"/>
      <c r="V26" s="40"/>
      <c r="W26" s="40"/>
      <c r="X26" s="40"/>
      <c r="Y26" s="40"/>
      <c r="Z26" s="40"/>
      <c r="AA26" s="58"/>
      <c r="AB26" s="40"/>
      <c r="AC26" s="40"/>
      <c r="AD26" s="40"/>
      <c r="AE26" s="40"/>
      <c r="AF26" s="47"/>
      <c r="AG26" s="40"/>
      <c r="AH26" s="40"/>
      <c r="AI26" s="58"/>
      <c r="AJ26" s="40"/>
      <c r="AK26" s="40"/>
      <c r="AL26" s="40"/>
      <c r="AM26" s="40"/>
      <c r="AN26" s="40"/>
      <c r="AO26" s="40"/>
      <c r="AP26" s="40"/>
      <c r="AQ26" s="40"/>
      <c r="AR26" s="58"/>
      <c r="AS26" s="40"/>
    </row>
    <row r="27" spans="2:45" ht="14.25">
      <c r="B27" s="31">
        <v>16</v>
      </c>
      <c r="C27" s="29" t="s">
        <v>23</v>
      </c>
      <c r="D27" s="30"/>
      <c r="E27" s="41">
        <v>4247.22</v>
      </c>
      <c r="F27" s="40">
        <v>357574</v>
      </c>
      <c r="G27" s="40">
        <v>1120851</v>
      </c>
      <c r="H27" s="40">
        <v>540212</v>
      </c>
      <c r="I27" s="40">
        <v>580639</v>
      </c>
      <c r="J27" s="40">
        <v>47227</v>
      </c>
      <c r="K27" s="40">
        <v>2771</v>
      </c>
      <c r="L27" s="40">
        <v>219463</v>
      </c>
      <c r="M27" s="40">
        <v>61900</v>
      </c>
      <c r="N27" s="40">
        <v>59400</v>
      </c>
      <c r="O27" s="40">
        <v>239693</v>
      </c>
      <c r="P27" s="47">
        <v>229.5</v>
      </c>
      <c r="Q27" s="40">
        <v>727871</v>
      </c>
      <c r="R27" s="40">
        <v>4198</v>
      </c>
      <c r="S27" s="40">
        <v>134377</v>
      </c>
      <c r="T27" s="40">
        <v>3459341</v>
      </c>
      <c r="U27" s="40">
        <v>20882</v>
      </c>
      <c r="V27" s="40">
        <v>112917</v>
      </c>
      <c r="W27" s="40">
        <v>3872466</v>
      </c>
      <c r="X27" s="40">
        <v>63201</v>
      </c>
      <c r="Y27" s="40">
        <v>529664</v>
      </c>
      <c r="Z27" s="40">
        <v>2574289</v>
      </c>
      <c r="AA27" s="40">
        <v>2885</v>
      </c>
      <c r="AB27" s="40">
        <v>623569</v>
      </c>
      <c r="AC27" s="40">
        <v>593104</v>
      </c>
      <c r="AD27" s="40">
        <v>114</v>
      </c>
      <c r="AE27" s="40">
        <v>2289</v>
      </c>
      <c r="AF27" s="47">
        <v>12778.3</v>
      </c>
      <c r="AG27" s="40">
        <v>839949</v>
      </c>
      <c r="AH27" s="40">
        <v>8331</v>
      </c>
      <c r="AI27" s="65">
        <v>92</v>
      </c>
      <c r="AJ27" s="40">
        <v>9954</v>
      </c>
      <c r="AK27" s="40">
        <v>237</v>
      </c>
      <c r="AL27" s="40">
        <v>60867</v>
      </c>
      <c r="AM27" s="40">
        <v>3609</v>
      </c>
      <c r="AN27" s="40">
        <v>85</v>
      </c>
      <c r="AO27" s="40">
        <v>33423</v>
      </c>
      <c r="AP27" s="40">
        <v>2134</v>
      </c>
      <c r="AQ27" s="40">
        <v>48</v>
      </c>
      <c r="AR27" s="40">
        <v>28166</v>
      </c>
      <c r="AS27" s="40">
        <v>2226</v>
      </c>
    </row>
    <row r="28" spans="2:45" ht="14.25">
      <c r="B28" s="31">
        <v>17</v>
      </c>
      <c r="C28" s="29" t="s">
        <v>24</v>
      </c>
      <c r="D28" s="30"/>
      <c r="E28" s="42">
        <v>4185.22</v>
      </c>
      <c r="F28" s="40">
        <v>411341</v>
      </c>
      <c r="G28" s="40">
        <v>1180977</v>
      </c>
      <c r="H28" s="40">
        <v>572244</v>
      </c>
      <c r="I28" s="40">
        <v>608733</v>
      </c>
      <c r="J28" s="40">
        <v>36653</v>
      </c>
      <c r="K28" s="40">
        <v>3068</v>
      </c>
      <c r="L28" s="40">
        <v>157757</v>
      </c>
      <c r="M28" s="40">
        <v>46700</v>
      </c>
      <c r="N28" s="40">
        <v>39400</v>
      </c>
      <c r="O28" s="40">
        <v>279547</v>
      </c>
      <c r="P28" s="47">
        <v>141.5</v>
      </c>
      <c r="Q28" s="40">
        <v>675826</v>
      </c>
      <c r="R28" s="40">
        <v>4922</v>
      </c>
      <c r="S28" s="40">
        <v>105883</v>
      </c>
      <c r="T28" s="40">
        <v>2499507</v>
      </c>
      <c r="U28" s="40">
        <v>20167</v>
      </c>
      <c r="V28" s="40">
        <v>125261</v>
      </c>
      <c r="W28" s="40">
        <v>5212840</v>
      </c>
      <c r="X28" s="40">
        <v>71508</v>
      </c>
      <c r="Y28" s="40">
        <v>542911</v>
      </c>
      <c r="Z28" s="40">
        <v>6590305</v>
      </c>
      <c r="AA28" s="40">
        <v>2969</v>
      </c>
      <c r="AB28" s="40">
        <v>690218</v>
      </c>
      <c r="AC28" s="40">
        <v>676648</v>
      </c>
      <c r="AD28" s="40">
        <v>120</v>
      </c>
      <c r="AE28" s="40">
        <v>2624</v>
      </c>
      <c r="AF28" s="47">
        <v>12352.2</v>
      </c>
      <c r="AG28" s="40">
        <v>826002</v>
      </c>
      <c r="AH28" s="40">
        <v>9645</v>
      </c>
      <c r="AI28" s="65">
        <v>98</v>
      </c>
      <c r="AJ28" s="40">
        <v>11952</v>
      </c>
      <c r="AK28" s="40">
        <v>272</v>
      </c>
      <c r="AL28" s="40">
        <v>68320</v>
      </c>
      <c r="AM28" s="40">
        <v>4127</v>
      </c>
      <c r="AN28" s="40">
        <v>109</v>
      </c>
      <c r="AO28" s="40">
        <v>36880</v>
      </c>
      <c r="AP28" s="40">
        <v>2391</v>
      </c>
      <c r="AQ28" s="40">
        <v>54</v>
      </c>
      <c r="AR28" s="40">
        <v>30282</v>
      </c>
      <c r="AS28" s="40">
        <v>2434</v>
      </c>
    </row>
    <row r="29" spans="2:45" ht="14.25">
      <c r="B29" s="31">
        <v>18</v>
      </c>
      <c r="C29" s="29" t="s">
        <v>25</v>
      </c>
      <c r="D29" s="30"/>
      <c r="E29" s="42">
        <v>4188.75</v>
      </c>
      <c r="F29" s="40">
        <v>259612</v>
      </c>
      <c r="G29" s="40">
        <v>828944</v>
      </c>
      <c r="H29" s="40">
        <v>402367</v>
      </c>
      <c r="I29" s="40">
        <v>426577</v>
      </c>
      <c r="J29" s="40">
        <v>38644</v>
      </c>
      <c r="K29" s="62">
        <v>2048</v>
      </c>
      <c r="L29" s="40">
        <v>182668</v>
      </c>
      <c r="M29" s="40">
        <v>43200</v>
      </c>
      <c r="N29" s="40">
        <v>39300</v>
      </c>
      <c r="O29" s="40">
        <v>311147</v>
      </c>
      <c r="P29" s="47">
        <v>152.2</v>
      </c>
      <c r="Q29" s="40">
        <v>575075</v>
      </c>
      <c r="R29" s="40">
        <v>3849</v>
      </c>
      <c r="S29" s="40">
        <v>86918</v>
      </c>
      <c r="T29" s="40">
        <v>1974347</v>
      </c>
      <c r="U29" s="40">
        <v>14858</v>
      </c>
      <c r="V29" s="40">
        <v>82204</v>
      </c>
      <c r="W29" s="40">
        <v>2779946</v>
      </c>
      <c r="X29" s="40">
        <v>51657</v>
      </c>
      <c r="Y29" s="40">
        <v>379570</v>
      </c>
      <c r="Z29" s="40">
        <v>11583631</v>
      </c>
      <c r="AA29" s="40">
        <v>3073</v>
      </c>
      <c r="AB29" s="40">
        <v>569178</v>
      </c>
      <c r="AC29" s="40">
        <v>553142</v>
      </c>
      <c r="AD29" s="40">
        <v>93</v>
      </c>
      <c r="AE29" s="40">
        <v>1596</v>
      </c>
      <c r="AF29" s="47">
        <v>10161.7</v>
      </c>
      <c r="AG29" s="40">
        <v>615679</v>
      </c>
      <c r="AH29" s="40">
        <v>5379</v>
      </c>
      <c r="AI29" s="65">
        <v>90</v>
      </c>
      <c r="AJ29" s="40">
        <v>6652</v>
      </c>
      <c r="AK29" s="40">
        <v>224</v>
      </c>
      <c r="AL29" s="40">
        <v>51110</v>
      </c>
      <c r="AM29" s="40">
        <v>3170</v>
      </c>
      <c r="AN29" s="40">
        <v>82</v>
      </c>
      <c r="AO29" s="40">
        <v>27703</v>
      </c>
      <c r="AP29" s="40">
        <v>1893</v>
      </c>
      <c r="AQ29" s="40">
        <v>30</v>
      </c>
      <c r="AR29" s="40">
        <v>22006</v>
      </c>
      <c r="AS29" s="40">
        <v>1649</v>
      </c>
    </row>
    <row r="30" spans="2:45" ht="14.25">
      <c r="B30" s="32">
        <v>19</v>
      </c>
      <c r="C30" s="27" t="s">
        <v>26</v>
      </c>
      <c r="D30" s="28"/>
      <c r="E30" s="43">
        <v>4465.37</v>
      </c>
      <c r="F30" s="38">
        <v>308724</v>
      </c>
      <c r="G30" s="38">
        <v>888172</v>
      </c>
      <c r="H30" s="38">
        <v>436837</v>
      </c>
      <c r="I30" s="38">
        <v>451335</v>
      </c>
      <c r="J30" s="38">
        <v>42741</v>
      </c>
      <c r="K30" s="38">
        <v>6161</v>
      </c>
      <c r="L30" s="38">
        <v>172029</v>
      </c>
      <c r="M30" s="38">
        <v>27600</v>
      </c>
      <c r="N30" s="38">
        <v>9440</v>
      </c>
      <c r="O30" s="38">
        <v>349574</v>
      </c>
      <c r="P30" s="46">
        <v>30.3</v>
      </c>
      <c r="Q30" s="63">
        <v>585536</v>
      </c>
      <c r="R30" s="38">
        <v>3082</v>
      </c>
      <c r="S30" s="38">
        <v>83204</v>
      </c>
      <c r="T30" s="38">
        <v>2630077</v>
      </c>
      <c r="U30" s="38">
        <v>13990</v>
      </c>
      <c r="V30" s="38">
        <v>76428</v>
      </c>
      <c r="W30" s="38">
        <v>2164761</v>
      </c>
      <c r="X30" s="38">
        <v>51244</v>
      </c>
      <c r="Y30" s="38">
        <v>358642</v>
      </c>
      <c r="Z30" s="38">
        <v>3358828</v>
      </c>
      <c r="AA30" s="38">
        <v>2982</v>
      </c>
      <c r="AB30" s="38">
        <v>544683</v>
      </c>
      <c r="AC30" s="38">
        <v>517820</v>
      </c>
      <c r="AD30" s="38">
        <v>59</v>
      </c>
      <c r="AE30" s="38">
        <v>1593</v>
      </c>
      <c r="AF30" s="46">
        <v>10559.9</v>
      </c>
      <c r="AG30" s="38">
        <v>692507</v>
      </c>
      <c r="AH30" s="38">
        <v>7525</v>
      </c>
      <c r="AI30" s="66">
        <v>81</v>
      </c>
      <c r="AJ30" s="38">
        <v>9935</v>
      </c>
      <c r="AK30" s="38">
        <v>219</v>
      </c>
      <c r="AL30" s="38">
        <v>54899</v>
      </c>
      <c r="AM30" s="38">
        <v>3392</v>
      </c>
      <c r="AN30" s="38">
        <v>103</v>
      </c>
      <c r="AO30" s="38">
        <v>27822</v>
      </c>
      <c r="AP30" s="38">
        <v>2000</v>
      </c>
      <c r="AQ30" s="38">
        <v>37</v>
      </c>
      <c r="AR30" s="38">
        <v>25086</v>
      </c>
      <c r="AS30" s="38">
        <v>1863</v>
      </c>
    </row>
    <row r="31" spans="2:45" ht="14.25">
      <c r="B31" s="31">
        <v>20</v>
      </c>
      <c r="C31" s="29" t="s">
        <v>27</v>
      </c>
      <c r="D31" s="30"/>
      <c r="E31" s="41">
        <v>13585.22</v>
      </c>
      <c r="F31" s="40">
        <v>758164</v>
      </c>
      <c r="G31" s="40">
        <v>2215168</v>
      </c>
      <c r="H31" s="40">
        <v>1080986</v>
      </c>
      <c r="I31" s="40">
        <v>1134182</v>
      </c>
      <c r="J31" s="40">
        <v>136033</v>
      </c>
      <c r="K31" s="40">
        <v>16246</v>
      </c>
      <c r="L31" s="40">
        <v>565391</v>
      </c>
      <c r="M31" s="40">
        <v>119700</v>
      </c>
      <c r="N31" s="40">
        <v>60200</v>
      </c>
      <c r="O31" s="40">
        <v>1023069</v>
      </c>
      <c r="P31" s="47">
        <v>232.4</v>
      </c>
      <c r="Q31" s="40">
        <v>515170</v>
      </c>
      <c r="R31" s="40">
        <v>8281</v>
      </c>
      <c r="S31" s="40">
        <v>238666</v>
      </c>
      <c r="T31" s="40">
        <v>7016823</v>
      </c>
      <c r="U31" s="40">
        <v>33407</v>
      </c>
      <c r="V31" s="40">
        <v>204273</v>
      </c>
      <c r="W31" s="40">
        <v>7406358</v>
      </c>
      <c r="X31" s="40">
        <v>123571</v>
      </c>
      <c r="Y31" s="40">
        <v>956260</v>
      </c>
      <c r="Z31" s="40">
        <v>3551258</v>
      </c>
      <c r="AA31" s="40">
        <v>2996</v>
      </c>
      <c r="AB31" s="40">
        <v>1078660</v>
      </c>
      <c r="AC31" s="40">
        <v>1058095</v>
      </c>
      <c r="AD31" s="40">
        <v>140</v>
      </c>
      <c r="AE31" s="40">
        <v>3765</v>
      </c>
      <c r="AF31" s="47">
        <v>46542.4</v>
      </c>
      <c r="AG31" s="40">
        <v>1789114</v>
      </c>
      <c r="AH31" s="40">
        <v>14478</v>
      </c>
      <c r="AI31" s="65">
        <v>196</v>
      </c>
      <c r="AJ31" s="40">
        <v>19030</v>
      </c>
      <c r="AK31" s="40">
        <v>412</v>
      </c>
      <c r="AL31" s="40">
        <v>131460</v>
      </c>
      <c r="AM31" s="40">
        <v>7351</v>
      </c>
      <c r="AN31" s="40">
        <v>196</v>
      </c>
      <c r="AO31" s="40">
        <v>69806</v>
      </c>
      <c r="AP31" s="40">
        <v>4866</v>
      </c>
      <c r="AQ31" s="40">
        <v>90</v>
      </c>
      <c r="AR31" s="40">
        <v>59517</v>
      </c>
      <c r="AS31" s="40">
        <v>4395</v>
      </c>
    </row>
    <row r="32" spans="2:45" ht="9" customHeight="1">
      <c r="B32" s="31"/>
      <c r="C32" s="29"/>
      <c r="D32" s="30"/>
      <c r="E32" s="39"/>
      <c r="F32" s="58"/>
      <c r="G32" s="58"/>
      <c r="H32" s="58"/>
      <c r="I32" s="58"/>
      <c r="J32" s="40"/>
      <c r="K32" s="40"/>
      <c r="L32" s="40"/>
      <c r="M32" s="40"/>
      <c r="N32" s="40"/>
      <c r="O32" s="40"/>
      <c r="P32" s="47"/>
      <c r="Q32" s="58"/>
      <c r="R32" s="58"/>
      <c r="S32" s="58"/>
      <c r="T32" s="58"/>
      <c r="U32" s="40"/>
      <c r="V32" s="40"/>
      <c r="W32" s="40"/>
      <c r="X32" s="40"/>
      <c r="Y32" s="40"/>
      <c r="Z32" s="40"/>
      <c r="AA32" s="58"/>
      <c r="AB32" s="40"/>
      <c r="AC32" s="40"/>
      <c r="AD32" s="40"/>
      <c r="AE32" s="40"/>
      <c r="AF32" s="47"/>
      <c r="AG32" s="40"/>
      <c r="AH32" s="40"/>
      <c r="AI32" s="58"/>
      <c r="AJ32" s="40"/>
      <c r="AK32" s="40"/>
      <c r="AL32" s="40"/>
      <c r="AM32" s="40"/>
      <c r="AN32" s="40"/>
      <c r="AO32" s="40"/>
      <c r="AP32" s="40"/>
      <c r="AQ32" s="40"/>
      <c r="AR32" s="58"/>
      <c r="AS32" s="40"/>
    </row>
    <row r="33" spans="2:45" ht="14.25">
      <c r="B33" s="31">
        <v>21</v>
      </c>
      <c r="C33" s="29" t="s">
        <v>28</v>
      </c>
      <c r="D33" s="30"/>
      <c r="E33" s="41">
        <v>10598.18</v>
      </c>
      <c r="F33" s="40">
        <v>680317</v>
      </c>
      <c r="G33" s="40">
        <v>2107700</v>
      </c>
      <c r="H33" s="40">
        <v>1022186</v>
      </c>
      <c r="I33" s="40">
        <v>1085514</v>
      </c>
      <c r="J33" s="40">
        <v>84764</v>
      </c>
      <c r="K33" s="40">
        <v>4919</v>
      </c>
      <c r="L33" s="40">
        <v>390913</v>
      </c>
      <c r="M33" s="40">
        <v>60600</v>
      </c>
      <c r="N33" s="40">
        <v>47100</v>
      </c>
      <c r="O33" s="40">
        <v>845346</v>
      </c>
      <c r="P33" s="47">
        <v>134.8</v>
      </c>
      <c r="Q33" s="40">
        <v>630817</v>
      </c>
      <c r="R33" s="40">
        <v>10057</v>
      </c>
      <c r="S33" s="40">
        <v>211738</v>
      </c>
      <c r="T33" s="40">
        <v>5085773</v>
      </c>
      <c r="U33" s="40">
        <v>33661</v>
      </c>
      <c r="V33" s="40">
        <v>200100</v>
      </c>
      <c r="W33" s="40">
        <v>6125140</v>
      </c>
      <c r="X33" s="40">
        <v>120686</v>
      </c>
      <c r="Y33" s="40">
        <v>878763</v>
      </c>
      <c r="Z33" s="40">
        <v>6200467</v>
      </c>
      <c r="AA33" s="40">
        <v>2931</v>
      </c>
      <c r="AB33" s="40">
        <v>930103</v>
      </c>
      <c r="AC33" s="40">
        <v>897596</v>
      </c>
      <c r="AD33" s="40">
        <v>116</v>
      </c>
      <c r="AE33" s="40">
        <v>3346</v>
      </c>
      <c r="AF33" s="47">
        <v>29140.7</v>
      </c>
      <c r="AG33" s="40">
        <v>1562819</v>
      </c>
      <c r="AH33" s="40">
        <v>14818</v>
      </c>
      <c r="AI33" s="65">
        <v>222</v>
      </c>
      <c r="AJ33" s="40">
        <v>20212</v>
      </c>
      <c r="AK33" s="40">
        <v>406</v>
      </c>
      <c r="AL33" s="40">
        <v>126872</v>
      </c>
      <c r="AM33" s="40">
        <v>7108</v>
      </c>
      <c r="AN33" s="40">
        <v>196</v>
      </c>
      <c r="AO33" s="40">
        <v>68432</v>
      </c>
      <c r="AP33" s="40">
        <v>4498</v>
      </c>
      <c r="AQ33" s="40">
        <v>77</v>
      </c>
      <c r="AR33" s="40">
        <v>56588</v>
      </c>
      <c r="AS33" s="40">
        <v>3839</v>
      </c>
    </row>
    <row r="34" spans="2:45" ht="14.25">
      <c r="B34" s="31">
        <v>22</v>
      </c>
      <c r="C34" s="29" t="s">
        <v>29</v>
      </c>
      <c r="D34" s="30"/>
      <c r="E34" s="41">
        <v>7779.46</v>
      </c>
      <c r="F34" s="40">
        <v>1280984</v>
      </c>
      <c r="G34" s="40">
        <v>3767393</v>
      </c>
      <c r="H34" s="40">
        <v>1857031</v>
      </c>
      <c r="I34" s="40">
        <v>1910362</v>
      </c>
      <c r="J34" s="40">
        <v>83149</v>
      </c>
      <c r="K34" s="40">
        <v>9429</v>
      </c>
      <c r="L34" s="40">
        <v>394537</v>
      </c>
      <c r="M34" s="40">
        <v>79200</v>
      </c>
      <c r="N34" s="40">
        <v>27100</v>
      </c>
      <c r="O34" s="40">
        <v>497690</v>
      </c>
      <c r="P34" s="47">
        <v>101</v>
      </c>
      <c r="Q34" s="40">
        <v>622039</v>
      </c>
      <c r="R34" s="40">
        <v>15731</v>
      </c>
      <c r="S34" s="40">
        <v>460128</v>
      </c>
      <c r="T34" s="40">
        <v>16359779</v>
      </c>
      <c r="U34" s="40">
        <v>57063</v>
      </c>
      <c r="V34" s="40">
        <v>347469</v>
      </c>
      <c r="W34" s="40">
        <v>12513921</v>
      </c>
      <c r="X34" s="40">
        <v>203106</v>
      </c>
      <c r="Y34" s="40">
        <v>1709297</v>
      </c>
      <c r="Z34" s="40">
        <v>25091411</v>
      </c>
      <c r="AA34" s="40">
        <v>3598</v>
      </c>
      <c r="AB34" s="40">
        <v>1332490</v>
      </c>
      <c r="AC34" s="40">
        <v>1310215</v>
      </c>
      <c r="AD34" s="40">
        <v>180</v>
      </c>
      <c r="AE34" s="40">
        <v>6029</v>
      </c>
      <c r="AF34" s="47">
        <v>35673.4</v>
      </c>
      <c r="AG34" s="40">
        <v>2646623</v>
      </c>
      <c r="AH34" s="40">
        <v>39030</v>
      </c>
      <c r="AI34" s="65">
        <v>308</v>
      </c>
      <c r="AJ34" s="40">
        <v>49837</v>
      </c>
      <c r="AK34" s="40">
        <v>546</v>
      </c>
      <c r="AL34" s="40">
        <v>220521</v>
      </c>
      <c r="AM34" s="40">
        <v>11121</v>
      </c>
      <c r="AN34" s="40">
        <v>272</v>
      </c>
      <c r="AO34" s="40">
        <v>119487</v>
      </c>
      <c r="AP34" s="40">
        <v>6852</v>
      </c>
      <c r="AQ34" s="40">
        <v>105</v>
      </c>
      <c r="AR34" s="40">
        <v>86561</v>
      </c>
      <c r="AS34" s="40">
        <v>6068</v>
      </c>
    </row>
    <row r="35" spans="2:45" ht="14.25">
      <c r="B35" s="31">
        <v>23</v>
      </c>
      <c r="C35" s="29" t="s">
        <v>30</v>
      </c>
      <c r="D35" s="30"/>
      <c r="E35" s="41">
        <v>5155.84</v>
      </c>
      <c r="F35" s="40">
        <v>2548219</v>
      </c>
      <c r="G35" s="40">
        <v>7043300</v>
      </c>
      <c r="H35" s="40">
        <v>3525698</v>
      </c>
      <c r="I35" s="40">
        <v>3517602</v>
      </c>
      <c r="J35" s="40">
        <v>98591</v>
      </c>
      <c r="K35" s="40">
        <v>11218</v>
      </c>
      <c r="L35" s="40">
        <v>463327</v>
      </c>
      <c r="M35" s="40">
        <v>86300</v>
      </c>
      <c r="N35" s="40">
        <v>50000</v>
      </c>
      <c r="O35" s="40">
        <v>220421</v>
      </c>
      <c r="P35" s="47">
        <v>163.3</v>
      </c>
      <c r="Q35" s="40">
        <v>577650</v>
      </c>
      <c r="R35" s="40">
        <v>27753</v>
      </c>
      <c r="S35" s="40">
        <v>819747</v>
      </c>
      <c r="T35" s="40">
        <v>34292399</v>
      </c>
      <c r="U35" s="40">
        <v>101414</v>
      </c>
      <c r="V35" s="40">
        <v>770562</v>
      </c>
      <c r="W35" s="40">
        <v>52513230</v>
      </c>
      <c r="X35" s="40">
        <v>360328</v>
      </c>
      <c r="Y35" s="40">
        <v>3432862</v>
      </c>
      <c r="Z35" s="40">
        <v>5348409</v>
      </c>
      <c r="AA35" s="40">
        <v>2874</v>
      </c>
      <c r="AB35" s="40">
        <v>2195193</v>
      </c>
      <c r="AC35" s="40">
        <v>2179775</v>
      </c>
      <c r="AD35" s="40">
        <v>374</v>
      </c>
      <c r="AE35" s="40">
        <v>11972</v>
      </c>
      <c r="AF35" s="47">
        <f>41584.2+6225.5</f>
        <v>47809.7</v>
      </c>
      <c r="AG35" s="40">
        <v>4681239</v>
      </c>
      <c r="AH35" s="40">
        <v>54473</v>
      </c>
      <c r="AI35" s="65">
        <v>443</v>
      </c>
      <c r="AJ35" s="40">
        <v>66874</v>
      </c>
      <c r="AK35" s="40">
        <v>986</v>
      </c>
      <c r="AL35" s="40">
        <v>416780</v>
      </c>
      <c r="AM35" s="40">
        <v>20489</v>
      </c>
      <c r="AN35" s="40">
        <v>412</v>
      </c>
      <c r="AO35" s="40">
        <v>210097</v>
      </c>
      <c r="AP35" s="40">
        <v>12044</v>
      </c>
      <c r="AQ35" s="40">
        <v>170</v>
      </c>
      <c r="AR35" s="40">
        <v>146191</v>
      </c>
      <c r="AS35" s="40">
        <v>9435</v>
      </c>
    </row>
    <row r="36" spans="2:45" ht="14.25">
      <c r="B36" s="31">
        <v>24</v>
      </c>
      <c r="C36" s="29" t="s">
        <v>31</v>
      </c>
      <c r="D36" s="30"/>
      <c r="E36" s="41">
        <v>5776.4</v>
      </c>
      <c r="F36" s="40">
        <v>636682</v>
      </c>
      <c r="G36" s="40">
        <v>1857339</v>
      </c>
      <c r="H36" s="40">
        <v>901380</v>
      </c>
      <c r="I36" s="40">
        <v>955959</v>
      </c>
      <c r="J36" s="40">
        <v>66905</v>
      </c>
      <c r="K36" s="40">
        <v>5797</v>
      </c>
      <c r="L36" s="40">
        <v>293832</v>
      </c>
      <c r="M36" s="40">
        <v>66300</v>
      </c>
      <c r="N36" s="40">
        <v>50600</v>
      </c>
      <c r="O36" s="40">
        <v>375464</v>
      </c>
      <c r="P36" s="47">
        <v>177.5</v>
      </c>
      <c r="Q36" s="40">
        <v>570017</v>
      </c>
      <c r="R36" s="40">
        <v>6120</v>
      </c>
      <c r="S36" s="40">
        <v>196092</v>
      </c>
      <c r="T36" s="40">
        <v>8088893</v>
      </c>
      <c r="U36" s="40">
        <v>27567</v>
      </c>
      <c r="V36" s="40">
        <v>161925</v>
      </c>
      <c r="W36" s="40">
        <v>4428882</v>
      </c>
      <c r="X36" s="40">
        <v>90832</v>
      </c>
      <c r="Y36" s="40">
        <v>759534</v>
      </c>
      <c r="Z36" s="40">
        <v>2410965</v>
      </c>
      <c r="AA36" s="40">
        <v>2904</v>
      </c>
      <c r="AB36" s="40">
        <v>831058</v>
      </c>
      <c r="AC36" s="40">
        <v>794784</v>
      </c>
      <c r="AD36" s="40">
        <v>118</v>
      </c>
      <c r="AE36" s="40">
        <v>3170</v>
      </c>
      <c r="AF36" s="47">
        <v>23733.3</v>
      </c>
      <c r="AG36" s="40">
        <v>1361606</v>
      </c>
      <c r="AH36" s="40">
        <v>12170</v>
      </c>
      <c r="AI36" s="65">
        <v>213</v>
      </c>
      <c r="AJ36" s="40">
        <v>15973</v>
      </c>
      <c r="AK36" s="40">
        <v>452</v>
      </c>
      <c r="AL36" s="40">
        <v>111204</v>
      </c>
      <c r="AM36" s="40">
        <v>7091</v>
      </c>
      <c r="AN36" s="40">
        <v>180</v>
      </c>
      <c r="AO36" s="40">
        <v>58337</v>
      </c>
      <c r="AP36" s="40">
        <v>4077</v>
      </c>
      <c r="AQ36" s="40">
        <v>64</v>
      </c>
      <c r="AR36" s="40">
        <v>48958</v>
      </c>
      <c r="AS36" s="40">
        <v>3475</v>
      </c>
    </row>
    <row r="37" spans="2:45" ht="14.25">
      <c r="B37" s="31">
        <v>25</v>
      </c>
      <c r="C37" s="29" t="s">
        <v>32</v>
      </c>
      <c r="D37" s="30"/>
      <c r="E37" s="41">
        <v>4017.36</v>
      </c>
      <c r="F37" s="40">
        <v>440294</v>
      </c>
      <c r="G37" s="40">
        <v>1342832</v>
      </c>
      <c r="H37" s="40">
        <v>663432</v>
      </c>
      <c r="I37" s="40">
        <v>679400</v>
      </c>
      <c r="J37" s="40">
        <v>48719</v>
      </c>
      <c r="K37" s="40">
        <v>2716</v>
      </c>
      <c r="L37" s="40">
        <v>229291</v>
      </c>
      <c r="M37" s="40">
        <v>56800</v>
      </c>
      <c r="N37" s="40">
        <v>52200</v>
      </c>
      <c r="O37" s="40">
        <v>205412</v>
      </c>
      <c r="P37" s="47">
        <v>196</v>
      </c>
      <c r="Q37" s="40">
        <v>613583</v>
      </c>
      <c r="R37" s="40">
        <v>3985</v>
      </c>
      <c r="S37" s="40">
        <v>155143</v>
      </c>
      <c r="T37" s="40">
        <v>6396402</v>
      </c>
      <c r="U37" s="40">
        <v>17329</v>
      </c>
      <c r="V37" s="40">
        <v>110959</v>
      </c>
      <c r="W37" s="40">
        <v>2939440</v>
      </c>
      <c r="X37" s="40">
        <v>59902</v>
      </c>
      <c r="Y37" s="40">
        <v>536178</v>
      </c>
      <c r="Z37" s="40">
        <v>4328753</v>
      </c>
      <c r="AA37" s="40">
        <v>3271</v>
      </c>
      <c r="AB37" s="40">
        <v>591202</v>
      </c>
      <c r="AC37" s="40">
        <v>578678</v>
      </c>
      <c r="AD37" s="40">
        <v>58</v>
      </c>
      <c r="AE37" s="40">
        <v>2359</v>
      </c>
      <c r="AF37" s="47">
        <v>11301.4</v>
      </c>
      <c r="AG37" s="40">
        <v>886244</v>
      </c>
      <c r="AH37" s="40">
        <v>9519</v>
      </c>
      <c r="AI37" s="65">
        <v>126</v>
      </c>
      <c r="AJ37" s="40">
        <v>12731</v>
      </c>
      <c r="AK37" s="40">
        <v>235</v>
      </c>
      <c r="AL37" s="40">
        <v>85181</v>
      </c>
      <c r="AM37" s="40">
        <v>4750</v>
      </c>
      <c r="AN37" s="40">
        <v>100</v>
      </c>
      <c r="AO37" s="40">
        <v>46052</v>
      </c>
      <c r="AP37" s="40">
        <v>2943</v>
      </c>
      <c r="AQ37" s="40">
        <v>49</v>
      </c>
      <c r="AR37" s="40">
        <v>39419</v>
      </c>
      <c r="AS37" s="40">
        <v>2705</v>
      </c>
    </row>
    <row r="38" spans="2:45" ht="9" customHeight="1">
      <c r="B38" s="31"/>
      <c r="C38" s="29"/>
      <c r="D38" s="30"/>
      <c r="E38" s="39"/>
      <c r="F38" s="58"/>
      <c r="G38" s="58"/>
      <c r="H38" s="58"/>
      <c r="I38" s="58"/>
      <c r="J38" s="40"/>
      <c r="K38" s="40"/>
      <c r="L38" s="40"/>
      <c r="M38" s="40"/>
      <c r="N38" s="40"/>
      <c r="O38" s="40"/>
      <c r="P38" s="47"/>
      <c r="Q38" s="58"/>
      <c r="R38" s="58"/>
      <c r="S38" s="58"/>
      <c r="T38" s="58"/>
      <c r="U38" s="40"/>
      <c r="V38" s="40"/>
      <c r="W38" s="40"/>
      <c r="X38" s="40"/>
      <c r="Y38" s="40"/>
      <c r="Z38" s="40"/>
      <c r="AA38" s="58"/>
      <c r="AB38" s="40"/>
      <c r="AC38" s="40"/>
      <c r="AD38" s="40"/>
      <c r="AE38" s="40"/>
      <c r="AF38" s="47"/>
      <c r="AG38" s="40"/>
      <c r="AH38" s="40"/>
      <c r="AI38" s="58"/>
      <c r="AJ38" s="40"/>
      <c r="AK38" s="40"/>
      <c r="AL38" s="40"/>
      <c r="AM38" s="40"/>
      <c r="AN38" s="40"/>
      <c r="AO38" s="40"/>
      <c r="AP38" s="40"/>
      <c r="AQ38" s="40"/>
      <c r="AR38" s="58"/>
      <c r="AS38" s="40"/>
    </row>
    <row r="39" spans="2:45" ht="14.25">
      <c r="B39" s="31">
        <v>26</v>
      </c>
      <c r="C39" s="29" t="s">
        <v>33</v>
      </c>
      <c r="D39" s="30"/>
      <c r="E39" s="39">
        <v>4612.94</v>
      </c>
      <c r="F39" s="40">
        <v>1026724</v>
      </c>
      <c r="G39" s="40">
        <v>2644391</v>
      </c>
      <c r="H39" s="40">
        <v>1278142</v>
      </c>
      <c r="I39" s="40">
        <v>1366249</v>
      </c>
      <c r="J39" s="40">
        <v>42374</v>
      </c>
      <c r="K39" s="40">
        <v>4788</v>
      </c>
      <c r="L39" s="40">
        <v>175947</v>
      </c>
      <c r="M39" s="40">
        <v>34100</v>
      </c>
      <c r="N39" s="40">
        <v>27000</v>
      </c>
      <c r="O39" s="40">
        <v>344573</v>
      </c>
      <c r="P39" s="47">
        <v>88.7</v>
      </c>
      <c r="Q39" s="40">
        <v>540202</v>
      </c>
      <c r="R39" s="40">
        <v>7599</v>
      </c>
      <c r="S39" s="40">
        <v>176457</v>
      </c>
      <c r="T39" s="40">
        <v>5886021</v>
      </c>
      <c r="U39" s="40">
        <v>42480</v>
      </c>
      <c r="V39" s="40">
        <v>275904</v>
      </c>
      <c r="W39" s="40">
        <v>8824399</v>
      </c>
      <c r="X39" s="40">
        <v>144419</v>
      </c>
      <c r="Y39" s="40">
        <v>1093335</v>
      </c>
      <c r="Z39" s="40">
        <v>7940465</v>
      </c>
      <c r="AA39" s="40">
        <v>3015</v>
      </c>
      <c r="AB39" s="40">
        <v>877731</v>
      </c>
      <c r="AC39" s="40">
        <v>871972</v>
      </c>
      <c r="AD39" s="40">
        <v>186</v>
      </c>
      <c r="AE39" s="40">
        <v>6657</v>
      </c>
      <c r="AF39" s="47">
        <f>11607.8+3183.2</f>
        <v>14791</v>
      </c>
      <c r="AG39" s="40">
        <v>1335539</v>
      </c>
      <c r="AH39" s="40">
        <v>19360</v>
      </c>
      <c r="AI39" s="65">
        <v>181</v>
      </c>
      <c r="AJ39" s="40">
        <v>23971</v>
      </c>
      <c r="AK39" s="40">
        <v>451</v>
      </c>
      <c r="AL39" s="40">
        <v>136075</v>
      </c>
      <c r="AM39" s="40">
        <v>7859</v>
      </c>
      <c r="AN39" s="40">
        <v>181</v>
      </c>
      <c r="AO39" s="40">
        <v>68768</v>
      </c>
      <c r="AP39" s="40">
        <v>4556</v>
      </c>
      <c r="AQ39" s="40">
        <v>57</v>
      </c>
      <c r="AR39" s="40">
        <v>49625</v>
      </c>
      <c r="AS39" s="40">
        <v>3619</v>
      </c>
    </row>
    <row r="40" spans="2:45" ht="14.25">
      <c r="B40" s="31">
        <v>27</v>
      </c>
      <c r="C40" s="29" t="s">
        <v>34</v>
      </c>
      <c r="D40" s="30"/>
      <c r="E40" s="39">
        <v>1892.86</v>
      </c>
      <c r="F40" s="40">
        <v>3485910</v>
      </c>
      <c r="G40" s="40">
        <v>8805081</v>
      </c>
      <c r="H40" s="40">
        <v>4304059</v>
      </c>
      <c r="I40" s="40">
        <v>4501022</v>
      </c>
      <c r="J40" s="40">
        <v>29801</v>
      </c>
      <c r="K40" s="40">
        <v>2161</v>
      </c>
      <c r="L40" s="40">
        <v>135751</v>
      </c>
      <c r="M40" s="40">
        <v>15600</v>
      </c>
      <c r="N40" s="40">
        <v>11500</v>
      </c>
      <c r="O40" s="40">
        <v>57899</v>
      </c>
      <c r="P40" s="47">
        <v>32.6</v>
      </c>
      <c r="Q40" s="40">
        <v>481173</v>
      </c>
      <c r="R40" s="40">
        <v>32539</v>
      </c>
      <c r="S40" s="40">
        <v>631881</v>
      </c>
      <c r="T40" s="40">
        <v>17789688</v>
      </c>
      <c r="U40" s="40">
        <v>142380</v>
      </c>
      <c r="V40" s="40">
        <v>1108582</v>
      </c>
      <c r="W40" s="40">
        <v>76602307</v>
      </c>
      <c r="X40" s="40">
        <v>489618</v>
      </c>
      <c r="Y40" s="40">
        <v>4401326</v>
      </c>
      <c r="Z40" s="40">
        <v>29574527</v>
      </c>
      <c r="AA40" s="40">
        <v>3359</v>
      </c>
      <c r="AB40" s="40">
        <v>2625829</v>
      </c>
      <c r="AC40" s="40">
        <v>2642840</v>
      </c>
      <c r="AD40" s="40">
        <v>575</v>
      </c>
      <c r="AE40" s="40">
        <v>19578</v>
      </c>
      <c r="AF40" s="47">
        <f>14141.8+3889.2</f>
        <v>18031</v>
      </c>
      <c r="AG40" s="40">
        <v>3770763</v>
      </c>
      <c r="AH40" s="40">
        <v>63272</v>
      </c>
      <c r="AI40" s="65">
        <v>369</v>
      </c>
      <c r="AJ40" s="40">
        <v>75765</v>
      </c>
      <c r="AK40" s="40">
        <v>1040</v>
      </c>
      <c r="AL40" s="40">
        <v>474722</v>
      </c>
      <c r="AM40" s="40">
        <v>23392</v>
      </c>
      <c r="AN40" s="40">
        <v>465</v>
      </c>
      <c r="AO40" s="40">
        <v>230737</v>
      </c>
      <c r="AP40" s="40">
        <v>14034</v>
      </c>
      <c r="AQ40" s="40">
        <v>189</v>
      </c>
      <c r="AR40" s="40">
        <v>157943</v>
      </c>
      <c r="AS40" s="40">
        <v>10944</v>
      </c>
    </row>
    <row r="41" spans="2:45" ht="14.25">
      <c r="B41" s="31">
        <v>28</v>
      </c>
      <c r="C41" s="29" t="s">
        <v>35</v>
      </c>
      <c r="D41" s="30"/>
      <c r="E41" s="39">
        <v>8392.03</v>
      </c>
      <c r="F41" s="40">
        <v>2040709</v>
      </c>
      <c r="G41" s="40">
        <v>5550574</v>
      </c>
      <c r="H41" s="40">
        <v>2674625</v>
      </c>
      <c r="I41" s="40">
        <v>2875949</v>
      </c>
      <c r="J41" s="40">
        <v>114523</v>
      </c>
      <c r="K41" s="40">
        <v>9946</v>
      </c>
      <c r="L41" s="40">
        <v>492585</v>
      </c>
      <c r="M41" s="40">
        <v>81500</v>
      </c>
      <c r="N41" s="40">
        <v>74200</v>
      </c>
      <c r="O41" s="62">
        <v>563646</v>
      </c>
      <c r="P41" s="47">
        <v>214.4</v>
      </c>
      <c r="Q41" s="40">
        <v>456470</v>
      </c>
      <c r="R41" s="40">
        <v>13946</v>
      </c>
      <c r="S41" s="40">
        <v>401219</v>
      </c>
      <c r="T41" s="40">
        <v>14069925</v>
      </c>
      <c r="U41" s="40">
        <v>74205</v>
      </c>
      <c r="V41" s="40">
        <v>482805</v>
      </c>
      <c r="W41" s="40">
        <v>15870301</v>
      </c>
      <c r="X41" s="40">
        <v>247070</v>
      </c>
      <c r="Y41" s="40">
        <v>2121822</v>
      </c>
      <c r="Z41" s="40">
        <v>16863883</v>
      </c>
      <c r="AA41" s="40">
        <v>3088</v>
      </c>
      <c r="AB41" s="40">
        <v>2087383</v>
      </c>
      <c r="AC41" s="40">
        <v>2063531</v>
      </c>
      <c r="AD41" s="40">
        <v>347</v>
      </c>
      <c r="AE41" s="40">
        <v>10410</v>
      </c>
      <c r="AF41" s="47">
        <f>28708.4+5513.4</f>
        <v>34221.8</v>
      </c>
      <c r="AG41" s="40">
        <v>2854689</v>
      </c>
      <c r="AH41" s="40">
        <v>40278</v>
      </c>
      <c r="AI41" s="65">
        <v>341</v>
      </c>
      <c r="AJ41" s="40">
        <v>49398</v>
      </c>
      <c r="AK41" s="40">
        <v>849</v>
      </c>
      <c r="AL41" s="40">
        <v>321084</v>
      </c>
      <c r="AM41" s="40">
        <v>17010</v>
      </c>
      <c r="AN41" s="40">
        <v>363</v>
      </c>
      <c r="AO41" s="40">
        <v>162006</v>
      </c>
      <c r="AP41" s="40">
        <v>10219</v>
      </c>
      <c r="AQ41" s="40">
        <v>170</v>
      </c>
      <c r="AR41" s="40">
        <v>131869</v>
      </c>
      <c r="AS41" s="40">
        <v>8947</v>
      </c>
    </row>
    <row r="42" spans="2:45" ht="14.25">
      <c r="B42" s="31">
        <v>29</v>
      </c>
      <c r="C42" s="29" t="s">
        <v>36</v>
      </c>
      <c r="D42" s="30"/>
      <c r="E42" s="39">
        <v>3691.09</v>
      </c>
      <c r="F42" s="40">
        <v>486896</v>
      </c>
      <c r="G42" s="40">
        <v>1442795</v>
      </c>
      <c r="H42" s="40">
        <v>691098</v>
      </c>
      <c r="I42" s="40">
        <v>751697</v>
      </c>
      <c r="J42" s="40">
        <v>32255</v>
      </c>
      <c r="K42" s="40">
        <v>2614</v>
      </c>
      <c r="L42" s="40">
        <v>144324</v>
      </c>
      <c r="M42" s="40">
        <v>24400</v>
      </c>
      <c r="N42" s="40">
        <v>17700</v>
      </c>
      <c r="O42" s="40">
        <v>284056</v>
      </c>
      <c r="P42" s="47">
        <v>53.2</v>
      </c>
      <c r="Q42" s="40">
        <v>558440</v>
      </c>
      <c r="R42" s="40">
        <v>3582</v>
      </c>
      <c r="S42" s="40">
        <v>80203</v>
      </c>
      <c r="T42" s="40">
        <v>2418158</v>
      </c>
      <c r="U42" s="40">
        <v>16175</v>
      </c>
      <c r="V42" s="40">
        <v>95791</v>
      </c>
      <c r="W42" s="40">
        <v>2360174</v>
      </c>
      <c r="X42" s="40">
        <v>50255</v>
      </c>
      <c r="Y42" s="40">
        <v>391494</v>
      </c>
      <c r="Z42" s="40">
        <v>4089726</v>
      </c>
      <c r="AA42" s="40">
        <v>2827</v>
      </c>
      <c r="AB42" s="40">
        <v>577671</v>
      </c>
      <c r="AC42" s="40">
        <v>565009</v>
      </c>
      <c r="AD42" s="40">
        <v>73</v>
      </c>
      <c r="AE42" s="40">
        <v>2599</v>
      </c>
      <c r="AF42" s="47">
        <v>11967.4</v>
      </c>
      <c r="AG42" s="40">
        <v>793648</v>
      </c>
      <c r="AH42" s="40">
        <v>9005</v>
      </c>
      <c r="AI42" s="65">
        <v>100</v>
      </c>
      <c r="AJ42" s="40">
        <v>10430</v>
      </c>
      <c r="AK42" s="40">
        <v>262</v>
      </c>
      <c r="AL42" s="40">
        <v>82812</v>
      </c>
      <c r="AM42" s="40">
        <v>4933</v>
      </c>
      <c r="AN42" s="40">
        <v>108</v>
      </c>
      <c r="AO42" s="40">
        <v>42645</v>
      </c>
      <c r="AP42" s="40">
        <v>2878</v>
      </c>
      <c r="AQ42" s="40">
        <v>45</v>
      </c>
      <c r="AR42" s="40">
        <v>33229</v>
      </c>
      <c r="AS42" s="40">
        <v>2270</v>
      </c>
    </row>
    <row r="43" spans="2:45" ht="14.25">
      <c r="B43" s="31">
        <v>30</v>
      </c>
      <c r="C43" s="29" t="s">
        <v>37</v>
      </c>
      <c r="D43" s="30"/>
      <c r="E43" s="39">
        <v>4725.55</v>
      </c>
      <c r="F43" s="40">
        <v>380698</v>
      </c>
      <c r="G43" s="40">
        <v>1069912</v>
      </c>
      <c r="H43" s="40">
        <v>506882</v>
      </c>
      <c r="I43" s="40">
        <v>563030</v>
      </c>
      <c r="J43" s="40">
        <v>39863</v>
      </c>
      <c r="K43" s="40">
        <v>8649</v>
      </c>
      <c r="L43" s="40">
        <v>160175</v>
      </c>
      <c r="M43" s="40">
        <v>37600</v>
      </c>
      <c r="N43" s="40">
        <v>12400</v>
      </c>
      <c r="O43" s="40">
        <v>362824</v>
      </c>
      <c r="P43" s="47">
        <v>40.8</v>
      </c>
      <c r="Q43" s="40">
        <v>554173</v>
      </c>
      <c r="R43" s="40">
        <v>3012</v>
      </c>
      <c r="S43" s="40">
        <v>59634</v>
      </c>
      <c r="T43" s="40">
        <v>2265357</v>
      </c>
      <c r="U43" s="40">
        <v>18783</v>
      </c>
      <c r="V43" s="40">
        <v>91560</v>
      </c>
      <c r="W43" s="40">
        <v>2241462</v>
      </c>
      <c r="X43" s="40">
        <v>56644</v>
      </c>
      <c r="Y43" s="40">
        <v>366612</v>
      </c>
      <c r="Z43" s="40">
        <v>2621465</v>
      </c>
      <c r="AA43" s="40">
        <v>2436</v>
      </c>
      <c r="AB43" s="40">
        <v>600448</v>
      </c>
      <c r="AC43" s="40">
        <v>584315</v>
      </c>
      <c r="AD43" s="40">
        <v>93</v>
      </c>
      <c r="AE43" s="40">
        <v>2373</v>
      </c>
      <c r="AF43" s="47">
        <v>12698.8</v>
      </c>
      <c r="AG43" s="40">
        <v>718939</v>
      </c>
      <c r="AH43" s="40">
        <v>8946</v>
      </c>
      <c r="AI43" s="65">
        <v>100</v>
      </c>
      <c r="AJ43" s="40">
        <v>10933</v>
      </c>
      <c r="AK43" s="40">
        <v>343</v>
      </c>
      <c r="AL43" s="40">
        <v>62995</v>
      </c>
      <c r="AM43" s="40">
        <v>4405</v>
      </c>
      <c r="AN43" s="40">
        <v>144</v>
      </c>
      <c r="AO43" s="40">
        <v>34051</v>
      </c>
      <c r="AP43" s="40">
        <v>2724</v>
      </c>
      <c r="AQ43" s="40">
        <v>40</v>
      </c>
      <c r="AR43" s="40">
        <v>31950</v>
      </c>
      <c r="AS43" s="40">
        <v>2380</v>
      </c>
    </row>
    <row r="44" spans="2:45" ht="9" customHeight="1">
      <c r="B44" s="31"/>
      <c r="C44" s="29"/>
      <c r="D44" s="30"/>
      <c r="E44" s="39"/>
      <c r="F44" s="59"/>
      <c r="G44" s="59"/>
      <c r="H44" s="59"/>
      <c r="I44" s="59"/>
      <c r="J44" s="40"/>
      <c r="K44" s="40"/>
      <c r="L44" s="40"/>
      <c r="M44" s="40"/>
      <c r="N44" s="40"/>
      <c r="O44" s="58"/>
      <c r="P44" s="47"/>
      <c r="Q44" s="58"/>
      <c r="R44" s="59"/>
      <c r="S44" s="59"/>
      <c r="T44" s="59"/>
      <c r="U44" s="40"/>
      <c r="V44" s="40"/>
      <c r="W44" s="40"/>
      <c r="X44" s="40"/>
      <c r="Y44" s="40"/>
      <c r="Z44" s="40"/>
      <c r="AA44" s="58"/>
      <c r="AB44" s="40"/>
      <c r="AC44" s="40"/>
      <c r="AD44" s="40"/>
      <c r="AE44" s="40"/>
      <c r="AF44" s="47"/>
      <c r="AG44" s="40"/>
      <c r="AH44" s="40"/>
      <c r="AI44" s="58"/>
      <c r="AJ44" s="40"/>
      <c r="AK44" s="40"/>
      <c r="AL44" s="40"/>
      <c r="AM44" s="40"/>
      <c r="AN44" s="40"/>
      <c r="AO44" s="40"/>
      <c r="AP44" s="40"/>
      <c r="AQ44" s="40"/>
      <c r="AR44" s="58"/>
      <c r="AS44" s="40"/>
    </row>
    <row r="45" spans="2:45" ht="14.25">
      <c r="B45" s="31">
        <v>31</v>
      </c>
      <c r="C45" s="29" t="s">
        <v>38</v>
      </c>
      <c r="D45" s="30"/>
      <c r="E45" s="39">
        <v>3507.17</v>
      </c>
      <c r="F45" s="40">
        <v>201067</v>
      </c>
      <c r="G45" s="40">
        <v>613289</v>
      </c>
      <c r="H45" s="40">
        <v>293403</v>
      </c>
      <c r="I45" s="40">
        <v>319886</v>
      </c>
      <c r="J45" s="40">
        <v>37697</v>
      </c>
      <c r="K45" s="40">
        <v>4168</v>
      </c>
      <c r="L45" s="40">
        <v>166867</v>
      </c>
      <c r="M45" s="40">
        <v>38600</v>
      </c>
      <c r="N45" s="40">
        <v>25800</v>
      </c>
      <c r="O45" s="40">
        <v>257668</v>
      </c>
      <c r="P45" s="47">
        <v>80.4</v>
      </c>
      <c r="Q45" s="40">
        <v>489579</v>
      </c>
      <c r="R45" s="40">
        <v>1484</v>
      </c>
      <c r="S45" s="40">
        <v>46980</v>
      </c>
      <c r="T45" s="40">
        <v>1199558</v>
      </c>
      <c r="U45" s="40">
        <v>9380</v>
      </c>
      <c r="V45" s="40">
        <v>55617</v>
      </c>
      <c r="W45" s="40">
        <v>1686139</v>
      </c>
      <c r="X45" s="40">
        <v>30307</v>
      </c>
      <c r="Y45" s="40">
        <v>240351</v>
      </c>
      <c r="Z45" s="40">
        <v>1600999</v>
      </c>
      <c r="AA45" s="40">
        <v>2604</v>
      </c>
      <c r="AB45" s="40">
        <v>491410</v>
      </c>
      <c r="AC45" s="40">
        <v>475343</v>
      </c>
      <c r="AD45" s="40">
        <v>44</v>
      </c>
      <c r="AE45" s="40">
        <v>1492</v>
      </c>
      <c r="AF45" s="47">
        <v>8301.5</v>
      </c>
      <c r="AG45" s="40">
        <v>435734</v>
      </c>
      <c r="AH45" s="40">
        <v>3074</v>
      </c>
      <c r="AI45" s="65">
        <v>55</v>
      </c>
      <c r="AJ45" s="40">
        <v>3943</v>
      </c>
      <c r="AK45" s="40">
        <v>182</v>
      </c>
      <c r="AL45" s="40">
        <v>37355</v>
      </c>
      <c r="AM45" s="40">
        <v>2614</v>
      </c>
      <c r="AN45" s="40">
        <v>60</v>
      </c>
      <c r="AO45" s="40">
        <v>20918</v>
      </c>
      <c r="AP45" s="40">
        <v>1491</v>
      </c>
      <c r="AQ45" s="40">
        <v>30</v>
      </c>
      <c r="AR45" s="40">
        <v>17539</v>
      </c>
      <c r="AS45" s="40">
        <v>1366</v>
      </c>
    </row>
    <row r="46" spans="2:45" ht="14.25">
      <c r="B46" s="31">
        <v>32</v>
      </c>
      <c r="C46" s="29" t="s">
        <v>39</v>
      </c>
      <c r="D46" s="30"/>
      <c r="E46" s="39">
        <v>6707.29</v>
      </c>
      <c r="F46" s="40">
        <v>257530</v>
      </c>
      <c r="G46" s="40">
        <v>761503</v>
      </c>
      <c r="H46" s="40">
        <v>363994</v>
      </c>
      <c r="I46" s="40">
        <v>397509</v>
      </c>
      <c r="J46" s="40">
        <v>49480</v>
      </c>
      <c r="K46" s="40">
        <v>4912</v>
      </c>
      <c r="L46" s="40">
        <v>205218</v>
      </c>
      <c r="M46" s="40">
        <v>42100</v>
      </c>
      <c r="N46" s="40">
        <v>33400</v>
      </c>
      <c r="O46" s="40">
        <v>529211</v>
      </c>
      <c r="P46" s="47">
        <v>113.8</v>
      </c>
      <c r="Q46" s="40">
        <v>527025</v>
      </c>
      <c r="R46" s="40">
        <v>2063</v>
      </c>
      <c r="S46" s="40">
        <v>52692</v>
      </c>
      <c r="T46" s="40">
        <v>1226257</v>
      </c>
      <c r="U46" s="40">
        <v>13993</v>
      </c>
      <c r="V46" s="40">
        <v>69388</v>
      </c>
      <c r="W46" s="40">
        <v>1869131</v>
      </c>
      <c r="X46" s="40">
        <v>43131</v>
      </c>
      <c r="Y46" s="40">
        <v>302792</v>
      </c>
      <c r="Z46" s="40">
        <v>1903053</v>
      </c>
      <c r="AA46" s="40">
        <v>2485</v>
      </c>
      <c r="AB46" s="40">
        <v>699016</v>
      </c>
      <c r="AC46" s="40">
        <v>679621</v>
      </c>
      <c r="AD46" s="40">
        <v>61</v>
      </c>
      <c r="AE46" s="40">
        <v>1714</v>
      </c>
      <c r="AF46" s="47">
        <v>17412.9</v>
      </c>
      <c r="AG46" s="40">
        <v>520795</v>
      </c>
      <c r="AH46" s="40">
        <v>3290</v>
      </c>
      <c r="AI46" s="65">
        <v>74</v>
      </c>
      <c r="AJ46" s="40">
        <v>3870</v>
      </c>
      <c r="AK46" s="40">
        <v>289</v>
      </c>
      <c r="AL46" s="40">
        <v>44477</v>
      </c>
      <c r="AM46" s="40">
        <v>3649</v>
      </c>
      <c r="AN46" s="40">
        <v>111</v>
      </c>
      <c r="AO46" s="40">
        <v>25185</v>
      </c>
      <c r="AP46" s="40">
        <v>2050</v>
      </c>
      <c r="AQ46" s="40">
        <v>37</v>
      </c>
      <c r="AR46" s="40">
        <v>21665</v>
      </c>
      <c r="AS46" s="40">
        <v>1787</v>
      </c>
    </row>
    <row r="47" spans="2:45" ht="14.25">
      <c r="B47" s="31">
        <v>33</v>
      </c>
      <c r="C47" s="29" t="s">
        <v>40</v>
      </c>
      <c r="D47" s="30"/>
      <c r="E47" s="41">
        <v>7112.13</v>
      </c>
      <c r="F47" s="40">
        <v>691620</v>
      </c>
      <c r="G47" s="40">
        <v>1950828</v>
      </c>
      <c r="H47" s="40">
        <v>936044</v>
      </c>
      <c r="I47" s="40">
        <v>1014784</v>
      </c>
      <c r="J47" s="40">
        <v>90053</v>
      </c>
      <c r="K47" s="40">
        <v>12020</v>
      </c>
      <c r="L47" s="40">
        <v>363630</v>
      </c>
      <c r="M47" s="40">
        <v>74700</v>
      </c>
      <c r="N47" s="40">
        <v>59100</v>
      </c>
      <c r="O47" s="40">
        <v>490166</v>
      </c>
      <c r="P47" s="47">
        <v>195.2</v>
      </c>
      <c r="Q47" s="40">
        <v>526963</v>
      </c>
      <c r="R47" s="40">
        <v>5433</v>
      </c>
      <c r="S47" s="40">
        <v>165181</v>
      </c>
      <c r="T47" s="40">
        <v>6369319</v>
      </c>
      <c r="U47" s="40">
        <v>29090</v>
      </c>
      <c r="V47" s="40">
        <v>182454</v>
      </c>
      <c r="W47" s="40">
        <v>6402412</v>
      </c>
      <c r="X47" s="40">
        <v>90736</v>
      </c>
      <c r="Y47" s="40">
        <v>798724</v>
      </c>
      <c r="Z47" s="40">
        <v>5410650</v>
      </c>
      <c r="AA47" s="40">
        <v>2764</v>
      </c>
      <c r="AB47" s="40">
        <v>848118</v>
      </c>
      <c r="AC47" s="40">
        <v>834311</v>
      </c>
      <c r="AD47" s="40">
        <v>197</v>
      </c>
      <c r="AE47" s="40">
        <v>4443</v>
      </c>
      <c r="AF47" s="47">
        <v>30997.9</v>
      </c>
      <c r="AG47" s="40">
        <v>1399322</v>
      </c>
      <c r="AH47" s="40">
        <v>16335</v>
      </c>
      <c r="AI47" s="65">
        <v>188</v>
      </c>
      <c r="AJ47" s="40">
        <v>20222</v>
      </c>
      <c r="AK47" s="40">
        <v>450</v>
      </c>
      <c r="AL47" s="40">
        <v>112773</v>
      </c>
      <c r="AM47" s="40">
        <v>6902</v>
      </c>
      <c r="AN47" s="40">
        <v>171</v>
      </c>
      <c r="AO47" s="40">
        <v>61055</v>
      </c>
      <c r="AP47" s="40">
        <v>3948</v>
      </c>
      <c r="AQ47" s="40">
        <v>82</v>
      </c>
      <c r="AR47" s="40">
        <v>49703</v>
      </c>
      <c r="AS47" s="40">
        <v>3572</v>
      </c>
    </row>
    <row r="48" spans="2:45" ht="14.25">
      <c r="B48" s="31">
        <v>34</v>
      </c>
      <c r="C48" s="29" t="s">
        <v>41</v>
      </c>
      <c r="D48" s="30"/>
      <c r="E48" s="39">
        <v>8476.95</v>
      </c>
      <c r="F48" s="40">
        <v>1099536</v>
      </c>
      <c r="G48" s="40">
        <v>2878915</v>
      </c>
      <c r="H48" s="40">
        <v>1392496</v>
      </c>
      <c r="I48" s="40">
        <v>1486419</v>
      </c>
      <c r="J48" s="40">
        <v>82240</v>
      </c>
      <c r="K48" s="40">
        <v>12286</v>
      </c>
      <c r="L48" s="40">
        <v>305215</v>
      </c>
      <c r="M48" s="40">
        <v>64100</v>
      </c>
      <c r="N48" s="40">
        <v>46700</v>
      </c>
      <c r="O48" s="40">
        <v>622213</v>
      </c>
      <c r="P48" s="47">
        <v>150.8</v>
      </c>
      <c r="Q48" s="40">
        <v>632261</v>
      </c>
      <c r="R48" s="40">
        <v>7548</v>
      </c>
      <c r="S48" s="40">
        <v>225361</v>
      </c>
      <c r="T48" s="40">
        <v>7217674</v>
      </c>
      <c r="U48" s="40">
        <v>45102</v>
      </c>
      <c r="V48" s="40">
        <v>310002</v>
      </c>
      <c r="W48" s="40">
        <v>14240285</v>
      </c>
      <c r="X48" s="40">
        <v>142347</v>
      </c>
      <c r="Y48" s="40">
        <v>1240612</v>
      </c>
      <c r="Z48" s="40">
        <v>8708568</v>
      </c>
      <c r="AA48" s="40">
        <v>3019</v>
      </c>
      <c r="AB48" s="40">
        <v>1168180</v>
      </c>
      <c r="AC48" s="40">
        <v>1154649</v>
      </c>
      <c r="AD48" s="40">
        <v>269</v>
      </c>
      <c r="AE48" s="40">
        <v>6277</v>
      </c>
      <c r="AF48" s="47">
        <f>23354.7+3887.3</f>
        <v>27242</v>
      </c>
      <c r="AG48" s="40">
        <v>1740977</v>
      </c>
      <c r="AH48" s="40">
        <v>21212</v>
      </c>
      <c r="AI48" s="65">
        <v>270</v>
      </c>
      <c r="AJ48" s="40">
        <v>27159</v>
      </c>
      <c r="AK48" s="40">
        <v>649</v>
      </c>
      <c r="AL48" s="40">
        <v>166935</v>
      </c>
      <c r="AM48" s="40">
        <v>9884</v>
      </c>
      <c r="AN48" s="40">
        <v>254</v>
      </c>
      <c r="AO48" s="40">
        <v>82515</v>
      </c>
      <c r="AP48" s="40">
        <v>5505</v>
      </c>
      <c r="AQ48" s="40">
        <v>98</v>
      </c>
      <c r="AR48" s="40">
        <v>64668</v>
      </c>
      <c r="AS48" s="40">
        <v>5086</v>
      </c>
    </row>
    <row r="49" spans="2:45" ht="14.25">
      <c r="B49" s="31">
        <v>35</v>
      </c>
      <c r="C49" s="29" t="s">
        <v>42</v>
      </c>
      <c r="D49" s="30"/>
      <c r="E49" s="39">
        <v>6110.45</v>
      </c>
      <c r="F49" s="40">
        <v>583725</v>
      </c>
      <c r="G49" s="40">
        <v>1527964</v>
      </c>
      <c r="H49" s="40">
        <v>722683</v>
      </c>
      <c r="I49" s="40">
        <v>805281</v>
      </c>
      <c r="J49" s="40">
        <v>56205</v>
      </c>
      <c r="K49" s="40">
        <v>9409</v>
      </c>
      <c r="L49" s="40">
        <v>199185</v>
      </c>
      <c r="M49" s="40">
        <v>54500</v>
      </c>
      <c r="N49" s="40">
        <v>43800</v>
      </c>
      <c r="O49" s="40">
        <v>436133</v>
      </c>
      <c r="P49" s="47">
        <v>133.4</v>
      </c>
      <c r="Q49" s="40">
        <v>640826</v>
      </c>
      <c r="R49" s="40">
        <v>2842</v>
      </c>
      <c r="S49" s="40">
        <v>106562</v>
      </c>
      <c r="T49" s="40">
        <v>4838040</v>
      </c>
      <c r="U49" s="40">
        <v>25682</v>
      </c>
      <c r="V49" s="40">
        <v>146830</v>
      </c>
      <c r="W49" s="40">
        <v>4302054</v>
      </c>
      <c r="X49" s="40">
        <v>75746</v>
      </c>
      <c r="Y49" s="40">
        <v>614350</v>
      </c>
      <c r="Z49" s="40">
        <v>4403869</v>
      </c>
      <c r="AA49" s="40">
        <v>2855</v>
      </c>
      <c r="AB49" s="40">
        <v>870283</v>
      </c>
      <c r="AC49" s="40">
        <v>856802</v>
      </c>
      <c r="AD49" s="40">
        <v>154</v>
      </c>
      <c r="AE49" s="40">
        <v>3317</v>
      </c>
      <c r="AF49" s="47">
        <v>15533.4</v>
      </c>
      <c r="AG49" s="40">
        <v>1018335</v>
      </c>
      <c r="AH49" s="40">
        <v>10748</v>
      </c>
      <c r="AI49" s="65">
        <v>159</v>
      </c>
      <c r="AJ49" s="40">
        <v>13075</v>
      </c>
      <c r="AK49" s="40">
        <v>372</v>
      </c>
      <c r="AL49" s="40">
        <v>83549</v>
      </c>
      <c r="AM49" s="40">
        <v>5217</v>
      </c>
      <c r="AN49" s="40">
        <v>191</v>
      </c>
      <c r="AO49" s="40">
        <v>46173</v>
      </c>
      <c r="AP49" s="40">
        <v>3445</v>
      </c>
      <c r="AQ49" s="40">
        <v>67</v>
      </c>
      <c r="AR49" s="40">
        <v>36387</v>
      </c>
      <c r="AS49" s="40">
        <v>2768</v>
      </c>
    </row>
    <row r="50" spans="2:45" ht="9" customHeight="1">
      <c r="B50" s="31"/>
      <c r="C50" s="29"/>
      <c r="D50" s="30"/>
      <c r="E50" s="39"/>
      <c r="F50" s="58"/>
      <c r="G50" s="58"/>
      <c r="H50" s="58"/>
      <c r="I50" s="58"/>
      <c r="J50" s="40"/>
      <c r="K50" s="40"/>
      <c r="L50" s="40"/>
      <c r="M50" s="40"/>
      <c r="N50" s="40"/>
      <c r="O50" s="58"/>
      <c r="P50" s="47"/>
      <c r="Q50" s="58"/>
      <c r="R50" s="58"/>
      <c r="S50" s="58"/>
      <c r="T50" s="58"/>
      <c r="U50" s="40"/>
      <c r="V50" s="40"/>
      <c r="W50" s="40"/>
      <c r="X50" s="40"/>
      <c r="Y50" s="40"/>
      <c r="Z50" s="40"/>
      <c r="AA50" s="58"/>
      <c r="AB50" s="40"/>
      <c r="AC50" s="40"/>
      <c r="AD50" s="40"/>
      <c r="AE50" s="40"/>
      <c r="AF50" s="47"/>
      <c r="AG50" s="40"/>
      <c r="AH50" s="40"/>
      <c r="AI50" s="58"/>
      <c r="AJ50" s="58"/>
      <c r="AK50" s="40"/>
      <c r="AL50" s="40"/>
      <c r="AM50" s="40"/>
      <c r="AN50" s="40"/>
      <c r="AO50" s="40"/>
      <c r="AP50" s="40"/>
      <c r="AQ50" s="40"/>
      <c r="AR50" s="58"/>
      <c r="AS50" s="40"/>
    </row>
    <row r="51" spans="2:45" ht="14.25">
      <c r="B51" s="31">
        <v>36</v>
      </c>
      <c r="C51" s="29" t="s">
        <v>43</v>
      </c>
      <c r="D51" s="30"/>
      <c r="E51" s="39">
        <v>4145.1</v>
      </c>
      <c r="F51" s="40">
        <v>288808</v>
      </c>
      <c r="G51" s="40">
        <v>824108</v>
      </c>
      <c r="H51" s="40">
        <v>391718</v>
      </c>
      <c r="I51" s="40">
        <v>432390</v>
      </c>
      <c r="J51" s="40">
        <v>42094</v>
      </c>
      <c r="K51" s="40">
        <v>6517</v>
      </c>
      <c r="L51" s="40">
        <v>173361</v>
      </c>
      <c r="M51" s="40">
        <v>35100</v>
      </c>
      <c r="N51" s="40">
        <v>22100</v>
      </c>
      <c r="O51" s="40">
        <v>312360</v>
      </c>
      <c r="P51" s="47">
        <v>70.9</v>
      </c>
      <c r="Q51" s="40">
        <v>565567</v>
      </c>
      <c r="R51" s="40">
        <v>2290</v>
      </c>
      <c r="S51" s="40">
        <v>58088</v>
      </c>
      <c r="T51" s="40">
        <v>1505213</v>
      </c>
      <c r="U51" s="40">
        <v>15131</v>
      </c>
      <c r="V51" s="40">
        <v>75764</v>
      </c>
      <c r="W51" s="40">
        <v>2115728</v>
      </c>
      <c r="X51" s="40">
        <v>44696</v>
      </c>
      <c r="Y51" s="40">
        <v>310735</v>
      </c>
      <c r="Z51" s="40">
        <v>2257123</v>
      </c>
      <c r="AA51" s="40">
        <v>2716</v>
      </c>
      <c r="AB51" s="40">
        <v>642817</v>
      </c>
      <c r="AC51" s="40">
        <v>608944</v>
      </c>
      <c r="AD51" s="40">
        <v>134</v>
      </c>
      <c r="AE51" s="40">
        <v>2061</v>
      </c>
      <c r="AF51" s="47">
        <v>14374.8</v>
      </c>
      <c r="AG51" s="40">
        <v>591882</v>
      </c>
      <c r="AH51" s="40">
        <v>6670</v>
      </c>
      <c r="AI51" s="65">
        <v>73</v>
      </c>
      <c r="AJ51" s="40">
        <v>8271</v>
      </c>
      <c r="AK51" s="40">
        <v>281</v>
      </c>
      <c r="AL51" s="40">
        <v>45690</v>
      </c>
      <c r="AM51" s="40">
        <v>3286</v>
      </c>
      <c r="AN51" s="40">
        <v>94</v>
      </c>
      <c r="AO51" s="40">
        <v>25470</v>
      </c>
      <c r="AP51" s="40">
        <v>2050</v>
      </c>
      <c r="AQ51" s="40">
        <v>40</v>
      </c>
      <c r="AR51" s="40">
        <v>26822</v>
      </c>
      <c r="AS51" s="40">
        <v>2110</v>
      </c>
    </row>
    <row r="52" spans="2:45" ht="14.25">
      <c r="B52" s="31">
        <v>37</v>
      </c>
      <c r="C52" s="29" t="s">
        <v>44</v>
      </c>
      <c r="D52" s="30"/>
      <c r="E52" s="41">
        <v>1875.88</v>
      </c>
      <c r="F52" s="40">
        <v>364972</v>
      </c>
      <c r="G52" s="40">
        <v>1022890</v>
      </c>
      <c r="H52" s="40">
        <v>491761</v>
      </c>
      <c r="I52" s="40">
        <v>531129</v>
      </c>
      <c r="J52" s="40">
        <v>50176</v>
      </c>
      <c r="K52" s="40">
        <v>5787</v>
      </c>
      <c r="L52" s="40">
        <v>211392</v>
      </c>
      <c r="M52" s="40">
        <v>35200</v>
      </c>
      <c r="N52" s="40">
        <v>28400</v>
      </c>
      <c r="O52" s="40">
        <v>88463</v>
      </c>
      <c r="P52" s="47">
        <v>82.1</v>
      </c>
      <c r="Q52" s="40">
        <v>611451</v>
      </c>
      <c r="R52" s="40">
        <v>3124</v>
      </c>
      <c r="S52" s="40">
        <v>76416</v>
      </c>
      <c r="T52" s="40">
        <v>2145909</v>
      </c>
      <c r="U52" s="40">
        <v>17829</v>
      </c>
      <c r="V52" s="40">
        <v>110863</v>
      </c>
      <c r="W52" s="40">
        <v>5216528</v>
      </c>
      <c r="X52" s="40">
        <v>55790</v>
      </c>
      <c r="Y52" s="40">
        <v>446111</v>
      </c>
      <c r="Z52" s="40">
        <v>2964064</v>
      </c>
      <c r="AA52" s="40">
        <v>2881</v>
      </c>
      <c r="AB52" s="40">
        <v>534295</v>
      </c>
      <c r="AC52" s="40">
        <v>517914</v>
      </c>
      <c r="AD52" s="40">
        <v>114</v>
      </c>
      <c r="AE52" s="40">
        <v>2366</v>
      </c>
      <c r="AF52" s="47">
        <v>9632.1</v>
      </c>
      <c r="AG52" s="40">
        <v>717393</v>
      </c>
      <c r="AH52" s="40">
        <v>11765</v>
      </c>
      <c r="AI52" s="65">
        <v>120</v>
      </c>
      <c r="AJ52" s="40">
        <v>14714</v>
      </c>
      <c r="AK52" s="40">
        <v>215</v>
      </c>
      <c r="AL52" s="40">
        <v>56892</v>
      </c>
      <c r="AM52" s="40">
        <v>3587</v>
      </c>
      <c r="AN52" s="40">
        <v>83</v>
      </c>
      <c r="AO52" s="40">
        <v>31232</v>
      </c>
      <c r="AP52" s="40">
        <v>2211</v>
      </c>
      <c r="AQ52" s="40">
        <v>35</v>
      </c>
      <c r="AR52" s="40">
        <v>26394</v>
      </c>
      <c r="AS52" s="40">
        <v>2010</v>
      </c>
    </row>
    <row r="53" spans="2:45" ht="14.25">
      <c r="B53" s="31">
        <v>38</v>
      </c>
      <c r="C53" s="29" t="s">
        <v>45</v>
      </c>
      <c r="D53" s="30"/>
      <c r="E53" s="42">
        <v>5676.22</v>
      </c>
      <c r="F53" s="40">
        <v>566146</v>
      </c>
      <c r="G53" s="40">
        <v>1493092</v>
      </c>
      <c r="H53" s="40">
        <v>704289</v>
      </c>
      <c r="I53" s="40">
        <v>788803</v>
      </c>
      <c r="J53" s="40">
        <v>62076</v>
      </c>
      <c r="K53" s="40">
        <v>12702</v>
      </c>
      <c r="L53" s="40">
        <v>232197</v>
      </c>
      <c r="M53" s="40">
        <v>61800</v>
      </c>
      <c r="N53" s="40">
        <v>26700</v>
      </c>
      <c r="O53" s="40">
        <v>400644</v>
      </c>
      <c r="P53" s="47">
        <v>86.5</v>
      </c>
      <c r="Q53" s="40">
        <v>539538</v>
      </c>
      <c r="R53" s="40">
        <v>3893</v>
      </c>
      <c r="S53" s="40">
        <v>100617</v>
      </c>
      <c r="T53" s="40">
        <v>3467093</v>
      </c>
      <c r="U53" s="40">
        <v>25493</v>
      </c>
      <c r="V53" s="40">
        <v>138094</v>
      </c>
      <c r="W53" s="40">
        <v>4309380</v>
      </c>
      <c r="X53" s="40">
        <v>78195</v>
      </c>
      <c r="Y53" s="40">
        <v>586701</v>
      </c>
      <c r="Z53" s="40">
        <v>3687563</v>
      </c>
      <c r="AA53" s="40">
        <v>2456</v>
      </c>
      <c r="AB53" s="40">
        <v>769291</v>
      </c>
      <c r="AC53" s="40">
        <v>711695</v>
      </c>
      <c r="AD53" s="40">
        <v>157</v>
      </c>
      <c r="AE53" s="40">
        <v>3231</v>
      </c>
      <c r="AF53" s="47">
        <v>17198.3</v>
      </c>
      <c r="AG53" s="40">
        <v>960801</v>
      </c>
      <c r="AH53" s="40">
        <v>11490</v>
      </c>
      <c r="AI53" s="65">
        <v>155</v>
      </c>
      <c r="AJ53" s="40">
        <v>14150</v>
      </c>
      <c r="AK53" s="40">
        <v>381</v>
      </c>
      <c r="AL53" s="40">
        <v>86873</v>
      </c>
      <c r="AM53" s="40">
        <v>5515</v>
      </c>
      <c r="AN53" s="40">
        <v>152</v>
      </c>
      <c r="AO53" s="40">
        <v>48398</v>
      </c>
      <c r="AP53" s="40">
        <v>3361</v>
      </c>
      <c r="AQ53" s="40">
        <v>55</v>
      </c>
      <c r="AR53" s="40">
        <v>40376</v>
      </c>
      <c r="AS53" s="40">
        <v>2973</v>
      </c>
    </row>
    <row r="54" spans="2:45" ht="14.25">
      <c r="B54" s="31">
        <v>39</v>
      </c>
      <c r="C54" s="29" t="s">
        <v>46</v>
      </c>
      <c r="D54" s="30"/>
      <c r="E54" s="42">
        <v>7104.66</v>
      </c>
      <c r="F54" s="44">
        <v>321140</v>
      </c>
      <c r="G54" s="40">
        <v>813949</v>
      </c>
      <c r="H54" s="40">
        <v>383859</v>
      </c>
      <c r="I54" s="40">
        <v>430090</v>
      </c>
      <c r="J54" s="40">
        <v>34919</v>
      </c>
      <c r="K54" s="40">
        <v>8581</v>
      </c>
      <c r="L54" s="40">
        <v>128298</v>
      </c>
      <c r="M54" s="40">
        <v>30000</v>
      </c>
      <c r="N54" s="40">
        <v>22700</v>
      </c>
      <c r="O54" s="40">
        <v>593650</v>
      </c>
      <c r="P54" s="47">
        <v>64.9</v>
      </c>
      <c r="Q54" s="40">
        <v>552280</v>
      </c>
      <c r="R54" s="40">
        <v>1686</v>
      </c>
      <c r="S54" s="40">
        <v>33102</v>
      </c>
      <c r="T54" s="40">
        <v>636901</v>
      </c>
      <c r="U54" s="40">
        <v>15278</v>
      </c>
      <c r="V54" s="40">
        <v>79592</v>
      </c>
      <c r="W54" s="40">
        <v>1950568</v>
      </c>
      <c r="X54" s="40">
        <v>44603</v>
      </c>
      <c r="Y54" s="40">
        <v>298805</v>
      </c>
      <c r="Z54" s="40">
        <v>1913740</v>
      </c>
      <c r="AA54" s="40">
        <v>2357</v>
      </c>
      <c r="AB54" s="40">
        <v>627483</v>
      </c>
      <c r="AC54" s="40">
        <v>604491</v>
      </c>
      <c r="AD54" s="40">
        <v>148</v>
      </c>
      <c r="AE54" s="40">
        <v>2041</v>
      </c>
      <c r="AF54" s="47">
        <v>13025</v>
      </c>
      <c r="AG54" s="40">
        <v>551353</v>
      </c>
      <c r="AH54" s="40">
        <v>5747</v>
      </c>
      <c r="AI54" s="65">
        <v>91</v>
      </c>
      <c r="AJ54" s="40">
        <v>6917</v>
      </c>
      <c r="AK54" s="40">
        <v>325</v>
      </c>
      <c r="AL54" s="40">
        <v>43554</v>
      </c>
      <c r="AM54" s="40">
        <v>3767</v>
      </c>
      <c r="AN54" s="40">
        <v>132</v>
      </c>
      <c r="AO54" s="40">
        <v>21027</v>
      </c>
      <c r="AP54" s="40">
        <v>2309</v>
      </c>
      <c r="AQ54" s="40">
        <v>37</v>
      </c>
      <c r="AR54" s="40">
        <v>20424</v>
      </c>
      <c r="AS54" s="40">
        <v>1970</v>
      </c>
    </row>
    <row r="55" spans="2:45" ht="14.25">
      <c r="B55" s="31">
        <v>40</v>
      </c>
      <c r="C55" s="29" t="s">
        <v>47</v>
      </c>
      <c r="D55" s="30"/>
      <c r="E55" s="41">
        <v>4971.01</v>
      </c>
      <c r="F55" s="40">
        <v>1917721</v>
      </c>
      <c r="G55" s="40">
        <v>5015699</v>
      </c>
      <c r="H55" s="40">
        <v>2388824</v>
      </c>
      <c r="I55" s="40">
        <v>2626875</v>
      </c>
      <c r="J55" s="40">
        <v>81849</v>
      </c>
      <c r="K55" s="40">
        <v>13808</v>
      </c>
      <c r="L55" s="40">
        <v>352823</v>
      </c>
      <c r="M55" s="40">
        <v>95100</v>
      </c>
      <c r="N55" s="40">
        <v>73100</v>
      </c>
      <c r="O55" s="40">
        <v>223382</v>
      </c>
      <c r="P55" s="47">
        <v>219.4</v>
      </c>
      <c r="Q55" s="40">
        <v>522150</v>
      </c>
      <c r="R55" s="40">
        <v>8637</v>
      </c>
      <c r="S55" s="40">
        <v>252403</v>
      </c>
      <c r="T55" s="40">
        <v>7367630</v>
      </c>
      <c r="U55" s="40">
        <v>76217</v>
      </c>
      <c r="V55" s="40">
        <v>541281</v>
      </c>
      <c r="W55" s="40">
        <v>26648469</v>
      </c>
      <c r="X55" s="40">
        <v>235819</v>
      </c>
      <c r="Y55" s="40">
        <v>2063283</v>
      </c>
      <c r="Z55" s="40">
        <v>13482691</v>
      </c>
      <c r="AA55" s="40">
        <v>2703</v>
      </c>
      <c r="AB55" s="40">
        <v>1579552</v>
      </c>
      <c r="AC55" s="40">
        <v>1549918</v>
      </c>
      <c r="AD55" s="40">
        <v>489</v>
      </c>
      <c r="AE55" s="40">
        <v>11974</v>
      </c>
      <c r="AF55" s="47">
        <f>27873.3+4007.1+3755.2</f>
        <v>35635.6</v>
      </c>
      <c r="AG55" s="40">
        <v>2987865</v>
      </c>
      <c r="AH55" s="40">
        <v>51711</v>
      </c>
      <c r="AI55" s="65">
        <v>307</v>
      </c>
      <c r="AJ55" s="40">
        <v>63590</v>
      </c>
      <c r="AK55" s="40">
        <v>786</v>
      </c>
      <c r="AL55" s="40">
        <v>290807</v>
      </c>
      <c r="AM55" s="40">
        <v>14885</v>
      </c>
      <c r="AN55" s="40">
        <v>346</v>
      </c>
      <c r="AO55" s="40">
        <v>155444</v>
      </c>
      <c r="AP55" s="40">
        <v>9232</v>
      </c>
      <c r="AQ55" s="40">
        <v>121</v>
      </c>
      <c r="AR55" s="40">
        <v>102855</v>
      </c>
      <c r="AS55" s="40">
        <v>6623</v>
      </c>
    </row>
    <row r="56" spans="3:45" ht="9" customHeight="1">
      <c r="C56" s="29"/>
      <c r="D56" s="30"/>
      <c r="E56" s="45"/>
      <c r="F56" s="40"/>
      <c r="G56" s="40"/>
      <c r="H56" s="40"/>
      <c r="I56" s="40"/>
      <c r="J56" s="40"/>
      <c r="K56" s="40"/>
      <c r="L56" s="40"/>
      <c r="M56" s="40"/>
      <c r="N56" s="40"/>
      <c r="O56" s="58"/>
      <c r="P56" s="47"/>
      <c r="Q56" s="58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7"/>
      <c r="AG56" s="40"/>
      <c r="AH56" s="40"/>
      <c r="AI56" s="40"/>
      <c r="AJ56" s="58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2:45" ht="14.25">
      <c r="B57" s="31">
        <v>41</v>
      </c>
      <c r="C57" s="29" t="s">
        <v>48</v>
      </c>
      <c r="D57" s="30"/>
      <c r="E57" s="42">
        <v>2439.23</v>
      </c>
      <c r="F57" s="40">
        <v>278306</v>
      </c>
      <c r="G57" s="40">
        <v>876654</v>
      </c>
      <c r="H57" s="40">
        <v>414377</v>
      </c>
      <c r="I57" s="40">
        <v>462277</v>
      </c>
      <c r="J57" s="40">
        <v>41135</v>
      </c>
      <c r="K57" s="40">
        <v>5758</v>
      </c>
      <c r="L57" s="40">
        <v>191228</v>
      </c>
      <c r="M57" s="40">
        <v>58800</v>
      </c>
      <c r="N57" s="40">
        <v>45200</v>
      </c>
      <c r="O57" s="40">
        <v>109943</v>
      </c>
      <c r="P57" s="47">
        <v>166.2</v>
      </c>
      <c r="Q57" s="40">
        <v>563563</v>
      </c>
      <c r="R57" s="40">
        <v>2077</v>
      </c>
      <c r="S57" s="40">
        <v>63436</v>
      </c>
      <c r="T57" s="40">
        <v>1610911</v>
      </c>
      <c r="U57" s="40">
        <v>14329</v>
      </c>
      <c r="V57" s="40">
        <v>79545</v>
      </c>
      <c r="W57" s="40">
        <v>2123964</v>
      </c>
      <c r="X57" s="40">
        <v>42379</v>
      </c>
      <c r="Y57" s="40">
        <v>338695</v>
      </c>
      <c r="Z57" s="40">
        <v>2289592</v>
      </c>
      <c r="AA57" s="40">
        <v>2589</v>
      </c>
      <c r="AB57" s="40">
        <v>521546</v>
      </c>
      <c r="AC57" s="40">
        <v>512030</v>
      </c>
      <c r="AD57" s="40">
        <v>118</v>
      </c>
      <c r="AE57" s="40">
        <v>1805</v>
      </c>
      <c r="AF57" s="47">
        <v>10039.2</v>
      </c>
      <c r="AG57" s="40">
        <v>603288</v>
      </c>
      <c r="AH57" s="40">
        <v>7137</v>
      </c>
      <c r="AI57" s="65">
        <v>92</v>
      </c>
      <c r="AJ57" s="40">
        <v>8574</v>
      </c>
      <c r="AK57" s="40">
        <v>204</v>
      </c>
      <c r="AL57" s="40">
        <v>56591</v>
      </c>
      <c r="AM57" s="40">
        <v>3310</v>
      </c>
      <c r="AN57" s="40">
        <v>94</v>
      </c>
      <c r="AO57" s="40">
        <v>31182</v>
      </c>
      <c r="AP57" s="40">
        <v>2150</v>
      </c>
      <c r="AQ57" s="40">
        <v>38</v>
      </c>
      <c r="AR57" s="40">
        <v>27121</v>
      </c>
      <c r="AS57" s="40">
        <v>2044</v>
      </c>
    </row>
    <row r="58" spans="2:45" ht="14.25">
      <c r="B58" s="31">
        <v>42</v>
      </c>
      <c r="C58" s="29" t="s">
        <v>49</v>
      </c>
      <c r="D58" s="30"/>
      <c r="E58" s="42">
        <v>4092.44</v>
      </c>
      <c r="F58" s="40">
        <v>544878</v>
      </c>
      <c r="G58" s="40">
        <v>1516523</v>
      </c>
      <c r="H58" s="40">
        <v>712346</v>
      </c>
      <c r="I58" s="40">
        <v>804177</v>
      </c>
      <c r="J58" s="40">
        <v>44415</v>
      </c>
      <c r="K58" s="40">
        <v>7735</v>
      </c>
      <c r="L58" s="40">
        <v>189798</v>
      </c>
      <c r="M58" s="40">
        <v>54200</v>
      </c>
      <c r="N58" s="40">
        <v>25300</v>
      </c>
      <c r="O58" s="40">
        <v>247532</v>
      </c>
      <c r="P58" s="47">
        <v>73</v>
      </c>
      <c r="Q58" s="40">
        <v>527037</v>
      </c>
      <c r="R58" s="40">
        <v>2853</v>
      </c>
      <c r="S58" s="40">
        <v>69374</v>
      </c>
      <c r="T58" s="40">
        <v>1537122</v>
      </c>
      <c r="U58" s="40">
        <v>25621</v>
      </c>
      <c r="V58" s="40">
        <v>138639</v>
      </c>
      <c r="W58" s="40">
        <v>3788907</v>
      </c>
      <c r="X58" s="40">
        <v>73751</v>
      </c>
      <c r="Y58" s="40">
        <v>545857</v>
      </c>
      <c r="Z58" s="40">
        <v>3711220</v>
      </c>
      <c r="AA58" s="40">
        <v>2426</v>
      </c>
      <c r="AB58" s="40">
        <v>895570</v>
      </c>
      <c r="AC58" s="40">
        <v>873987</v>
      </c>
      <c r="AD58" s="40">
        <v>177</v>
      </c>
      <c r="AE58" s="40">
        <v>3433</v>
      </c>
      <c r="AF58" s="47">
        <v>17523.4</v>
      </c>
      <c r="AG58" s="40">
        <v>869539</v>
      </c>
      <c r="AH58" s="40">
        <v>8387</v>
      </c>
      <c r="AI58" s="65">
        <v>92</v>
      </c>
      <c r="AJ58" s="40">
        <v>10912</v>
      </c>
      <c r="AK58" s="40">
        <v>429</v>
      </c>
      <c r="AL58" s="40">
        <v>96382</v>
      </c>
      <c r="AM58" s="40">
        <v>6001</v>
      </c>
      <c r="AN58" s="40">
        <v>201</v>
      </c>
      <c r="AO58" s="40">
        <v>53992</v>
      </c>
      <c r="AP58" s="40">
        <v>3780</v>
      </c>
      <c r="AQ58" s="40">
        <v>63</v>
      </c>
      <c r="AR58" s="40">
        <v>41310</v>
      </c>
      <c r="AS58" s="40">
        <v>3132</v>
      </c>
    </row>
    <row r="59" spans="2:45" ht="14.25">
      <c r="B59" s="31">
        <v>43</v>
      </c>
      <c r="C59" s="29" t="s">
        <v>50</v>
      </c>
      <c r="D59" s="30"/>
      <c r="E59" s="41">
        <v>7403.68</v>
      </c>
      <c r="F59" s="40">
        <v>647216</v>
      </c>
      <c r="G59" s="40">
        <v>1859344</v>
      </c>
      <c r="H59" s="40">
        <v>878145</v>
      </c>
      <c r="I59" s="40">
        <v>981199</v>
      </c>
      <c r="J59" s="40">
        <v>79621</v>
      </c>
      <c r="K59" s="40">
        <v>17809</v>
      </c>
      <c r="L59" s="40">
        <v>346959</v>
      </c>
      <c r="M59" s="40">
        <v>126900</v>
      </c>
      <c r="N59" s="40">
        <v>74800</v>
      </c>
      <c r="O59" s="40">
        <v>465810</v>
      </c>
      <c r="P59" s="47">
        <v>227.5</v>
      </c>
      <c r="Q59" s="40">
        <v>535312</v>
      </c>
      <c r="R59" s="40">
        <v>3118</v>
      </c>
      <c r="S59" s="40">
        <v>101477</v>
      </c>
      <c r="T59" s="40">
        <v>2816965</v>
      </c>
      <c r="U59" s="40">
        <v>27769</v>
      </c>
      <c r="V59" s="40">
        <v>166685</v>
      </c>
      <c r="W59" s="40">
        <v>4817655</v>
      </c>
      <c r="X59" s="40">
        <v>83999</v>
      </c>
      <c r="Y59" s="40">
        <v>666407</v>
      </c>
      <c r="Z59" s="40">
        <v>4759339</v>
      </c>
      <c r="AA59" s="40">
        <v>2552</v>
      </c>
      <c r="AB59" s="40">
        <v>924772</v>
      </c>
      <c r="AC59" s="40">
        <v>892942</v>
      </c>
      <c r="AD59" s="40">
        <v>230</v>
      </c>
      <c r="AE59" s="40">
        <v>4340</v>
      </c>
      <c r="AF59" s="47">
        <v>24535</v>
      </c>
      <c r="AG59" s="40">
        <v>1220169</v>
      </c>
      <c r="AH59" s="40">
        <v>13014</v>
      </c>
      <c r="AI59" s="65">
        <v>167</v>
      </c>
      <c r="AJ59" s="40">
        <v>16782</v>
      </c>
      <c r="AK59" s="40">
        <v>521</v>
      </c>
      <c r="AL59" s="40">
        <v>115663</v>
      </c>
      <c r="AM59" s="40">
        <v>7223</v>
      </c>
      <c r="AN59" s="40">
        <v>200</v>
      </c>
      <c r="AO59" s="40">
        <v>64368</v>
      </c>
      <c r="AP59" s="40">
        <v>4313</v>
      </c>
      <c r="AQ59" s="40">
        <v>60</v>
      </c>
      <c r="AR59" s="40">
        <v>46437</v>
      </c>
      <c r="AS59" s="40">
        <v>3222</v>
      </c>
    </row>
    <row r="60" spans="2:45" ht="14.25">
      <c r="B60" s="31">
        <v>44</v>
      </c>
      <c r="C60" s="29" t="s">
        <v>51</v>
      </c>
      <c r="D60" s="30"/>
      <c r="E60" s="41">
        <v>6337.97</v>
      </c>
      <c r="F60" s="40">
        <v>453814</v>
      </c>
      <c r="G60" s="40">
        <v>1221140</v>
      </c>
      <c r="H60" s="40">
        <v>575985</v>
      </c>
      <c r="I60" s="40">
        <v>645155</v>
      </c>
      <c r="J60" s="40">
        <v>57711</v>
      </c>
      <c r="K60" s="40">
        <v>10847</v>
      </c>
      <c r="L60" s="40">
        <v>216520</v>
      </c>
      <c r="M60" s="40">
        <v>64500</v>
      </c>
      <c r="N60" s="40">
        <v>44300</v>
      </c>
      <c r="O60" s="40">
        <v>456892</v>
      </c>
      <c r="P60" s="47">
        <v>141.9</v>
      </c>
      <c r="Q60" s="40">
        <v>592083</v>
      </c>
      <c r="R60" s="40">
        <v>2341</v>
      </c>
      <c r="S60" s="40">
        <v>72114</v>
      </c>
      <c r="T60" s="40">
        <v>3087459</v>
      </c>
      <c r="U60" s="40">
        <v>20160</v>
      </c>
      <c r="V60" s="40">
        <v>114068</v>
      </c>
      <c r="W60" s="40">
        <v>3055539</v>
      </c>
      <c r="X60" s="40">
        <v>61018</v>
      </c>
      <c r="Y60" s="40">
        <v>469903</v>
      </c>
      <c r="Z60" s="40">
        <v>3269761</v>
      </c>
      <c r="AA60" s="40">
        <v>2664</v>
      </c>
      <c r="AB60" s="40">
        <v>750537</v>
      </c>
      <c r="AC60" s="40">
        <v>723830</v>
      </c>
      <c r="AD60" s="40">
        <v>161</v>
      </c>
      <c r="AE60" s="40">
        <v>2609</v>
      </c>
      <c r="AF60" s="47">
        <v>17072</v>
      </c>
      <c r="AG60" s="40">
        <v>827424</v>
      </c>
      <c r="AH60" s="40">
        <v>7803</v>
      </c>
      <c r="AI60" s="65">
        <v>93</v>
      </c>
      <c r="AJ60" s="40">
        <v>10184</v>
      </c>
      <c r="AK60" s="40">
        <v>389</v>
      </c>
      <c r="AL60" s="40">
        <v>70920</v>
      </c>
      <c r="AM60" s="40">
        <v>4917</v>
      </c>
      <c r="AN60" s="40">
        <v>153</v>
      </c>
      <c r="AO60" s="40">
        <v>39406</v>
      </c>
      <c r="AP60" s="40">
        <v>2933</v>
      </c>
      <c r="AQ60" s="40">
        <v>58</v>
      </c>
      <c r="AR60" s="40">
        <v>34020</v>
      </c>
      <c r="AS60" s="40">
        <v>2711</v>
      </c>
    </row>
    <row r="61" spans="2:45" ht="14.25">
      <c r="B61" s="31">
        <v>45</v>
      </c>
      <c r="C61" s="29" t="s">
        <v>52</v>
      </c>
      <c r="D61" s="30"/>
      <c r="E61" s="41">
        <v>7734.4</v>
      </c>
      <c r="F61" s="40">
        <v>439012</v>
      </c>
      <c r="G61" s="40">
        <v>1170007</v>
      </c>
      <c r="H61" s="40">
        <v>552160</v>
      </c>
      <c r="I61" s="40">
        <v>617847</v>
      </c>
      <c r="J61" s="40">
        <v>56195</v>
      </c>
      <c r="K61" s="40">
        <v>14364</v>
      </c>
      <c r="L61" s="40">
        <v>210500</v>
      </c>
      <c r="M61" s="40">
        <v>72200</v>
      </c>
      <c r="N61" s="40">
        <v>39100</v>
      </c>
      <c r="O61" s="40">
        <v>589940</v>
      </c>
      <c r="P61" s="47">
        <v>112.4</v>
      </c>
      <c r="Q61" s="40">
        <v>555217</v>
      </c>
      <c r="R61" s="40">
        <v>2132</v>
      </c>
      <c r="S61" s="40">
        <v>64340</v>
      </c>
      <c r="T61" s="40">
        <v>1319192</v>
      </c>
      <c r="U61" s="40">
        <v>18546</v>
      </c>
      <c r="V61" s="40">
        <v>104008</v>
      </c>
      <c r="W61" s="40">
        <v>3022894</v>
      </c>
      <c r="X61" s="40">
        <v>59230</v>
      </c>
      <c r="Y61" s="40">
        <v>437601</v>
      </c>
      <c r="Z61" s="40">
        <v>2746708</v>
      </c>
      <c r="AA61" s="40">
        <v>2336</v>
      </c>
      <c r="AB61" s="40">
        <v>699081</v>
      </c>
      <c r="AC61" s="40">
        <v>684478</v>
      </c>
      <c r="AD61" s="40">
        <v>161</v>
      </c>
      <c r="AE61" s="40">
        <v>2304</v>
      </c>
      <c r="AF61" s="47">
        <v>19085.5</v>
      </c>
      <c r="AG61" s="40">
        <v>856349</v>
      </c>
      <c r="AH61" s="40">
        <v>7977</v>
      </c>
      <c r="AI61" s="65">
        <v>117</v>
      </c>
      <c r="AJ61" s="40">
        <v>10037</v>
      </c>
      <c r="AK61" s="40">
        <v>292</v>
      </c>
      <c r="AL61" s="40">
        <v>74372</v>
      </c>
      <c r="AM61" s="40">
        <v>4412</v>
      </c>
      <c r="AN61" s="40">
        <v>146</v>
      </c>
      <c r="AO61" s="40">
        <v>41247</v>
      </c>
      <c r="AP61" s="40">
        <v>2952</v>
      </c>
      <c r="AQ61" s="40">
        <v>43</v>
      </c>
      <c r="AR61" s="40">
        <v>31470</v>
      </c>
      <c r="AS61" s="40">
        <v>2268</v>
      </c>
    </row>
    <row r="62" spans="2:45" ht="9" customHeight="1">
      <c r="B62" s="31"/>
      <c r="C62" s="29"/>
      <c r="D62" s="30"/>
      <c r="E62" s="42"/>
      <c r="F62" s="40"/>
      <c r="G62" s="40"/>
      <c r="H62" s="40"/>
      <c r="I62" s="40"/>
      <c r="J62" s="40"/>
      <c r="K62" s="40"/>
      <c r="L62" s="40"/>
      <c r="M62" s="40"/>
      <c r="N62" s="40"/>
      <c r="O62" s="58"/>
      <c r="P62" s="47"/>
      <c r="Q62" s="58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7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2:45" ht="14.25">
      <c r="B63" s="31">
        <v>46</v>
      </c>
      <c r="C63" s="29" t="s">
        <v>53</v>
      </c>
      <c r="D63" s="30"/>
      <c r="E63" s="41">
        <v>9186.71</v>
      </c>
      <c r="F63" s="40">
        <v>716610</v>
      </c>
      <c r="G63" s="40">
        <v>1786194</v>
      </c>
      <c r="H63" s="40">
        <v>837979</v>
      </c>
      <c r="I63" s="40">
        <v>948215</v>
      </c>
      <c r="J63" s="40">
        <v>98211</v>
      </c>
      <c r="K63" s="40">
        <v>26815</v>
      </c>
      <c r="L63" s="40">
        <v>292722</v>
      </c>
      <c r="M63" s="40">
        <v>130500</v>
      </c>
      <c r="N63" s="40">
        <v>42200</v>
      </c>
      <c r="O63" s="40">
        <v>593209</v>
      </c>
      <c r="P63" s="47">
        <v>132.3</v>
      </c>
      <c r="Q63" s="40">
        <v>576675</v>
      </c>
      <c r="R63" s="40">
        <v>3240</v>
      </c>
      <c r="S63" s="40">
        <v>88989</v>
      </c>
      <c r="T63" s="40">
        <v>2013025</v>
      </c>
      <c r="U63" s="40">
        <v>28661</v>
      </c>
      <c r="V63" s="40">
        <v>152786</v>
      </c>
      <c r="W63" s="40">
        <v>4574972</v>
      </c>
      <c r="X63" s="40">
        <v>86170</v>
      </c>
      <c r="Y63" s="40">
        <v>634531</v>
      </c>
      <c r="Z63" s="40">
        <v>4138143</v>
      </c>
      <c r="AA63" s="40">
        <v>2311</v>
      </c>
      <c r="AB63" s="40">
        <v>1082558</v>
      </c>
      <c r="AC63" s="40">
        <v>1051541</v>
      </c>
      <c r="AD63" s="40">
        <v>290</v>
      </c>
      <c r="AE63" s="40">
        <v>3652</v>
      </c>
      <c r="AF63" s="47">
        <v>26105.7</v>
      </c>
      <c r="AG63" s="40">
        <v>1228205</v>
      </c>
      <c r="AH63" s="40">
        <v>13058</v>
      </c>
      <c r="AI63" s="65">
        <v>123</v>
      </c>
      <c r="AJ63" s="40">
        <v>15996</v>
      </c>
      <c r="AK63" s="40">
        <v>606</v>
      </c>
      <c r="AL63" s="40">
        <v>112384</v>
      </c>
      <c r="AM63" s="40">
        <v>7913</v>
      </c>
      <c r="AN63" s="40">
        <v>276</v>
      </c>
      <c r="AO63" s="40">
        <v>62565</v>
      </c>
      <c r="AP63" s="40">
        <v>4811</v>
      </c>
      <c r="AQ63" s="40">
        <v>82</v>
      </c>
      <c r="AR63" s="40">
        <v>50378</v>
      </c>
      <c r="AS63" s="40">
        <v>3916</v>
      </c>
    </row>
    <row r="64" spans="2:45" ht="14.25">
      <c r="B64" s="31">
        <v>47</v>
      </c>
      <c r="C64" s="29" t="s">
        <v>54</v>
      </c>
      <c r="D64" s="30"/>
      <c r="E64" s="39">
        <v>2271.3</v>
      </c>
      <c r="F64" s="40">
        <v>446286</v>
      </c>
      <c r="G64" s="40">
        <v>1318220</v>
      </c>
      <c r="H64" s="40">
        <v>647877</v>
      </c>
      <c r="I64" s="40">
        <v>670343</v>
      </c>
      <c r="J64" s="40">
        <v>27088</v>
      </c>
      <c r="K64" s="40">
        <v>7939</v>
      </c>
      <c r="L64" s="40">
        <v>94427</v>
      </c>
      <c r="M64" s="40">
        <v>42200</v>
      </c>
      <c r="N64" s="40">
        <v>938</v>
      </c>
      <c r="O64" s="40">
        <v>111225</v>
      </c>
      <c r="P64" s="47">
        <v>3.6</v>
      </c>
      <c r="Q64" s="40">
        <v>432973</v>
      </c>
      <c r="R64" s="40">
        <v>1504</v>
      </c>
      <c r="S64" s="40">
        <v>25364</v>
      </c>
      <c r="T64" s="40">
        <v>646466</v>
      </c>
      <c r="U64" s="40">
        <v>21564</v>
      </c>
      <c r="V64" s="40">
        <v>106980</v>
      </c>
      <c r="W64" s="40">
        <v>2675137</v>
      </c>
      <c r="X64" s="40">
        <v>70082</v>
      </c>
      <c r="Y64" s="40">
        <v>433668</v>
      </c>
      <c r="Z64" s="40">
        <v>2839913</v>
      </c>
      <c r="AA64" s="40">
        <v>2183</v>
      </c>
      <c r="AB64" s="44">
        <v>668783</v>
      </c>
      <c r="AC64" s="40">
        <v>662138</v>
      </c>
      <c r="AD64" s="40">
        <v>93</v>
      </c>
      <c r="AE64" s="40">
        <v>2336</v>
      </c>
      <c r="AF64" s="47">
        <v>7495.9</v>
      </c>
      <c r="AG64" s="40">
        <v>837764</v>
      </c>
      <c r="AH64" s="40">
        <v>4294</v>
      </c>
      <c r="AI64" s="67">
        <v>79</v>
      </c>
      <c r="AJ64" s="40">
        <v>4877</v>
      </c>
      <c r="AK64" s="40">
        <v>280</v>
      </c>
      <c r="AL64" s="40">
        <v>104369</v>
      </c>
      <c r="AM64" s="40">
        <v>5386</v>
      </c>
      <c r="AN64" s="40">
        <v>166</v>
      </c>
      <c r="AO64" s="40">
        <v>55125</v>
      </c>
      <c r="AP64" s="40">
        <v>3665</v>
      </c>
      <c r="AQ64" s="40">
        <v>62</v>
      </c>
      <c r="AR64" s="40">
        <v>54605</v>
      </c>
      <c r="AS64" s="40">
        <v>3826</v>
      </c>
    </row>
    <row r="65" spans="2:45" ht="9" customHeight="1">
      <c r="B65" s="33"/>
      <c r="C65" s="34"/>
      <c r="D65" s="35"/>
      <c r="E65" s="60"/>
      <c r="F65" s="61"/>
      <c r="G65" s="61"/>
      <c r="H65" s="61"/>
      <c r="I65" s="61"/>
      <c r="J65" s="61"/>
      <c r="K65" s="12"/>
      <c r="L65" s="61"/>
      <c r="M65" s="61"/>
      <c r="N65" s="61"/>
      <c r="O65" s="61"/>
      <c r="P65" s="64"/>
      <c r="Q65" s="61"/>
      <c r="R65" s="61"/>
      <c r="S65" s="61"/>
      <c r="T65" s="61"/>
      <c r="U65" s="61"/>
      <c r="V65" s="61"/>
      <c r="W65" s="61"/>
      <c r="X65" s="61"/>
      <c r="Y65" s="61"/>
      <c r="Z65" s="60"/>
      <c r="AA65" s="61"/>
      <c r="AB65" s="61"/>
      <c r="AC65" s="61"/>
      <c r="AD65" s="61"/>
      <c r="AE65" s="12"/>
      <c r="AF65" s="16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2:37" ht="14.25">
      <c r="B66" s="2"/>
      <c r="C66" s="22"/>
      <c r="D66" s="22"/>
      <c r="E66" s="50" t="s">
        <v>141</v>
      </c>
      <c r="F66" s="6"/>
      <c r="G66" s="6"/>
      <c r="H66" s="6"/>
      <c r="I66" s="6"/>
      <c r="J66" s="6"/>
      <c r="K66" s="6"/>
      <c r="L66" s="6" t="s">
        <v>63</v>
      </c>
      <c r="M66" s="6"/>
      <c r="N66" s="6"/>
      <c r="O66" s="6"/>
      <c r="P66" s="7"/>
      <c r="Q66" s="6"/>
      <c r="R66" s="6" t="s">
        <v>71</v>
      </c>
      <c r="Y66" s="3" t="s">
        <v>79</v>
      </c>
      <c r="AA66" s="3"/>
      <c r="AB66" s="3"/>
      <c r="AC66" s="3"/>
      <c r="AD66" s="4"/>
      <c r="AE66" s="18" t="s">
        <v>89</v>
      </c>
      <c r="AG66" s="17"/>
      <c r="AH66" s="17"/>
      <c r="AJ66" s="17"/>
      <c r="AK66" s="17"/>
    </row>
    <row r="67" spans="2:37" ht="13.5">
      <c r="B67" s="2"/>
      <c r="C67" s="22"/>
      <c r="D67" s="22"/>
      <c r="E67" s="21" t="s">
        <v>55</v>
      </c>
      <c r="F67" s="6"/>
      <c r="G67" s="6"/>
      <c r="H67" s="6"/>
      <c r="I67" s="6"/>
      <c r="J67" s="6"/>
      <c r="K67" s="6"/>
      <c r="L67" s="6" t="s">
        <v>142</v>
      </c>
      <c r="M67" s="6"/>
      <c r="N67" s="6"/>
      <c r="O67" s="6"/>
      <c r="P67" s="7"/>
      <c r="Q67" s="6"/>
      <c r="Y67" s="3" t="s">
        <v>162</v>
      </c>
      <c r="AA67" s="3"/>
      <c r="AB67" s="3"/>
      <c r="AC67" s="3"/>
      <c r="AD67" s="4"/>
      <c r="AE67" s="3" t="s">
        <v>90</v>
      </c>
      <c r="AG67" s="6"/>
      <c r="AH67" s="6"/>
      <c r="AI67" s="6"/>
      <c r="AJ67" s="6"/>
      <c r="AK67" s="6"/>
    </row>
    <row r="68" spans="11:37" ht="13.5">
      <c r="K68" s="6"/>
      <c r="L68" s="6" t="s">
        <v>127</v>
      </c>
      <c r="M68" s="6"/>
      <c r="N68" s="6"/>
      <c r="O68" s="6"/>
      <c r="P68" s="7"/>
      <c r="Q68" s="6"/>
      <c r="AG68" s="6"/>
      <c r="AH68" s="6"/>
      <c r="AI68" s="6"/>
      <c r="AJ68" s="6"/>
      <c r="AK68" s="6"/>
    </row>
  </sheetData>
  <mergeCells count="23">
    <mergeCell ref="B7:C7"/>
    <mergeCell ref="B4:D5"/>
    <mergeCell ref="E4:E5"/>
    <mergeCell ref="F4:F5"/>
    <mergeCell ref="M4:N4"/>
    <mergeCell ref="O4:O5"/>
    <mergeCell ref="P4:P5"/>
    <mergeCell ref="G4:I4"/>
    <mergeCell ref="J4:K4"/>
    <mergeCell ref="L4:L5"/>
    <mergeCell ref="AN4:AP4"/>
    <mergeCell ref="AL4:AM4"/>
    <mergeCell ref="AD4:AD5"/>
    <mergeCell ref="AQ4:AS4"/>
    <mergeCell ref="AH4:AJ4"/>
    <mergeCell ref="AE4:AE5"/>
    <mergeCell ref="AF4:AF5"/>
    <mergeCell ref="AG4:AG5"/>
    <mergeCell ref="R4:T4"/>
    <mergeCell ref="U4:W4"/>
    <mergeCell ref="Z4:AA4"/>
    <mergeCell ref="AB4:AC4"/>
    <mergeCell ref="X4:Y4"/>
  </mergeCells>
  <hyperlinks>
    <hyperlink ref="A1" r:id="rId1" display="平成１３年度　県勢ダイジェスト&lt;&lt;"/>
  </hyperlinks>
  <printOptions/>
  <pageMargins left="0.3937007874015748" right="0.38" top="0.39" bottom="0.25" header="0.3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2000-03-09T06:55:43Z</cp:lastPrinted>
  <dcterms:created xsi:type="dcterms:W3CDTF">2000-03-09T06:28:33Z</dcterms:created>
  <dcterms:modified xsi:type="dcterms:W3CDTF">2009-02-05T00:03:57Z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