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TABLE" localSheetId="0">'1'!#REF!</definedName>
    <definedName name="TABLE" localSheetId="3">'4'!#REF!</definedName>
    <definedName name="TABLE_2" localSheetId="0">'1'!#REF!</definedName>
    <definedName name="TABLE_2" localSheetId="3">'4'!#REF!</definedName>
  </definedNames>
  <calcPr fullCalcOnLoad="1"/>
</workbook>
</file>

<file path=xl/sharedStrings.xml><?xml version="1.0" encoding="utf-8"?>
<sst xmlns="http://schemas.openxmlformats.org/spreadsheetml/2006/main" count="120" uniqueCount="78">
  <si>
    <t xml:space="preserve">         （単位 ： 千KWh）</t>
  </si>
  <si>
    <t>年度</t>
  </si>
  <si>
    <t>合計</t>
  </si>
  <si>
    <t>東京電力</t>
  </si>
  <si>
    <t>日本軽金属</t>
  </si>
  <si>
    <t>東京発電</t>
  </si>
  <si>
    <t>県営</t>
  </si>
  <si>
    <t>（単位 ： 百万KWh、％）</t>
  </si>
  <si>
    <t>　（注）　臨時電力を除く。</t>
  </si>
  <si>
    <t>２　使用電灯・電力量</t>
  </si>
  <si>
    <t>電灯</t>
  </si>
  <si>
    <t>電力</t>
  </si>
  <si>
    <t>産業別</t>
  </si>
  <si>
    <t>電力量</t>
  </si>
  <si>
    <t>百分比</t>
  </si>
  <si>
    <t>農業</t>
  </si>
  <si>
    <t>林業・狩猟業</t>
  </si>
  <si>
    <t>-</t>
  </si>
  <si>
    <t>鉱業</t>
  </si>
  <si>
    <t>建設業</t>
  </si>
  <si>
    <t>製造業</t>
  </si>
  <si>
    <t>運輸・通信業</t>
  </si>
  <si>
    <t>電気・ガス・水道業</t>
  </si>
  <si>
    <t>その他</t>
  </si>
  <si>
    <t>需要家数</t>
  </si>
  <si>
    <t>契約電力</t>
  </si>
  <si>
    <t>使用量</t>
  </si>
  <si>
    <t>戸</t>
  </si>
  <si>
    <t>kＷ</t>
  </si>
  <si>
    <t>千kＷh</t>
  </si>
  <si>
    <t>総数</t>
  </si>
  <si>
    <t>（再掲）</t>
  </si>
  <si>
    <t>食料品</t>
  </si>
  <si>
    <t>パルプ・紙</t>
  </si>
  <si>
    <t>化学</t>
  </si>
  <si>
    <t>土石・窯業</t>
  </si>
  <si>
    <t>鉄鋼</t>
  </si>
  <si>
    <t>非鉄金属</t>
  </si>
  <si>
    <t>一般機械</t>
  </si>
  <si>
    <t>電気機械</t>
  </si>
  <si>
    <t>輸送用機械</t>
  </si>
  <si>
    <t>精密機械</t>
  </si>
  <si>
    <t>可塑物</t>
  </si>
  <si>
    <t>その他製造業</t>
  </si>
  <si>
    <t>　（注）　１　臨時電力は上表に含まない。</t>
  </si>
  <si>
    <t>資料 ： 東京電力㈱山梨支店</t>
  </si>
  <si>
    <t>　　　　　2　需要家数および契約電力は年度末供給数。</t>
  </si>
  <si>
    <t>資料 ： 東京ガス㈱甲府支社・吉田瓦斯㈱</t>
  </si>
  <si>
    <t>　　　資料 ： 県衛生薬務課</t>
  </si>
  <si>
    <t>生産量</t>
  </si>
  <si>
    <t>消費量総数</t>
  </si>
  <si>
    <t>工業用</t>
  </si>
  <si>
    <t>６　給水人口及び普及率の推移</t>
  </si>
  <si>
    <t>（単位：箇所、人、％）</t>
  </si>
  <si>
    <t>上水道</t>
  </si>
  <si>
    <t>簡易水道</t>
  </si>
  <si>
    <t>専用水道</t>
  </si>
  <si>
    <t>普及率</t>
  </si>
  <si>
    <t>箇所数</t>
  </si>
  <si>
    <t>給水人口</t>
  </si>
  <si>
    <r>
      <t>３　産業別使用電力量　</t>
    </r>
    <r>
      <rPr>
        <sz val="11"/>
        <rFont val="ＭＳ Ｐゴシック"/>
        <family val="3"/>
      </rPr>
      <t>（50kＷ以上のもの）</t>
    </r>
  </si>
  <si>
    <t>１　本県の発生電力量</t>
  </si>
  <si>
    <t>資料 ： 東京電力㈱山梨支店、日本軽金属㈱、東京発電㈱、山梨県企業局</t>
  </si>
  <si>
    <t>（単位 ： 千KWh）</t>
  </si>
  <si>
    <t>　　　資料 ： 東京電力㈱山梨支店</t>
  </si>
  <si>
    <t>４　産業別使用電力量</t>
  </si>
  <si>
    <r>
      <t>５　本県のガス生産量および消費量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（単位：平成９年度まで千m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、以降千MJ）</t>
    </r>
  </si>
  <si>
    <t>平成　9</t>
  </si>
  <si>
    <t>平成　9</t>
  </si>
  <si>
    <t>平成　7</t>
  </si>
  <si>
    <t>-</t>
  </si>
  <si>
    <t>平成11年度</t>
  </si>
  <si>
    <t>平成12年度</t>
  </si>
  <si>
    <t>50kＷ　未　満　の　も　の</t>
  </si>
  <si>
    <t>50kＷ　以　上　の　も　の</t>
  </si>
  <si>
    <t>（50kＷ　以　上　内　訳）</t>
  </si>
  <si>
    <t>家庭用</t>
  </si>
  <si>
    <t>平成１３年度　県勢ダイジェスト&lt;&lt;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</si>
</sst>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</numFmts>
  <fonts count="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Continuous"/>
    </xf>
    <xf numFmtId="38" fontId="0" fillId="0" borderId="0" xfId="17" applyFont="1" applyAlignment="1">
      <alignment vertic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top"/>
    </xf>
    <xf numFmtId="0" fontId="5" fillId="0" borderId="3" xfId="0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38" fontId="5" fillId="0" borderId="0" xfId="17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/>
    </xf>
    <xf numFmtId="38" fontId="5" fillId="0" borderId="8" xfId="17" applyFont="1" applyBorder="1" applyAlignment="1">
      <alignment/>
    </xf>
    <xf numFmtId="38" fontId="5" fillId="0" borderId="2" xfId="17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distributed"/>
    </xf>
    <xf numFmtId="38" fontId="5" fillId="0" borderId="1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8" fontId="5" fillId="0" borderId="10" xfId="17" applyFont="1" applyBorder="1" applyAlignment="1">
      <alignment horizontal="distributed" vertical="center"/>
    </xf>
    <xf numFmtId="38" fontId="5" fillId="0" borderId="11" xfId="17" applyFont="1" applyBorder="1" applyAlignment="1">
      <alignment horizontal="distributed" vertical="center"/>
    </xf>
    <xf numFmtId="38" fontId="5" fillId="0" borderId="0" xfId="17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/>
    </xf>
    <xf numFmtId="0" fontId="6" fillId="0" borderId="0" xfId="16" applyAlignment="1">
      <alignment/>
    </xf>
    <xf numFmtId="0" fontId="5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38" fontId="5" fillId="0" borderId="0" xfId="17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distributed" textRotation="255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7" customWidth="1"/>
    <col min="2" max="2" width="11.625" style="7" customWidth="1"/>
    <col min="3" max="7" width="15.875" style="7" customWidth="1"/>
    <col min="8" max="8" width="3.125" style="7" customWidth="1"/>
    <col min="9" max="16384" width="9.00390625" style="7" customWidth="1"/>
  </cols>
  <sheetData>
    <row r="1" ht="13.5">
      <c r="A1" s="51" t="s">
        <v>77</v>
      </c>
    </row>
    <row r="2" s="1" customFormat="1" ht="13.5">
      <c r="B2" s="20" t="s">
        <v>61</v>
      </c>
    </row>
    <row r="3" spans="2:6" s="2" customFormat="1" ht="14.25" thickBot="1">
      <c r="B3" s="3"/>
      <c r="F3" s="2" t="s">
        <v>0</v>
      </c>
    </row>
    <row r="4" spans="2:7" s="4" customFormat="1" ht="14.25" thickTop="1">
      <c r="B4" s="21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3" t="s">
        <v>6</v>
      </c>
    </row>
    <row r="5" spans="2:7" s="1" customFormat="1" ht="13.5">
      <c r="B5" s="24"/>
      <c r="C5" s="25"/>
      <c r="D5" s="25"/>
      <c r="E5" s="25"/>
      <c r="F5" s="25"/>
      <c r="G5" s="25"/>
    </row>
    <row r="6" spans="2:7" s="1" customFormat="1" ht="13.5">
      <c r="B6" s="26" t="s">
        <v>68</v>
      </c>
      <c r="C6" s="25">
        <v>2175530</v>
      </c>
      <c r="D6" s="25">
        <v>1174539</v>
      </c>
      <c r="E6" s="25">
        <v>495586</v>
      </c>
      <c r="F6" s="25">
        <v>44481</v>
      </c>
      <c r="G6" s="25">
        <v>460924</v>
      </c>
    </row>
    <row r="7" spans="2:7" s="1" customFormat="1" ht="13.5">
      <c r="B7" s="26">
        <v>10</v>
      </c>
      <c r="C7" s="25">
        <v>2486709</v>
      </c>
      <c r="D7" s="25">
        <v>1325184</v>
      </c>
      <c r="E7" s="25">
        <v>565061</v>
      </c>
      <c r="F7" s="25">
        <v>53372</v>
      </c>
      <c r="G7" s="25">
        <v>543092</v>
      </c>
    </row>
    <row r="8" spans="2:7" s="1" customFormat="1" ht="13.5">
      <c r="B8" s="26">
        <v>11</v>
      </c>
      <c r="C8" s="25">
        <v>2408341</v>
      </c>
      <c r="D8" s="25">
        <v>1403078</v>
      </c>
      <c r="E8" s="25">
        <v>489187</v>
      </c>
      <c r="F8" s="25">
        <v>49428</v>
      </c>
      <c r="G8" s="25">
        <v>466648</v>
      </c>
    </row>
    <row r="9" spans="1:7" ht="13.5">
      <c r="A9" s="1"/>
      <c r="B9" s="5">
        <v>12</v>
      </c>
      <c r="C9" s="6">
        <f>SUM(D9:G9)</f>
        <v>2876436</v>
      </c>
      <c r="D9" s="6">
        <v>1808656</v>
      </c>
      <c r="E9" s="6">
        <v>528270</v>
      </c>
      <c r="F9" s="6">
        <v>55969</v>
      </c>
      <c r="G9" s="6">
        <v>483541</v>
      </c>
    </row>
    <row r="10" spans="2:7" ht="13.5">
      <c r="B10" s="27"/>
      <c r="C10" s="28"/>
      <c r="D10" s="29"/>
      <c r="E10" s="29"/>
      <c r="F10" s="29"/>
      <c r="G10" s="29"/>
    </row>
    <row r="11" spans="4:7" ht="13.5">
      <c r="D11" s="8" t="s">
        <v>62</v>
      </c>
      <c r="E11" s="8"/>
      <c r="F11" s="8"/>
      <c r="G11" s="8"/>
    </row>
    <row r="14" ht="12.75" customHeight="1"/>
    <row r="15" spans="9:10" ht="13.5">
      <c r="I15" s="8"/>
      <c r="J15" s="11"/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1" max="1" width="5.375" style="7" customWidth="1"/>
    <col min="2" max="2" width="15.375" style="7" customWidth="1"/>
    <col min="3" max="5" width="25.25390625" style="8" customWidth="1"/>
    <col min="6" max="16384" width="9.00390625" style="7" customWidth="1"/>
  </cols>
  <sheetData>
    <row r="1" ht="13.5">
      <c r="A1" s="51" t="s">
        <v>77</v>
      </c>
    </row>
    <row r="2" ht="13.5">
      <c r="B2" s="11" t="s">
        <v>9</v>
      </c>
    </row>
    <row r="3" ht="14.25" thickBot="1">
      <c r="E3" s="10" t="s">
        <v>63</v>
      </c>
    </row>
    <row r="4" spans="2:5" s="12" customFormat="1" ht="14.25" thickTop="1">
      <c r="B4" s="21" t="s">
        <v>1</v>
      </c>
      <c r="C4" s="22" t="s">
        <v>2</v>
      </c>
      <c r="D4" s="22" t="s">
        <v>10</v>
      </c>
      <c r="E4" s="23" t="s">
        <v>11</v>
      </c>
    </row>
    <row r="5" spans="2:5" ht="13.5">
      <c r="B5" s="24"/>
      <c r="C5" s="25"/>
      <c r="D5" s="25"/>
      <c r="E5" s="25"/>
    </row>
    <row r="6" spans="2:5" ht="13.5">
      <c r="B6" s="26" t="s">
        <v>67</v>
      </c>
      <c r="C6" s="25">
        <v>5811602</v>
      </c>
      <c r="D6" s="25">
        <v>1725873</v>
      </c>
      <c r="E6" s="25">
        <v>4085729</v>
      </c>
    </row>
    <row r="7" spans="2:5" ht="13.5">
      <c r="B7" s="26">
        <v>10</v>
      </c>
      <c r="C7" s="25">
        <v>5853605</v>
      </c>
      <c r="D7" s="25">
        <v>1764153</v>
      </c>
      <c r="E7" s="25">
        <v>4089452</v>
      </c>
    </row>
    <row r="8" spans="2:5" ht="13.5">
      <c r="B8" s="26">
        <v>11</v>
      </c>
      <c r="C8" s="25">
        <v>5982430</v>
      </c>
      <c r="D8" s="25">
        <v>1807337</v>
      </c>
      <c r="E8" s="25">
        <v>4175092</v>
      </c>
    </row>
    <row r="9" spans="2:5" s="11" customFormat="1" ht="13.5">
      <c r="B9" s="5">
        <v>12</v>
      </c>
      <c r="C9" s="6">
        <v>6136528</v>
      </c>
      <c r="D9" s="6">
        <v>1836247</v>
      </c>
      <c r="E9" s="6">
        <v>4300281</v>
      </c>
    </row>
    <row r="10" spans="2:5" ht="13.5">
      <c r="B10" s="27"/>
      <c r="C10" s="28"/>
      <c r="D10" s="29"/>
      <c r="E10" s="29"/>
    </row>
    <row r="11" spans="4:5" ht="13.5">
      <c r="D11" s="7"/>
      <c r="E11" s="7"/>
    </row>
    <row r="14" spans="4:5" ht="13.5">
      <c r="D14" s="6"/>
      <c r="E14" s="6"/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4.625" style="7" customWidth="1"/>
    <col min="2" max="2" width="1.37890625" style="7" customWidth="1"/>
    <col min="3" max="3" width="8.125" style="7" customWidth="1"/>
    <col min="4" max="4" width="12.25390625" style="7" customWidth="1"/>
    <col min="5" max="5" width="1.37890625" style="7" customWidth="1"/>
    <col min="6" max="10" width="11.375" style="7" customWidth="1"/>
    <col min="11" max="11" width="11.375" style="11" customWidth="1"/>
    <col min="12" max="16384" width="9.00390625" style="7" customWidth="1"/>
  </cols>
  <sheetData>
    <row r="1" ht="13.5">
      <c r="A1" s="51" t="s">
        <v>77</v>
      </c>
    </row>
    <row r="2" ht="13.5">
      <c r="B2" s="11" t="s">
        <v>60</v>
      </c>
    </row>
    <row r="3" ht="14.25" thickBot="1">
      <c r="J3" s="10" t="s">
        <v>7</v>
      </c>
    </row>
    <row r="4" spans="2:11" s="15" customFormat="1" ht="14.25" customHeight="1" thickTop="1">
      <c r="B4" s="52" t="s">
        <v>12</v>
      </c>
      <c r="C4" s="53"/>
      <c r="D4" s="53"/>
      <c r="E4" s="54"/>
      <c r="F4" s="30" t="s">
        <v>69</v>
      </c>
      <c r="G4" s="30">
        <v>8</v>
      </c>
      <c r="H4" s="30">
        <v>9</v>
      </c>
      <c r="I4" s="31">
        <v>10</v>
      </c>
      <c r="J4" s="31">
        <v>11</v>
      </c>
      <c r="K4" s="32">
        <v>12</v>
      </c>
    </row>
    <row r="5" spans="2:10" ht="13.5">
      <c r="B5" s="33"/>
      <c r="C5" s="33"/>
      <c r="D5" s="33"/>
      <c r="E5" s="24"/>
      <c r="F5" s="34"/>
      <c r="G5" s="34"/>
      <c r="H5" s="34"/>
      <c r="I5" s="34"/>
      <c r="J5" s="34"/>
    </row>
    <row r="6" spans="2:11" s="8" customFormat="1" ht="13.5">
      <c r="B6" s="35"/>
      <c r="C6" s="57" t="s">
        <v>2</v>
      </c>
      <c r="D6" s="36" t="s">
        <v>13</v>
      </c>
      <c r="E6" s="37"/>
      <c r="F6" s="25">
        <v>2272</v>
      </c>
      <c r="G6" s="25">
        <v>2383</v>
      </c>
      <c r="H6" s="25">
        <v>2460</v>
      </c>
      <c r="I6" s="25">
        <v>2428</v>
      </c>
      <c r="J6" s="25">
        <v>2488</v>
      </c>
      <c r="K6" s="6">
        <v>2591</v>
      </c>
    </row>
    <row r="7" spans="2:11" ht="13.5">
      <c r="B7" s="38"/>
      <c r="C7" s="58"/>
      <c r="D7" s="39" t="s">
        <v>14</v>
      </c>
      <c r="E7" s="40"/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17">
        <v>1</v>
      </c>
    </row>
    <row r="8" spans="2:10" ht="13.5">
      <c r="B8" s="38"/>
      <c r="C8" s="38"/>
      <c r="D8" s="38"/>
      <c r="E8" s="40"/>
      <c r="F8" s="34"/>
      <c r="G8" s="34"/>
      <c r="H8" s="34"/>
      <c r="I8" s="34"/>
      <c r="J8" s="34"/>
    </row>
    <row r="9" spans="2:11" ht="13.5">
      <c r="B9" s="38"/>
      <c r="C9" s="55" t="s">
        <v>15</v>
      </c>
      <c r="D9" s="56"/>
      <c r="E9" s="40"/>
      <c r="F9" s="34">
        <v>0.4</v>
      </c>
      <c r="G9" s="34">
        <v>0.4</v>
      </c>
      <c r="H9" s="34">
        <v>0.4</v>
      </c>
      <c r="I9" s="34">
        <v>0.4</v>
      </c>
      <c r="J9" s="34">
        <v>0.4</v>
      </c>
      <c r="K9" s="11">
        <v>0.3</v>
      </c>
    </row>
    <row r="10" spans="2:11" ht="13.5" customHeight="1">
      <c r="B10" s="38"/>
      <c r="C10" s="55" t="s">
        <v>16</v>
      </c>
      <c r="D10" s="56"/>
      <c r="E10" s="40"/>
      <c r="F10" s="42" t="s">
        <v>17</v>
      </c>
      <c r="G10" s="42" t="s">
        <v>17</v>
      </c>
      <c r="H10" s="42" t="s">
        <v>17</v>
      </c>
      <c r="I10" s="42" t="s">
        <v>17</v>
      </c>
      <c r="J10" s="42" t="s">
        <v>70</v>
      </c>
      <c r="K10" s="18" t="s">
        <v>70</v>
      </c>
    </row>
    <row r="11" spans="2:11" ht="13.5">
      <c r="B11" s="38"/>
      <c r="C11" s="55" t="s">
        <v>18</v>
      </c>
      <c r="D11" s="56"/>
      <c r="E11" s="40"/>
      <c r="F11" s="34">
        <v>1.5</v>
      </c>
      <c r="G11" s="34">
        <v>1.5</v>
      </c>
      <c r="H11" s="34">
        <v>1.4</v>
      </c>
      <c r="I11" s="34">
        <v>1.4</v>
      </c>
      <c r="J11" s="34">
        <v>1.4</v>
      </c>
      <c r="K11" s="11">
        <v>1.3</v>
      </c>
    </row>
    <row r="12" spans="2:11" ht="13.5">
      <c r="B12" s="38"/>
      <c r="C12" s="55" t="s">
        <v>19</v>
      </c>
      <c r="D12" s="56"/>
      <c r="E12" s="40"/>
      <c r="F12" s="34">
        <v>0.6</v>
      </c>
      <c r="G12" s="34">
        <v>0.4</v>
      </c>
      <c r="H12" s="34">
        <v>0.5</v>
      </c>
      <c r="I12" s="34">
        <v>0.6</v>
      </c>
      <c r="J12" s="34">
        <v>0.8</v>
      </c>
      <c r="K12" s="11">
        <v>0.7</v>
      </c>
    </row>
    <row r="13" spans="2:11" ht="13.5">
      <c r="B13" s="38"/>
      <c r="C13" s="55" t="s">
        <v>20</v>
      </c>
      <c r="D13" s="56"/>
      <c r="E13" s="40"/>
      <c r="F13" s="34">
        <v>88.5</v>
      </c>
      <c r="G13" s="34">
        <v>88.9</v>
      </c>
      <c r="H13" s="34">
        <v>88.7</v>
      </c>
      <c r="I13" s="34">
        <v>88.1</v>
      </c>
      <c r="J13" s="34">
        <v>87.7</v>
      </c>
      <c r="K13" s="11">
        <v>88.2</v>
      </c>
    </row>
    <row r="14" spans="2:11" ht="13.5" customHeight="1">
      <c r="B14" s="38"/>
      <c r="C14" s="55" t="s">
        <v>21</v>
      </c>
      <c r="D14" s="56"/>
      <c r="E14" s="40"/>
      <c r="F14" s="43">
        <v>3.8</v>
      </c>
      <c r="G14" s="43">
        <v>3.8</v>
      </c>
      <c r="H14" s="43">
        <v>4</v>
      </c>
      <c r="I14" s="34">
        <v>4.1</v>
      </c>
      <c r="J14" s="34">
        <v>4.4</v>
      </c>
      <c r="K14" s="11">
        <v>4.2</v>
      </c>
    </row>
    <row r="15" spans="2:11" ht="13.5" customHeight="1">
      <c r="B15" s="38"/>
      <c r="C15" s="55" t="s">
        <v>22</v>
      </c>
      <c r="D15" s="56"/>
      <c r="E15" s="40"/>
      <c r="F15" s="43">
        <v>2.1</v>
      </c>
      <c r="G15" s="43">
        <v>2.1</v>
      </c>
      <c r="H15" s="43">
        <v>2.1</v>
      </c>
      <c r="I15" s="34">
        <v>2.2</v>
      </c>
      <c r="J15" s="34">
        <v>2.2</v>
      </c>
      <c r="K15" s="11">
        <v>2.2</v>
      </c>
    </row>
    <row r="16" spans="2:11" ht="13.5">
      <c r="B16" s="38"/>
      <c r="C16" s="55" t="s">
        <v>23</v>
      </c>
      <c r="D16" s="56"/>
      <c r="E16" s="40"/>
      <c r="F16" s="43">
        <v>3.1</v>
      </c>
      <c r="G16" s="43">
        <v>2.9</v>
      </c>
      <c r="H16" s="43">
        <v>2.9</v>
      </c>
      <c r="I16" s="34">
        <v>3.2</v>
      </c>
      <c r="J16" s="34">
        <v>3.2</v>
      </c>
      <c r="K16" s="11">
        <v>3.1</v>
      </c>
    </row>
    <row r="17" spans="2:11" ht="13.5">
      <c r="B17" s="44"/>
      <c r="C17" s="44"/>
      <c r="D17" s="44"/>
      <c r="E17" s="27"/>
      <c r="F17" s="44"/>
      <c r="G17" s="44"/>
      <c r="H17" s="44"/>
      <c r="I17" s="44"/>
      <c r="J17" s="44"/>
      <c r="K17" s="19"/>
    </row>
    <row r="18" spans="2:9" ht="13.5">
      <c r="B18" s="7" t="s">
        <v>8</v>
      </c>
      <c r="I18" s="7" t="s">
        <v>64</v>
      </c>
    </row>
    <row r="20" ht="13.5">
      <c r="H20" s="16"/>
    </row>
  </sheetData>
  <mergeCells count="10">
    <mergeCell ref="C15:D15"/>
    <mergeCell ref="C16:D16"/>
    <mergeCell ref="C6:C7"/>
    <mergeCell ref="C13:D13"/>
    <mergeCell ref="C14:D14"/>
    <mergeCell ref="C12:D12"/>
    <mergeCell ref="B4:E4"/>
    <mergeCell ref="C9:D9"/>
    <mergeCell ref="C10:D10"/>
    <mergeCell ref="C11:D11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3.875" style="7" customWidth="1"/>
    <col min="2" max="2" width="0.6171875" style="7" customWidth="1"/>
    <col min="3" max="3" width="0.74609375" style="7" customWidth="1"/>
    <col min="4" max="4" width="4.125" style="7" customWidth="1"/>
    <col min="5" max="5" width="18.50390625" style="7" customWidth="1"/>
    <col min="6" max="6" width="0.6171875" style="7" customWidth="1"/>
    <col min="7" max="7" width="11.50390625" style="7" customWidth="1"/>
    <col min="8" max="9" width="11.625" style="7" customWidth="1"/>
    <col min="10" max="10" width="11.50390625" style="7" customWidth="1"/>
    <col min="11" max="12" width="11.625" style="7" customWidth="1"/>
    <col min="13" max="13" width="2.125" style="7" customWidth="1"/>
    <col min="14" max="16384" width="9.00390625" style="7" customWidth="1"/>
  </cols>
  <sheetData>
    <row r="1" ht="13.5">
      <c r="A1" s="51" t="s">
        <v>77</v>
      </c>
    </row>
    <row r="2" ht="13.5">
      <c r="B2" s="20" t="s">
        <v>65</v>
      </c>
    </row>
    <row r="3" spans="3:8" s="10" customFormat="1" ht="14.25" thickBot="1">
      <c r="C3" s="9"/>
      <c r="H3" s="9"/>
    </row>
    <row r="4" spans="2:12" ht="14.25" customHeight="1" thickTop="1">
      <c r="B4" s="60" t="s">
        <v>12</v>
      </c>
      <c r="C4" s="60"/>
      <c r="D4" s="60"/>
      <c r="E4" s="60"/>
      <c r="F4" s="61"/>
      <c r="G4" s="64" t="s">
        <v>71</v>
      </c>
      <c r="H4" s="52"/>
      <c r="I4" s="52"/>
      <c r="J4" s="64" t="s">
        <v>72</v>
      </c>
      <c r="K4" s="52"/>
      <c r="L4" s="52"/>
    </row>
    <row r="5" spans="2:12" ht="13.5">
      <c r="B5" s="62"/>
      <c r="C5" s="62"/>
      <c r="D5" s="62"/>
      <c r="E5" s="62"/>
      <c r="F5" s="63"/>
      <c r="G5" s="45" t="s">
        <v>24</v>
      </c>
      <c r="H5" s="45" t="s">
        <v>25</v>
      </c>
      <c r="I5" s="46" t="s">
        <v>26</v>
      </c>
      <c r="J5" s="45" t="s">
        <v>24</v>
      </c>
      <c r="K5" s="45" t="s">
        <v>25</v>
      </c>
      <c r="L5" s="46" t="s">
        <v>26</v>
      </c>
    </row>
    <row r="6" spans="2:12" ht="13.5">
      <c r="B6" s="33"/>
      <c r="C6" s="33"/>
      <c r="D6" s="33"/>
      <c r="E6" s="33"/>
      <c r="F6" s="24"/>
      <c r="G6" s="47" t="s">
        <v>27</v>
      </c>
      <c r="H6" s="47" t="s">
        <v>28</v>
      </c>
      <c r="I6" s="47" t="s">
        <v>29</v>
      </c>
      <c r="J6" s="47" t="s">
        <v>27</v>
      </c>
      <c r="K6" s="47" t="s">
        <v>28</v>
      </c>
      <c r="L6" s="47" t="s">
        <v>29</v>
      </c>
    </row>
    <row r="7" spans="2:12" ht="13.5" customHeight="1">
      <c r="B7" s="48"/>
      <c r="C7" s="65" t="s">
        <v>30</v>
      </c>
      <c r="D7" s="66"/>
      <c r="E7" s="66"/>
      <c r="F7" s="13"/>
      <c r="G7" s="6">
        <v>61173</v>
      </c>
      <c r="H7" s="6">
        <v>1148508</v>
      </c>
      <c r="I7" s="6">
        <v>2906982</v>
      </c>
      <c r="J7" s="6">
        <v>60690</v>
      </c>
      <c r="K7" s="6">
        <v>1151963</v>
      </c>
      <c r="L7" s="6">
        <v>3010815</v>
      </c>
    </row>
    <row r="8" spans="2:12" ht="13.5">
      <c r="B8" s="38"/>
      <c r="C8" s="38"/>
      <c r="D8" s="38"/>
      <c r="E8" s="38"/>
      <c r="F8" s="40"/>
      <c r="G8" s="25"/>
      <c r="H8" s="25"/>
      <c r="I8" s="25"/>
      <c r="J8" s="25"/>
      <c r="K8" s="25"/>
      <c r="L8" s="25"/>
    </row>
    <row r="9" spans="2:12" ht="13.5" customHeight="1">
      <c r="B9" s="38"/>
      <c r="C9" s="55" t="s">
        <v>73</v>
      </c>
      <c r="D9" s="55"/>
      <c r="E9" s="55"/>
      <c r="F9" s="40"/>
      <c r="G9" s="25">
        <v>58380</v>
      </c>
      <c r="H9" s="25">
        <v>442757</v>
      </c>
      <c r="I9" s="25">
        <v>419375</v>
      </c>
      <c r="J9" s="25">
        <v>57886</v>
      </c>
      <c r="K9" s="25">
        <v>439438</v>
      </c>
      <c r="L9" s="25">
        <v>419534</v>
      </c>
    </row>
    <row r="10" spans="2:12" ht="13.5" customHeight="1">
      <c r="B10" s="38"/>
      <c r="C10" s="55" t="s">
        <v>74</v>
      </c>
      <c r="D10" s="55"/>
      <c r="E10" s="55"/>
      <c r="F10" s="40"/>
      <c r="G10" s="25">
        <v>2793</v>
      </c>
      <c r="H10" s="25">
        <v>705751</v>
      </c>
      <c r="I10" s="25">
        <v>2487606</v>
      </c>
      <c r="J10" s="25">
        <v>2804</v>
      </c>
      <c r="K10" s="25">
        <v>712525</v>
      </c>
      <c r="L10" s="25">
        <v>2591282</v>
      </c>
    </row>
    <row r="11" spans="2:12" ht="13.5">
      <c r="B11" s="38"/>
      <c r="C11" s="38"/>
      <c r="D11" s="38"/>
      <c r="E11" s="38"/>
      <c r="F11" s="40"/>
      <c r="G11" s="25"/>
      <c r="H11" s="25"/>
      <c r="I11" s="25"/>
      <c r="J11" s="25"/>
      <c r="K11" s="25"/>
      <c r="L11" s="25"/>
    </row>
    <row r="12" spans="2:12" ht="13.5" customHeight="1">
      <c r="B12" s="38"/>
      <c r="C12" s="55" t="s">
        <v>75</v>
      </c>
      <c r="D12" s="55"/>
      <c r="E12" s="55"/>
      <c r="F12" s="40"/>
      <c r="G12" s="25"/>
      <c r="H12" s="25"/>
      <c r="I12" s="25"/>
      <c r="J12" s="25"/>
      <c r="K12" s="25"/>
      <c r="L12" s="25"/>
    </row>
    <row r="13" spans="2:12" ht="13.5" customHeight="1">
      <c r="B13" s="38"/>
      <c r="C13" s="38"/>
      <c r="D13" s="55" t="s">
        <v>15</v>
      </c>
      <c r="E13" s="55"/>
      <c r="F13" s="40"/>
      <c r="G13" s="25">
        <v>47</v>
      </c>
      <c r="H13" s="25">
        <v>3484</v>
      </c>
      <c r="I13" s="25">
        <v>8950</v>
      </c>
      <c r="J13" s="25">
        <v>48</v>
      </c>
      <c r="K13" s="25">
        <v>3427</v>
      </c>
      <c r="L13" s="25">
        <v>8457</v>
      </c>
    </row>
    <row r="14" spans="2:12" ht="13.5" customHeight="1">
      <c r="B14" s="38"/>
      <c r="C14" s="38"/>
      <c r="D14" s="55" t="s">
        <v>16</v>
      </c>
      <c r="E14" s="55"/>
      <c r="F14" s="40"/>
      <c r="G14" s="47" t="s">
        <v>70</v>
      </c>
      <c r="H14" s="47" t="s">
        <v>70</v>
      </c>
      <c r="I14" s="47" t="s">
        <v>70</v>
      </c>
      <c r="J14" s="42" t="s">
        <v>70</v>
      </c>
      <c r="K14" s="42" t="s">
        <v>70</v>
      </c>
      <c r="L14" s="42" t="s">
        <v>70</v>
      </c>
    </row>
    <row r="15" spans="2:12" ht="13.5" customHeight="1">
      <c r="B15" s="38"/>
      <c r="C15" s="38"/>
      <c r="D15" s="55" t="s">
        <v>18</v>
      </c>
      <c r="E15" s="55"/>
      <c r="F15" s="40"/>
      <c r="G15" s="25">
        <v>65</v>
      </c>
      <c r="H15" s="25">
        <v>22432</v>
      </c>
      <c r="I15" s="25">
        <v>34047</v>
      </c>
      <c r="J15" s="47">
        <v>64</v>
      </c>
      <c r="K15" s="25">
        <v>22315</v>
      </c>
      <c r="L15" s="25">
        <v>33067</v>
      </c>
    </row>
    <row r="16" spans="2:12" ht="13.5" customHeight="1">
      <c r="B16" s="38"/>
      <c r="C16" s="38"/>
      <c r="D16" s="55" t="s">
        <v>19</v>
      </c>
      <c r="E16" s="55"/>
      <c r="F16" s="40"/>
      <c r="G16" s="25">
        <v>45</v>
      </c>
      <c r="H16" s="25">
        <v>8514</v>
      </c>
      <c r="I16" s="25">
        <v>18952</v>
      </c>
      <c r="J16" s="25">
        <v>42</v>
      </c>
      <c r="K16" s="25">
        <v>6656</v>
      </c>
      <c r="L16" s="25">
        <v>17423</v>
      </c>
    </row>
    <row r="17" spans="2:12" ht="13.5" customHeight="1">
      <c r="B17" s="38"/>
      <c r="C17" s="38"/>
      <c r="D17" s="55" t="s">
        <v>20</v>
      </c>
      <c r="E17" s="55"/>
      <c r="F17" s="40"/>
      <c r="G17" s="25">
        <v>2224</v>
      </c>
      <c r="H17" s="25">
        <v>588552</v>
      </c>
      <c r="I17" s="25">
        <v>2182260</v>
      </c>
      <c r="J17" s="25">
        <v>2233</v>
      </c>
      <c r="K17" s="25">
        <v>597004</v>
      </c>
      <c r="L17" s="25">
        <v>2284308</v>
      </c>
    </row>
    <row r="18" spans="2:12" ht="13.5" customHeight="1">
      <c r="B18" s="38"/>
      <c r="C18" s="38"/>
      <c r="D18" s="59" t="s">
        <v>31</v>
      </c>
      <c r="E18" s="39" t="s">
        <v>32</v>
      </c>
      <c r="F18" s="40"/>
      <c r="G18" s="25">
        <v>239</v>
      </c>
      <c r="H18" s="25">
        <v>71138</v>
      </c>
      <c r="I18" s="25">
        <v>229683</v>
      </c>
      <c r="J18" s="25">
        <v>238</v>
      </c>
      <c r="K18" s="25">
        <v>69264</v>
      </c>
      <c r="L18" s="25">
        <v>240618</v>
      </c>
    </row>
    <row r="19" spans="2:12" ht="13.5">
      <c r="B19" s="38"/>
      <c r="C19" s="38"/>
      <c r="D19" s="59"/>
      <c r="E19" s="39" t="s">
        <v>33</v>
      </c>
      <c r="F19" s="40"/>
      <c r="G19" s="25">
        <v>53</v>
      </c>
      <c r="H19" s="25">
        <v>12100</v>
      </c>
      <c r="I19" s="25">
        <v>29964</v>
      </c>
      <c r="J19" s="25">
        <v>53</v>
      </c>
      <c r="K19" s="25">
        <v>12213</v>
      </c>
      <c r="L19" s="25">
        <v>31299</v>
      </c>
    </row>
    <row r="20" spans="2:12" ht="13.5">
      <c r="B20" s="38"/>
      <c r="C20" s="38"/>
      <c r="D20" s="59"/>
      <c r="E20" s="39" t="s">
        <v>34</v>
      </c>
      <c r="F20" s="40"/>
      <c r="G20" s="25">
        <v>26</v>
      </c>
      <c r="H20" s="25">
        <v>14449</v>
      </c>
      <c r="I20" s="25">
        <v>76943</v>
      </c>
      <c r="J20" s="25">
        <v>25</v>
      </c>
      <c r="K20" s="25">
        <v>14187</v>
      </c>
      <c r="L20" s="25">
        <v>77059</v>
      </c>
    </row>
    <row r="21" spans="2:12" ht="13.5">
      <c r="B21" s="38"/>
      <c r="C21" s="38"/>
      <c r="D21" s="59"/>
      <c r="E21" s="39" t="s">
        <v>35</v>
      </c>
      <c r="F21" s="40"/>
      <c r="G21" s="25">
        <v>137</v>
      </c>
      <c r="H21" s="25">
        <v>26124</v>
      </c>
      <c r="I21" s="25">
        <v>44385</v>
      </c>
      <c r="J21" s="25">
        <v>135</v>
      </c>
      <c r="K21" s="25">
        <v>25544</v>
      </c>
      <c r="L21" s="25">
        <v>47865</v>
      </c>
    </row>
    <row r="22" spans="2:12" ht="13.5">
      <c r="B22" s="38"/>
      <c r="C22" s="38"/>
      <c r="D22" s="59"/>
      <c r="E22" s="39" t="s">
        <v>36</v>
      </c>
      <c r="F22" s="40"/>
      <c r="G22" s="25">
        <v>38</v>
      </c>
      <c r="H22" s="25">
        <v>6907</v>
      </c>
      <c r="I22" s="25">
        <v>25228</v>
      </c>
      <c r="J22" s="25">
        <v>37</v>
      </c>
      <c r="K22" s="25">
        <v>6786</v>
      </c>
      <c r="L22" s="25">
        <v>27632</v>
      </c>
    </row>
    <row r="23" spans="2:12" ht="13.5">
      <c r="B23" s="38"/>
      <c r="C23" s="38"/>
      <c r="D23" s="59"/>
      <c r="E23" s="39" t="s">
        <v>37</v>
      </c>
      <c r="F23" s="40"/>
      <c r="G23" s="25">
        <v>329</v>
      </c>
      <c r="H23" s="25">
        <v>52561</v>
      </c>
      <c r="I23" s="25">
        <v>133744</v>
      </c>
      <c r="J23" s="25">
        <v>331</v>
      </c>
      <c r="K23" s="25">
        <v>51899</v>
      </c>
      <c r="L23" s="25">
        <v>142162</v>
      </c>
    </row>
    <row r="24" spans="2:12" ht="13.5">
      <c r="B24" s="38"/>
      <c r="C24" s="38"/>
      <c r="D24" s="59"/>
      <c r="E24" s="39" t="s">
        <v>38</v>
      </c>
      <c r="F24" s="40"/>
      <c r="G24" s="25">
        <v>199</v>
      </c>
      <c r="H24" s="25">
        <v>59733</v>
      </c>
      <c r="I24" s="25">
        <v>200006</v>
      </c>
      <c r="J24" s="25">
        <v>195</v>
      </c>
      <c r="K24" s="25">
        <v>61781</v>
      </c>
      <c r="L24" s="25">
        <v>219156</v>
      </c>
    </row>
    <row r="25" spans="2:12" ht="13.5">
      <c r="B25" s="38"/>
      <c r="C25" s="38"/>
      <c r="D25" s="59"/>
      <c r="E25" s="39" t="s">
        <v>39</v>
      </c>
      <c r="F25" s="40"/>
      <c r="G25" s="25">
        <v>243</v>
      </c>
      <c r="H25" s="25">
        <v>160319</v>
      </c>
      <c r="I25" s="25">
        <v>828669</v>
      </c>
      <c r="J25" s="25">
        <v>253</v>
      </c>
      <c r="K25" s="25">
        <v>167885</v>
      </c>
      <c r="L25" s="25">
        <v>873621</v>
      </c>
    </row>
    <row r="26" spans="2:12" ht="13.5">
      <c r="B26" s="38"/>
      <c r="C26" s="38"/>
      <c r="D26" s="59"/>
      <c r="E26" s="39" t="s">
        <v>40</v>
      </c>
      <c r="F26" s="40"/>
      <c r="G26" s="25">
        <v>77</v>
      </c>
      <c r="H26" s="25">
        <v>31297</v>
      </c>
      <c r="I26" s="25">
        <v>109617</v>
      </c>
      <c r="J26" s="25">
        <v>73</v>
      </c>
      <c r="K26" s="25">
        <v>31172</v>
      </c>
      <c r="L26" s="25">
        <v>109118</v>
      </c>
    </row>
    <row r="27" spans="2:12" ht="13.5">
      <c r="B27" s="38"/>
      <c r="C27" s="38"/>
      <c r="D27" s="59"/>
      <c r="E27" s="39" t="s">
        <v>41</v>
      </c>
      <c r="F27" s="40"/>
      <c r="G27" s="25">
        <v>107</v>
      </c>
      <c r="H27" s="25">
        <v>40715</v>
      </c>
      <c r="I27" s="25">
        <v>138915</v>
      </c>
      <c r="J27" s="25">
        <v>115</v>
      </c>
      <c r="K27" s="25">
        <v>44833</v>
      </c>
      <c r="L27" s="25">
        <v>148105</v>
      </c>
    </row>
    <row r="28" spans="2:12" ht="13.5">
      <c r="B28" s="38"/>
      <c r="C28" s="38"/>
      <c r="D28" s="59"/>
      <c r="E28" s="39" t="s">
        <v>42</v>
      </c>
      <c r="F28" s="40"/>
      <c r="G28" s="25">
        <v>297</v>
      </c>
      <c r="H28" s="25">
        <v>55409</v>
      </c>
      <c r="I28" s="25">
        <v>218182</v>
      </c>
      <c r="J28" s="25">
        <v>297</v>
      </c>
      <c r="K28" s="25">
        <v>54269</v>
      </c>
      <c r="L28" s="25">
        <v>218622</v>
      </c>
    </row>
    <row r="29" spans="2:12" ht="13.5">
      <c r="B29" s="38"/>
      <c r="C29" s="38"/>
      <c r="D29" s="59"/>
      <c r="E29" s="39" t="s">
        <v>43</v>
      </c>
      <c r="F29" s="40"/>
      <c r="G29" s="25">
        <v>224</v>
      </c>
      <c r="H29" s="25">
        <v>27509</v>
      </c>
      <c r="I29" s="25">
        <v>76470</v>
      </c>
      <c r="J29" s="34">
        <v>230</v>
      </c>
      <c r="K29" s="25">
        <v>27047</v>
      </c>
      <c r="L29" s="25">
        <v>78824</v>
      </c>
    </row>
    <row r="30" spans="2:12" ht="13.5" customHeight="1">
      <c r="B30" s="38"/>
      <c r="C30" s="38"/>
      <c r="D30" s="55" t="s">
        <v>21</v>
      </c>
      <c r="E30" s="55"/>
      <c r="F30" s="40"/>
      <c r="G30" s="25">
        <v>78</v>
      </c>
      <c r="H30" s="25">
        <v>41251</v>
      </c>
      <c r="I30" s="25">
        <v>109369</v>
      </c>
      <c r="J30" s="34">
        <v>79</v>
      </c>
      <c r="K30" s="25">
        <v>41580</v>
      </c>
      <c r="L30" s="25">
        <v>109502</v>
      </c>
    </row>
    <row r="31" spans="2:12" ht="13.5" customHeight="1">
      <c r="B31" s="38"/>
      <c r="C31" s="38"/>
      <c r="D31" s="55" t="s">
        <v>22</v>
      </c>
      <c r="E31" s="55"/>
      <c r="F31" s="40"/>
      <c r="G31" s="25">
        <v>108</v>
      </c>
      <c r="H31" s="25">
        <v>13401</v>
      </c>
      <c r="I31" s="25">
        <v>54412</v>
      </c>
      <c r="J31" s="34">
        <v>110</v>
      </c>
      <c r="K31" s="25">
        <v>13137</v>
      </c>
      <c r="L31" s="25">
        <v>57334</v>
      </c>
    </row>
    <row r="32" spans="2:12" ht="13.5" customHeight="1">
      <c r="B32" s="38"/>
      <c r="C32" s="38"/>
      <c r="D32" s="55" t="s">
        <v>23</v>
      </c>
      <c r="E32" s="55"/>
      <c r="F32" s="40"/>
      <c r="G32" s="25">
        <v>226</v>
      </c>
      <c r="H32" s="25">
        <v>28117</v>
      </c>
      <c r="I32" s="25">
        <v>79615</v>
      </c>
      <c r="J32" s="34">
        <v>228</v>
      </c>
      <c r="K32" s="25">
        <v>28406</v>
      </c>
      <c r="L32" s="25">
        <v>81190</v>
      </c>
    </row>
    <row r="33" spans="2:12" ht="13.5">
      <c r="B33" s="44"/>
      <c r="C33" s="44"/>
      <c r="D33" s="44"/>
      <c r="E33" s="44"/>
      <c r="F33" s="27"/>
      <c r="G33" s="29"/>
      <c r="H33" s="29"/>
      <c r="I33" s="29"/>
      <c r="J33" s="29"/>
      <c r="K33" s="29"/>
      <c r="L33" s="29"/>
    </row>
    <row r="34" spans="2:12" ht="13.5">
      <c r="B34" s="7" t="s">
        <v>44</v>
      </c>
      <c r="G34" s="8"/>
      <c r="H34" s="8"/>
      <c r="I34" s="8"/>
      <c r="J34" s="8" t="s">
        <v>45</v>
      </c>
      <c r="L34" s="8"/>
    </row>
    <row r="35" spans="2:12" ht="13.5">
      <c r="B35" s="7" t="s">
        <v>46</v>
      </c>
      <c r="G35" s="8"/>
      <c r="H35" s="8"/>
      <c r="I35" s="8"/>
      <c r="J35" s="8"/>
      <c r="K35" s="8"/>
      <c r="L35" s="8"/>
    </row>
  </sheetData>
  <mergeCells count="16">
    <mergeCell ref="C10:E10"/>
    <mergeCell ref="C12:E12"/>
    <mergeCell ref="G4:I4"/>
    <mergeCell ref="J4:L4"/>
    <mergeCell ref="C7:E7"/>
    <mergeCell ref="C9:E9"/>
    <mergeCell ref="D31:E31"/>
    <mergeCell ref="D32:E32"/>
    <mergeCell ref="D18:D29"/>
    <mergeCell ref="B4:F5"/>
    <mergeCell ref="D15:E15"/>
    <mergeCell ref="D16:E16"/>
    <mergeCell ref="D17:E17"/>
    <mergeCell ref="D30:E30"/>
    <mergeCell ref="D13:E13"/>
    <mergeCell ref="D14:E1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/>
  <cols>
    <col min="1" max="1" width="4.875" style="7" customWidth="1"/>
    <col min="2" max="2" width="10.375" style="7" customWidth="1"/>
    <col min="3" max="7" width="16.25390625" style="8" customWidth="1"/>
    <col min="8" max="16384" width="9.00390625" style="7" customWidth="1"/>
  </cols>
  <sheetData>
    <row r="1" ht="13.5">
      <c r="A1" s="51" t="s">
        <v>77</v>
      </c>
    </row>
    <row r="2" spans="2:11" s="10" customFormat="1" ht="15.75">
      <c r="B2" s="20" t="s">
        <v>66</v>
      </c>
      <c r="D2" s="9"/>
      <c r="I2" s="9"/>
      <c r="K2" s="14"/>
    </row>
    <row r="3" ht="14.25" thickBot="1"/>
    <row r="4" spans="2:7" s="12" customFormat="1" ht="14.25" thickTop="1">
      <c r="B4" s="21" t="s">
        <v>1</v>
      </c>
      <c r="C4" s="22" t="s">
        <v>49</v>
      </c>
      <c r="D4" s="22" t="s">
        <v>50</v>
      </c>
      <c r="E4" s="22" t="s">
        <v>51</v>
      </c>
      <c r="F4" s="22" t="s">
        <v>76</v>
      </c>
      <c r="G4" s="23" t="s">
        <v>23</v>
      </c>
    </row>
    <row r="5" spans="2:7" ht="13.5">
      <c r="B5" s="24"/>
      <c r="C5" s="25"/>
      <c r="D5" s="25"/>
      <c r="E5" s="25"/>
      <c r="F5" s="25"/>
      <c r="G5" s="25"/>
    </row>
    <row r="6" spans="2:7" ht="13.5">
      <c r="B6" s="26" t="s">
        <v>67</v>
      </c>
      <c r="C6" s="25">
        <v>289756</v>
      </c>
      <c r="D6" s="25">
        <v>290512</v>
      </c>
      <c r="E6" s="25">
        <v>37485</v>
      </c>
      <c r="F6" s="25">
        <v>111950</v>
      </c>
      <c r="G6" s="25">
        <v>141076</v>
      </c>
    </row>
    <row r="7" spans="2:7" ht="13.5">
      <c r="B7" s="26">
        <v>10</v>
      </c>
      <c r="C7" s="25">
        <v>104419</v>
      </c>
      <c r="D7" s="25">
        <v>1043231</v>
      </c>
      <c r="E7" s="25">
        <v>123664</v>
      </c>
      <c r="F7" s="25">
        <v>382854</v>
      </c>
      <c r="G7" s="25">
        <v>536713</v>
      </c>
    </row>
    <row r="8" spans="2:7" ht="13.5">
      <c r="B8" s="26">
        <v>11</v>
      </c>
      <c r="C8" s="25">
        <v>1298605</v>
      </c>
      <c r="D8" s="25">
        <v>1279992</v>
      </c>
      <c r="E8" s="25">
        <v>159980</v>
      </c>
      <c r="F8" s="25">
        <v>475050</v>
      </c>
      <c r="G8" s="25">
        <v>644962</v>
      </c>
    </row>
    <row r="9" spans="2:7" s="11" customFormat="1" ht="13.5">
      <c r="B9" s="5">
        <v>12</v>
      </c>
      <c r="C9" s="6">
        <f>1142045+190964</f>
        <v>1333009</v>
      </c>
      <c r="D9" s="6">
        <f>1153967+190471</f>
        <v>1344438</v>
      </c>
      <c r="E9" s="6">
        <f>142232+30322</f>
        <v>172554</v>
      </c>
      <c r="F9" s="6">
        <f>400774+128568</f>
        <v>529342</v>
      </c>
      <c r="G9" s="6">
        <f>610961+31581</f>
        <v>642542</v>
      </c>
    </row>
    <row r="10" spans="2:7" ht="13.5">
      <c r="B10" s="27"/>
      <c r="C10" s="28"/>
      <c r="D10" s="29"/>
      <c r="E10" s="29"/>
      <c r="F10" s="29"/>
      <c r="G10" s="29"/>
    </row>
    <row r="11" spans="4:7" ht="13.5">
      <c r="D11" s="7"/>
      <c r="E11" s="8" t="s">
        <v>47</v>
      </c>
      <c r="G11" s="7"/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7" customWidth="1"/>
    <col min="2" max="2" width="11.125" style="7" customWidth="1"/>
    <col min="3" max="3" width="11.625" style="7" customWidth="1"/>
    <col min="4" max="8" width="11.625" style="8" customWidth="1"/>
    <col min="9" max="9" width="11.625" style="7" customWidth="1"/>
    <col min="10" max="16384" width="9.00390625" style="7" customWidth="1"/>
  </cols>
  <sheetData>
    <row r="1" ht="13.5">
      <c r="A1" s="51" t="s">
        <v>77</v>
      </c>
    </row>
    <row r="2" spans="2:8" ht="13.5">
      <c r="B2" s="11" t="s">
        <v>52</v>
      </c>
      <c r="H2" s="7"/>
    </row>
    <row r="3" ht="14.25" thickBot="1">
      <c r="H3" s="8" t="s">
        <v>53</v>
      </c>
    </row>
    <row r="4" spans="2:9" ht="14.25" thickTop="1">
      <c r="B4" s="61" t="s">
        <v>1</v>
      </c>
      <c r="C4" s="70" t="s">
        <v>54</v>
      </c>
      <c r="D4" s="54"/>
      <c r="E4" s="64" t="s">
        <v>55</v>
      </c>
      <c r="F4" s="54"/>
      <c r="G4" s="64" t="s">
        <v>56</v>
      </c>
      <c r="H4" s="54"/>
      <c r="I4" s="67" t="s">
        <v>57</v>
      </c>
    </row>
    <row r="5" spans="2:9" ht="13.5">
      <c r="B5" s="69"/>
      <c r="C5" s="49" t="s">
        <v>58</v>
      </c>
      <c r="D5" s="45" t="s">
        <v>59</v>
      </c>
      <c r="E5" s="45" t="s">
        <v>58</v>
      </c>
      <c r="F5" s="45" t="s">
        <v>59</v>
      </c>
      <c r="G5" s="45" t="s">
        <v>58</v>
      </c>
      <c r="H5" s="45" t="s">
        <v>59</v>
      </c>
      <c r="I5" s="68"/>
    </row>
    <row r="6" spans="2:9" ht="13.5">
      <c r="B6" s="24"/>
      <c r="C6" s="34"/>
      <c r="D6" s="25"/>
      <c r="E6" s="25"/>
      <c r="F6" s="25"/>
      <c r="G6" s="25"/>
      <c r="H6" s="25"/>
      <c r="I6" s="34"/>
    </row>
    <row r="7" spans="2:9" ht="13.5">
      <c r="B7" s="26" t="s">
        <v>67</v>
      </c>
      <c r="C7" s="34">
        <v>22</v>
      </c>
      <c r="D7" s="25">
        <v>616125</v>
      </c>
      <c r="E7" s="25">
        <v>350</v>
      </c>
      <c r="F7" s="25">
        <v>244907</v>
      </c>
      <c r="G7" s="25">
        <v>10</v>
      </c>
      <c r="H7" s="25">
        <v>6379</v>
      </c>
      <c r="I7" s="34">
        <v>97.3</v>
      </c>
    </row>
    <row r="8" spans="2:9" ht="13.5">
      <c r="B8" s="26">
        <v>10</v>
      </c>
      <c r="C8" s="25">
        <v>23</v>
      </c>
      <c r="D8" s="25">
        <v>626763</v>
      </c>
      <c r="E8" s="25">
        <v>347</v>
      </c>
      <c r="F8" s="25">
        <v>238042</v>
      </c>
      <c r="G8" s="25">
        <v>8</v>
      </c>
      <c r="H8" s="25">
        <v>6401</v>
      </c>
      <c r="I8" s="34">
        <v>97.2</v>
      </c>
    </row>
    <row r="9" spans="2:9" ht="13.5">
      <c r="B9" s="26">
        <v>11</v>
      </c>
      <c r="C9" s="25">
        <v>23</v>
      </c>
      <c r="D9" s="25">
        <v>639203</v>
      </c>
      <c r="E9" s="25">
        <v>335</v>
      </c>
      <c r="F9" s="25">
        <v>229837</v>
      </c>
      <c r="G9" s="25">
        <v>8</v>
      </c>
      <c r="H9" s="25">
        <v>5599</v>
      </c>
      <c r="I9" s="34">
        <v>97.2</v>
      </c>
    </row>
    <row r="10" spans="2:9" s="11" customFormat="1" ht="13.5">
      <c r="B10" s="5">
        <v>12</v>
      </c>
      <c r="C10" s="6">
        <v>22</v>
      </c>
      <c r="D10" s="6">
        <v>639107</v>
      </c>
      <c r="E10" s="6">
        <v>334</v>
      </c>
      <c r="F10" s="6">
        <v>233839</v>
      </c>
      <c r="G10" s="6">
        <v>8</v>
      </c>
      <c r="H10" s="6">
        <v>5310</v>
      </c>
      <c r="I10" s="11">
        <v>97.4</v>
      </c>
    </row>
    <row r="11" spans="2:9" ht="13.5">
      <c r="B11" s="27"/>
      <c r="C11" s="50"/>
      <c r="D11" s="29"/>
      <c r="E11" s="29"/>
      <c r="F11" s="29"/>
      <c r="G11" s="29"/>
      <c r="H11" s="29"/>
      <c r="I11" s="44"/>
    </row>
    <row r="12" ht="13.5">
      <c r="H12" s="7" t="s">
        <v>48</v>
      </c>
    </row>
  </sheetData>
  <mergeCells count="5">
    <mergeCell ref="I4:I5"/>
    <mergeCell ref="B4:B5"/>
    <mergeCell ref="C4:D4"/>
    <mergeCell ref="E4:F4"/>
    <mergeCell ref="G4:H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（平成１３年度）</dc:subject>
  <dc:creator/>
  <cp:keywords/>
  <dc:description/>
  <cp:lastModifiedBy>山梨県統計調査課</cp:lastModifiedBy>
  <cp:lastPrinted>2000-03-09T02:22:42Z</cp:lastPrinted>
  <dcterms:created xsi:type="dcterms:W3CDTF">2000-03-09T02:12:22Z</dcterms:created>
  <dcterms:modified xsi:type="dcterms:W3CDTF">2009-02-05T00:03:44Z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