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勤労者世帯表" sheetId="1" r:id="rId1"/>
    <sheet name="勤労者世帯表 (2)" sheetId="2" r:id="rId2"/>
  </sheets>
  <definedNames>
    <definedName name="_xlnm.Print_Area" localSheetId="0">'勤労者世帯表'!$A$1:$R$49</definedName>
    <definedName name="_xlnm.Print_Area" localSheetId="1">'勤労者世帯表 (2)'!$A$1:$R$49</definedName>
  </definedNames>
  <calcPr fullCalcOnLoad="1"/>
</workbook>
</file>

<file path=xl/sharedStrings.xml><?xml version="1.0" encoding="utf-8"?>
<sst xmlns="http://schemas.openxmlformats.org/spreadsheetml/2006/main" count="168" uniqueCount="65">
  <si>
    <t>月別</t>
  </si>
  <si>
    <t>消費支出</t>
  </si>
  <si>
    <t>食料費</t>
  </si>
  <si>
    <t>住居費</t>
  </si>
  <si>
    <t>光熱・
水道費</t>
  </si>
  <si>
    <t>被服・
履物費</t>
  </si>
  <si>
    <t>保健
医療費</t>
  </si>
  <si>
    <t>教育費</t>
  </si>
  <si>
    <t>交通・
通信費</t>
  </si>
  <si>
    <t>教養・
娯楽費</t>
  </si>
  <si>
    <t>その他の
消費支出</t>
  </si>
  <si>
    <t>（単位：金額　円）</t>
  </si>
  <si>
    <t>実収入</t>
  </si>
  <si>
    <t>定期収入</t>
  </si>
  <si>
    <t>臨時</t>
  </si>
  <si>
    <t>世帯主収入</t>
  </si>
  <si>
    <t>非消費
支出</t>
  </si>
  <si>
    <t>可処分
所得</t>
  </si>
  <si>
    <t>黒字</t>
  </si>
  <si>
    <t>貯蓄純増</t>
  </si>
  <si>
    <t>家具・家
事用品費</t>
  </si>
  <si>
    <t>実収入以
外の受取
（繰入金を除く）</t>
  </si>
  <si>
    <t>実支出以
外の支払
（繰越金を除く）</t>
  </si>
  <si>
    <t>23年</t>
  </si>
  <si>
    <t>22年</t>
  </si>
  <si>
    <t>21年</t>
  </si>
  <si>
    <t>20年</t>
  </si>
  <si>
    <t>19年</t>
  </si>
  <si>
    <t>【 全　国 】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</si>
  <si>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</si>
  <si>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</si>
  <si>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</si>
  <si>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</si>
  <si>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</si>
  <si>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</si>
  <si>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</si>
  <si>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</si>
  <si>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【 甲府市 】</t>
  </si>
  <si>
    <t>【 上野原市 】</t>
  </si>
  <si>
    <t>配偶者の収入</t>
  </si>
  <si>
    <t>賞与</t>
  </si>
  <si>
    <t>他の世帯員収入</t>
  </si>
  <si>
    <t>事業・内職収入</t>
  </si>
  <si>
    <t>他の経常収入</t>
  </si>
  <si>
    <t>特別収入</t>
  </si>
  <si>
    <t>※　上野原市は平成21年から調査を行っています。</t>
  </si>
  <si>
    <t>実支出</t>
  </si>
  <si>
    <t>…</t>
  </si>
  <si>
    <t>…</t>
  </si>
  <si>
    <r>
      <t>二人以上の世帯のうち勤労者世帯</t>
    </r>
    <r>
      <rPr>
        <sz val="14"/>
        <rFont val="HG丸ｺﾞｼｯｸM-PRO"/>
        <family val="3"/>
      </rPr>
      <t>　１世帯当たり１か月間の収入と支出（全国・甲府市・上野原市）</t>
    </r>
  </si>
  <si>
    <r>
      <t>二人以上の世帯のうち勤労者世帯</t>
    </r>
    <r>
      <rPr>
        <sz val="14"/>
        <rFont val="HG丸ｺﾞｼｯｸM-PRO"/>
        <family val="3"/>
      </rPr>
      <t>　１世帯当たり１か月間の収入と支出（全国・甲府市・上野原市）　《 続 き 》</t>
    </r>
  </si>
  <si>
    <t>世帯
人員
(人)</t>
  </si>
  <si>
    <t>世帯主
の年齢
(歳)</t>
  </si>
  <si>
    <t>エンゲル
係数
(％)</t>
  </si>
  <si>
    <t>平均消
費性向
(％)</t>
  </si>
  <si>
    <t>統計表２</t>
  </si>
  <si>
    <t>24年</t>
  </si>
  <si>
    <t>25年</t>
  </si>
  <si>
    <t>26年</t>
  </si>
  <si>
    <t>2月</t>
  </si>
  <si>
    <t>27年</t>
  </si>
  <si>
    <t>3月</t>
  </si>
  <si>
    <t>4月</t>
  </si>
  <si>
    <t>28年  1月</t>
  </si>
  <si>
    <t>28年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</si>
</sst>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"/>
    <numFmt numFmtId="179" formatCode="#,##0.000"/>
    <numFmt numFmtId="180" formatCode="0_ "/>
    <numFmt numFmtId="181" formatCode="#,##0_ "/>
    <numFmt numFmtId="182" formatCode="#,##0.0000"/>
    <numFmt numFmtId="183" formatCode="#,##0.0;[Red]\-#,##0.0"/>
    <numFmt numFmtId="184" formatCode="#,##0.00000"/>
    <numFmt numFmtId="185" formatCode="mmm\-yyyy"/>
    <numFmt numFmtId="186" formatCode="#,##0.0_);[Red]\(#,##0.0\)"/>
    <numFmt numFmtId="187" formatCode="#,##0_);[Red]\(#,##0\)"/>
    <numFmt numFmtId="188" formatCode="#,###,###,##0;&quot; -&quot;###,###,##0"/>
    <numFmt numFmtId="189" formatCode="###,###,##0.0;&quot;-&quot;##,###,##0.0"/>
    <numFmt numFmtId="190" formatCode="0.0_);[Red]\(0.0\)"/>
    <numFmt numFmtId="191" formatCode="_ * #,##0.0_ ;_ * \-#,##0.0_ ;_ * &quot;-&quot;?_ ;_ @_ "/>
    <numFmt numFmtId="192" formatCode="##,###,##0;&quot;-&quot;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HG丸ｺﾞｼｯｸM-PRO"/>
      <family val="3"/>
    </font>
    <font>
      <b/>
      <u val="single"/>
      <sz val="14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b/>
      <sz val="10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shrinkToFit="1"/>
    </xf>
    <xf numFmtId="0" fontId="2" fillId="0" borderId="0" xfId="0" applyFont="1" applyAlignment="1">
      <alignment vertical="center" shrinkToFi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 shrinkToFit="1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0" xfId="48" applyNumberFormat="1" applyFont="1" applyBorder="1" applyAlignment="1">
      <alignment vertical="center"/>
    </xf>
    <xf numFmtId="41" fontId="0" fillId="0" borderId="11" xfId="48" applyNumberFormat="1" applyFont="1" applyBorder="1" applyAlignment="1">
      <alignment vertical="center"/>
    </xf>
    <xf numFmtId="41" fontId="0" fillId="0" borderId="10" xfId="48" applyNumberFormat="1" applyFont="1" applyBorder="1" applyAlignment="1">
      <alignment vertical="center"/>
    </xf>
    <xf numFmtId="41" fontId="0" fillId="0" borderId="11" xfId="48" applyNumberFormat="1" applyFont="1" applyBorder="1" applyAlignment="1">
      <alignment vertical="center"/>
    </xf>
    <xf numFmtId="41" fontId="0" fillId="0" borderId="15" xfId="48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13" xfId="0" applyNumberForma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191" fontId="0" fillId="0" borderId="13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15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Alignment="1">
      <alignment vertical="center"/>
    </xf>
    <xf numFmtId="43" fontId="0" fillId="0" borderId="13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0" borderId="15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0" fillId="0" borderId="13" xfId="48" applyNumberFormat="1" applyFont="1" applyBorder="1" applyAlignment="1">
      <alignment vertical="center"/>
    </xf>
    <xf numFmtId="41" fontId="0" fillId="0" borderId="14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2" fillId="0" borderId="0" xfId="48" applyNumberFormat="1" applyFont="1" applyAlignment="1">
      <alignment vertical="center"/>
    </xf>
    <xf numFmtId="38" fontId="0" fillId="0" borderId="11" xfId="48" applyFont="1" applyBorder="1" applyAlignment="1">
      <alignment vertical="center"/>
    </xf>
    <xf numFmtId="191" fontId="0" fillId="0" borderId="10" xfId="48" applyNumberFormat="1" applyFont="1" applyBorder="1" applyAlignment="1">
      <alignment vertical="center"/>
    </xf>
    <xf numFmtId="191" fontId="0" fillId="0" borderId="10" xfId="48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191" fontId="0" fillId="0" borderId="16" xfId="0" applyNumberFormat="1" applyFont="1" applyBorder="1" applyAlignment="1">
      <alignment vertical="center"/>
    </xf>
    <xf numFmtId="43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16" xfId="48" applyNumberFormat="1" applyFont="1" applyBorder="1" applyAlignment="1">
      <alignment vertical="center"/>
    </xf>
    <xf numFmtId="41" fontId="0" fillId="0" borderId="17" xfId="48" applyNumberFormat="1" applyFont="1" applyBorder="1" applyAlignment="1">
      <alignment vertical="center"/>
    </xf>
    <xf numFmtId="191" fontId="0" fillId="0" borderId="16" xfId="48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3" fontId="0" fillId="0" borderId="18" xfId="0" applyNumberFormat="1" applyFont="1" applyBorder="1" applyAlignment="1">
      <alignment vertical="center"/>
    </xf>
    <xf numFmtId="191" fontId="0" fillId="0" borderId="18" xfId="0" applyNumberFormat="1" applyFont="1" applyBorder="1" applyAlignment="1">
      <alignment vertical="center"/>
    </xf>
    <xf numFmtId="41" fontId="0" fillId="0" borderId="18" xfId="0" applyNumberForma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vertical="center"/>
    </xf>
    <xf numFmtId="41" fontId="0" fillId="0" borderId="18" xfId="48" applyNumberFormat="1" applyFont="1" applyBorder="1" applyAlignment="1">
      <alignment vertical="center"/>
    </xf>
    <xf numFmtId="41" fontId="0" fillId="0" borderId="20" xfId="48" applyNumberFormat="1" applyFont="1" applyBorder="1" applyAlignment="1">
      <alignment vertical="center"/>
    </xf>
    <xf numFmtId="191" fontId="0" fillId="0" borderId="15" xfId="48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191" fontId="0" fillId="0" borderId="21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191" fontId="0" fillId="0" borderId="16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1" fontId="0" fillId="0" borderId="22" xfId="0" applyNumberFormat="1" applyFont="1" applyBorder="1" applyAlignment="1">
      <alignment vertical="center"/>
    </xf>
    <xf numFmtId="191" fontId="0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4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3" fontId="0" fillId="0" borderId="21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3" fontId="2" fillId="0" borderId="22" xfId="0" applyNumberFormat="1" applyFont="1" applyBorder="1" applyAlignment="1">
      <alignment vertical="center"/>
    </xf>
    <xf numFmtId="41" fontId="0" fillId="0" borderId="16" xfId="48" applyNumberFormat="1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41" fontId="0" fillId="0" borderId="21" xfId="48" applyNumberFormat="1" applyFont="1" applyBorder="1" applyAlignment="1">
      <alignment vertical="center"/>
    </xf>
    <xf numFmtId="41" fontId="2" fillId="0" borderId="22" xfId="0" applyNumberFormat="1" applyFont="1" applyBorder="1" applyAlignment="1">
      <alignment vertical="center" shrinkToFit="1"/>
    </xf>
    <xf numFmtId="41" fontId="2" fillId="0" borderId="22" xfId="48" applyNumberFormat="1" applyFont="1" applyBorder="1" applyAlignment="1">
      <alignment vertical="center"/>
    </xf>
    <xf numFmtId="41" fontId="0" fillId="0" borderId="22" xfId="48" applyNumberFormat="1" applyFont="1" applyBorder="1" applyAlignment="1">
      <alignment vertical="center"/>
    </xf>
    <xf numFmtId="41" fontId="0" fillId="0" borderId="21" xfId="0" applyNumberFormat="1" applyBorder="1" applyAlignment="1">
      <alignment horizontal="right" vertical="center"/>
    </xf>
    <xf numFmtId="41" fontId="0" fillId="0" borderId="21" xfId="0" applyNumberFormat="1" applyFont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horizontal="center" vertical="center" shrinkToFit="1"/>
    </xf>
    <xf numFmtId="49" fontId="42" fillId="33" borderId="10" xfId="0" applyNumberFormat="1" applyFont="1" applyFill="1" applyBorder="1" applyAlignment="1">
      <alignment horizontal="center" vertical="center" shrinkToFit="1"/>
    </xf>
    <xf numFmtId="49" fontId="42" fillId="33" borderId="10" xfId="0" applyNumberFormat="1" applyFont="1" applyFill="1" applyBorder="1" applyAlignment="1">
      <alignment horizontal="right" vertical="center" shrinkToFit="1"/>
    </xf>
    <xf numFmtId="49" fontId="42" fillId="33" borderId="15" xfId="0" applyNumberFormat="1" applyFont="1" applyFill="1" applyBorder="1" applyAlignment="1">
      <alignment horizontal="right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49" fontId="42" fillId="33" borderId="16" xfId="0" applyNumberFormat="1" applyFont="1" applyFill="1" applyBorder="1" applyAlignment="1">
      <alignment horizontal="right" vertical="center" shrinkToFit="1"/>
    </xf>
    <xf numFmtId="0" fontId="42" fillId="33" borderId="10" xfId="0" applyFont="1" applyFill="1" applyBorder="1" applyAlignment="1">
      <alignment horizontal="right" vertical="center" shrinkToFit="1"/>
    </xf>
    <xf numFmtId="0" fontId="42" fillId="33" borderId="15" xfId="0" applyFont="1" applyFill="1" applyBorder="1" applyAlignment="1">
      <alignment horizontal="right" vertical="center" shrinkToFit="1"/>
    </xf>
    <xf numFmtId="49" fontId="42" fillId="33" borderId="21" xfId="0" applyNumberFormat="1" applyFont="1" applyFill="1" applyBorder="1" applyAlignment="1">
      <alignment horizontal="center" vertical="center" shrinkToFit="1"/>
    </xf>
    <xf numFmtId="0" fontId="42" fillId="33" borderId="21" xfId="0" applyFont="1" applyFill="1" applyBorder="1" applyAlignment="1">
      <alignment horizontal="center" vertical="center" shrinkToFit="1"/>
    </xf>
    <xf numFmtId="49" fontId="42" fillId="33" borderId="13" xfId="0" applyNumberFormat="1" applyFont="1" applyFill="1" applyBorder="1" applyAlignment="1">
      <alignment horizontal="center" vertical="center" shrinkToFit="1"/>
    </xf>
    <xf numFmtId="49" fontId="42" fillId="33" borderId="18" xfId="0" applyNumberFormat="1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vertical="center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vertical="center" shrinkToFit="1"/>
    </xf>
    <xf numFmtId="0" fontId="42" fillId="33" borderId="24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41" fontId="0" fillId="0" borderId="11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41" fontId="0" fillId="0" borderId="23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41" fontId="0" fillId="0" borderId="33" xfId="0" applyNumberFormat="1" applyFont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85" zoomScaleNormal="85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6" customWidth="1"/>
    <col min="2" max="3" width="7.50390625" style="6" customWidth="1"/>
    <col min="4" max="15" width="10.00390625" style="6" customWidth="1"/>
    <col min="16" max="17" width="9.125" style="6" customWidth="1"/>
    <col min="18" max="18" width="4.50390625" style="0" customWidth="1"/>
    <col min="25" max="16384" width="9.00390625" style="6" customWidth="1"/>
  </cols>
  <sheetData>
    <row r="1" spans="1:10" ht="18" customHeight="1">
      <c r="A1" s="21" t="s">
        <v>55</v>
      </c>
      <c r="B1" s="12" t="s">
        <v>49</v>
      </c>
      <c r="J1" s="9"/>
    </row>
    <row r="2" spans="1:17" ht="17.25">
      <c r="A2" s="135"/>
      <c r="B2" s="135"/>
      <c r="P2" s="5"/>
      <c r="Q2" s="5" t="s">
        <v>11</v>
      </c>
    </row>
    <row r="3" spans="1:17" ht="20.25" customHeight="1">
      <c r="A3" s="153" t="s">
        <v>0</v>
      </c>
      <c r="B3" s="136" t="s">
        <v>51</v>
      </c>
      <c r="C3" s="136" t="s">
        <v>52</v>
      </c>
      <c r="D3" s="137" t="s">
        <v>12</v>
      </c>
      <c r="E3" s="141" t="s">
        <v>15</v>
      </c>
      <c r="F3" s="142"/>
      <c r="G3" s="143"/>
      <c r="H3" s="137" t="s">
        <v>39</v>
      </c>
      <c r="I3" s="147" t="s">
        <v>41</v>
      </c>
      <c r="J3" s="137" t="s">
        <v>42</v>
      </c>
      <c r="K3" s="137" t="s">
        <v>43</v>
      </c>
      <c r="L3" s="137" t="s">
        <v>44</v>
      </c>
      <c r="M3" s="139" t="s">
        <v>21</v>
      </c>
      <c r="N3" s="137" t="s">
        <v>46</v>
      </c>
      <c r="O3" s="152" t="s">
        <v>1</v>
      </c>
      <c r="P3" s="125"/>
      <c r="Q3" s="125"/>
    </row>
    <row r="4" spans="1:25" ht="40.5" customHeight="1">
      <c r="A4" s="153"/>
      <c r="B4" s="136"/>
      <c r="C4" s="136"/>
      <c r="D4" s="138"/>
      <c r="E4" s="126" t="s">
        <v>13</v>
      </c>
      <c r="F4" s="126" t="s">
        <v>14</v>
      </c>
      <c r="G4" s="126" t="s">
        <v>40</v>
      </c>
      <c r="H4" s="138"/>
      <c r="I4" s="148"/>
      <c r="J4" s="138"/>
      <c r="K4" s="138"/>
      <c r="L4" s="138"/>
      <c r="M4" s="140"/>
      <c r="N4" s="138"/>
      <c r="O4" s="153"/>
      <c r="P4" s="127" t="s">
        <v>2</v>
      </c>
      <c r="Q4" s="128" t="s">
        <v>3</v>
      </c>
      <c r="Y4" s="7"/>
    </row>
    <row r="5" spans="1:25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Y5" s="7"/>
    </row>
    <row r="6" spans="1:17" ht="20.25" customHeight="1">
      <c r="A6" s="79" t="s">
        <v>28</v>
      </c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13.5">
      <c r="A7" s="113" t="s">
        <v>27</v>
      </c>
      <c r="B7" s="87">
        <v>3.45</v>
      </c>
      <c r="C7" s="78">
        <v>47.4</v>
      </c>
      <c r="D7" s="88">
        <v>528762</v>
      </c>
      <c r="E7" s="88">
        <v>358289</v>
      </c>
      <c r="F7" s="88">
        <v>3330</v>
      </c>
      <c r="G7" s="88">
        <v>71687</v>
      </c>
      <c r="H7" s="88">
        <v>54129</v>
      </c>
      <c r="I7" s="88">
        <v>9959</v>
      </c>
      <c r="J7" s="88">
        <v>2639</v>
      </c>
      <c r="K7" s="88">
        <v>20181</v>
      </c>
      <c r="L7" s="88">
        <v>8516</v>
      </c>
      <c r="M7" s="88">
        <v>402779</v>
      </c>
      <c r="N7" s="88">
        <v>409716</v>
      </c>
      <c r="O7" s="88">
        <v>323459</v>
      </c>
      <c r="P7" s="88">
        <v>70352</v>
      </c>
      <c r="Q7" s="89">
        <v>20207</v>
      </c>
    </row>
    <row r="8" spans="1:17" ht="13.5">
      <c r="A8" s="114" t="s">
        <v>26</v>
      </c>
      <c r="B8" s="48">
        <v>3.45</v>
      </c>
      <c r="C8" s="42">
        <v>47.4</v>
      </c>
      <c r="D8" s="8">
        <v>534235</v>
      </c>
      <c r="E8" s="8">
        <v>360831</v>
      </c>
      <c r="F8" s="8">
        <v>3011</v>
      </c>
      <c r="G8" s="8">
        <v>70223</v>
      </c>
      <c r="H8" s="8">
        <v>55742</v>
      </c>
      <c r="I8" s="8">
        <v>10930</v>
      </c>
      <c r="J8" s="8">
        <v>2661</v>
      </c>
      <c r="K8" s="8">
        <v>21897</v>
      </c>
      <c r="L8" s="8">
        <v>8820</v>
      </c>
      <c r="M8" s="8">
        <v>403989</v>
      </c>
      <c r="N8" s="8">
        <v>416415</v>
      </c>
      <c r="O8" s="8">
        <v>324929</v>
      </c>
      <c r="P8" s="8">
        <v>71051</v>
      </c>
      <c r="Q8" s="10">
        <v>19156</v>
      </c>
    </row>
    <row r="9" spans="1:17" ht="13.5">
      <c r="A9" s="114" t="s">
        <v>25</v>
      </c>
      <c r="B9" s="48">
        <v>3.43</v>
      </c>
      <c r="C9" s="42">
        <v>47.1</v>
      </c>
      <c r="D9" s="8">
        <v>518226</v>
      </c>
      <c r="E9" s="8">
        <v>353383</v>
      </c>
      <c r="F9" s="8">
        <v>2952</v>
      </c>
      <c r="G9" s="8">
        <v>62934</v>
      </c>
      <c r="H9" s="8">
        <v>56517</v>
      </c>
      <c r="I9" s="8">
        <v>9153</v>
      </c>
      <c r="J9" s="8">
        <v>2438</v>
      </c>
      <c r="K9" s="8">
        <v>20187</v>
      </c>
      <c r="L9" s="8">
        <v>10652</v>
      </c>
      <c r="M9" s="8">
        <v>401961</v>
      </c>
      <c r="N9" s="8">
        <v>409374</v>
      </c>
      <c r="O9" s="8">
        <v>319060</v>
      </c>
      <c r="P9" s="8">
        <v>70134</v>
      </c>
      <c r="Q9" s="10">
        <v>19614</v>
      </c>
    </row>
    <row r="10" spans="1:17" ht="13.5">
      <c r="A10" s="114" t="s">
        <v>24</v>
      </c>
      <c r="B10" s="48">
        <v>3.41</v>
      </c>
      <c r="C10" s="42">
        <v>47.3</v>
      </c>
      <c r="D10" s="8">
        <v>520692</v>
      </c>
      <c r="E10" s="8">
        <v>350794</v>
      </c>
      <c r="F10" s="8">
        <v>3017</v>
      </c>
      <c r="G10" s="8">
        <v>63470</v>
      </c>
      <c r="H10" s="8">
        <v>57891</v>
      </c>
      <c r="I10" s="8">
        <v>10168</v>
      </c>
      <c r="J10" s="8">
        <v>2285</v>
      </c>
      <c r="K10" s="8">
        <v>24998</v>
      </c>
      <c r="L10" s="8">
        <v>8057</v>
      </c>
      <c r="M10" s="8">
        <v>406649</v>
      </c>
      <c r="N10" s="8">
        <v>409039</v>
      </c>
      <c r="O10" s="8">
        <v>318315</v>
      </c>
      <c r="P10" s="8">
        <v>69597</v>
      </c>
      <c r="Q10" s="10">
        <v>20694</v>
      </c>
    </row>
    <row r="11" spans="1:17" ht="13.5">
      <c r="A11" s="114" t="s">
        <v>23</v>
      </c>
      <c r="B11" s="48">
        <v>3.42</v>
      </c>
      <c r="C11" s="42">
        <v>47.3</v>
      </c>
      <c r="D11" s="8">
        <v>510149</v>
      </c>
      <c r="E11" s="8">
        <v>346911</v>
      </c>
      <c r="F11" s="8">
        <v>2886</v>
      </c>
      <c r="G11" s="8">
        <v>59913</v>
      </c>
      <c r="H11" s="8">
        <v>54025</v>
      </c>
      <c r="I11" s="8">
        <v>9381</v>
      </c>
      <c r="J11" s="8">
        <v>2747</v>
      </c>
      <c r="K11" s="8">
        <v>26428</v>
      </c>
      <c r="L11" s="8">
        <v>7824</v>
      </c>
      <c r="M11" s="8">
        <v>391084</v>
      </c>
      <c r="N11" s="8">
        <v>398448</v>
      </c>
      <c r="O11" s="8">
        <v>308838</v>
      </c>
      <c r="P11" s="8">
        <v>68420</v>
      </c>
      <c r="Q11" s="56">
        <v>21600</v>
      </c>
    </row>
    <row r="12" spans="1:17" ht="13.5">
      <c r="A12" s="114" t="s">
        <v>56</v>
      </c>
      <c r="B12" s="48">
        <v>3.42</v>
      </c>
      <c r="C12" s="42">
        <v>47.8</v>
      </c>
      <c r="D12" s="8">
        <v>518506</v>
      </c>
      <c r="E12" s="8">
        <v>347914</v>
      </c>
      <c r="F12" s="8">
        <v>2948</v>
      </c>
      <c r="G12" s="8">
        <v>59771</v>
      </c>
      <c r="H12" s="8">
        <v>59717</v>
      </c>
      <c r="I12" s="8">
        <v>9248</v>
      </c>
      <c r="J12" s="8">
        <v>2509</v>
      </c>
      <c r="K12" s="8">
        <v>27894</v>
      </c>
      <c r="L12" s="8">
        <v>8447</v>
      </c>
      <c r="M12" s="8">
        <v>400143</v>
      </c>
      <c r="N12" s="8">
        <v>407375</v>
      </c>
      <c r="O12" s="8">
        <v>313874</v>
      </c>
      <c r="P12" s="8">
        <v>69469</v>
      </c>
      <c r="Q12" s="10">
        <v>20479</v>
      </c>
    </row>
    <row r="13" spans="1:17" ht="13.5">
      <c r="A13" s="114" t="s">
        <v>57</v>
      </c>
      <c r="B13" s="49">
        <v>3.42</v>
      </c>
      <c r="C13" s="43">
        <v>48</v>
      </c>
      <c r="D13" s="26">
        <v>523589</v>
      </c>
      <c r="E13" s="26">
        <v>349081</v>
      </c>
      <c r="F13" s="26">
        <v>3212</v>
      </c>
      <c r="G13" s="26">
        <v>63301</v>
      </c>
      <c r="H13" s="26">
        <v>61347</v>
      </c>
      <c r="I13" s="26">
        <v>9646</v>
      </c>
      <c r="J13" s="26">
        <v>2467</v>
      </c>
      <c r="K13" s="26">
        <v>26168</v>
      </c>
      <c r="L13" s="26">
        <v>8357</v>
      </c>
      <c r="M13" s="26">
        <v>410234</v>
      </c>
      <c r="N13" s="26">
        <v>416626</v>
      </c>
      <c r="O13" s="26">
        <v>319170</v>
      </c>
      <c r="P13" s="26">
        <v>70586</v>
      </c>
      <c r="Q13" s="27">
        <v>19775</v>
      </c>
    </row>
    <row r="14" spans="1:17" ht="13.5">
      <c r="A14" s="114" t="s">
        <v>58</v>
      </c>
      <c r="B14" s="49">
        <v>3.4</v>
      </c>
      <c r="C14" s="43">
        <v>48.1</v>
      </c>
      <c r="D14" s="26">
        <v>519761</v>
      </c>
      <c r="E14" s="26">
        <v>348608</v>
      </c>
      <c r="F14" s="26">
        <v>3381</v>
      </c>
      <c r="G14" s="26">
        <v>62699</v>
      </c>
      <c r="H14" s="26">
        <v>60448</v>
      </c>
      <c r="I14" s="26">
        <v>8116</v>
      </c>
      <c r="J14" s="26">
        <v>2436</v>
      </c>
      <c r="K14" s="26">
        <v>25974</v>
      </c>
      <c r="L14" s="26">
        <v>8096</v>
      </c>
      <c r="M14" s="26">
        <v>410584</v>
      </c>
      <c r="N14" s="26">
        <v>414975</v>
      </c>
      <c r="O14" s="26">
        <v>318755</v>
      </c>
      <c r="P14" s="26">
        <v>71189</v>
      </c>
      <c r="Q14" s="27">
        <v>20467</v>
      </c>
    </row>
    <row r="15" spans="1:17" ht="13.5">
      <c r="A15" s="114" t="s">
        <v>60</v>
      </c>
      <c r="B15" s="49">
        <v>3.39</v>
      </c>
      <c r="C15" s="43">
        <v>48.8</v>
      </c>
      <c r="D15" s="26">
        <v>525669</v>
      </c>
      <c r="E15" s="26">
        <v>346691</v>
      </c>
      <c r="F15" s="26">
        <v>3114</v>
      </c>
      <c r="G15" s="26">
        <v>63079</v>
      </c>
      <c r="H15" s="26">
        <v>64768</v>
      </c>
      <c r="I15" s="26">
        <v>7944</v>
      </c>
      <c r="J15" s="26">
        <v>2829</v>
      </c>
      <c r="K15" s="26">
        <v>27782</v>
      </c>
      <c r="L15" s="26">
        <v>9460</v>
      </c>
      <c r="M15" s="26">
        <v>411150</v>
      </c>
      <c r="N15" s="26">
        <v>413778</v>
      </c>
      <c r="O15" s="26">
        <v>315379</v>
      </c>
      <c r="P15" s="26">
        <v>74341</v>
      </c>
      <c r="Q15" s="27">
        <v>19477</v>
      </c>
    </row>
    <row r="16" spans="1:17" ht="13.5">
      <c r="A16" s="121" t="s">
        <v>64</v>
      </c>
      <c r="B16" s="90">
        <v>3.39</v>
      </c>
      <c r="C16" s="76">
        <v>48.5</v>
      </c>
      <c r="D16" s="75">
        <v>526973</v>
      </c>
      <c r="E16" s="75">
        <v>345679</v>
      </c>
      <c r="F16" s="75">
        <v>3621</v>
      </c>
      <c r="G16" s="75">
        <v>64233</v>
      </c>
      <c r="H16" s="75">
        <v>65632</v>
      </c>
      <c r="I16" s="75">
        <v>8769</v>
      </c>
      <c r="J16" s="75">
        <v>2871</v>
      </c>
      <c r="K16" s="75">
        <v>28055</v>
      </c>
      <c r="L16" s="75">
        <v>8110</v>
      </c>
      <c r="M16" s="75">
        <v>399801</v>
      </c>
      <c r="N16" s="75">
        <v>407867</v>
      </c>
      <c r="O16" s="75">
        <v>309591</v>
      </c>
      <c r="P16" s="75">
        <v>74770</v>
      </c>
      <c r="Q16" s="91">
        <v>18862</v>
      </c>
    </row>
    <row r="17" spans="1:17" ht="20.25" customHeight="1">
      <c r="A17" s="83" t="s">
        <v>37</v>
      </c>
      <c r="B17" s="93"/>
      <c r="C17" s="85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ht="13.5">
      <c r="A18" s="113" t="s">
        <v>27</v>
      </c>
      <c r="B18" s="87">
        <v>3.61</v>
      </c>
      <c r="C18" s="78">
        <v>45.5</v>
      </c>
      <c r="D18" s="77">
        <v>535755</v>
      </c>
      <c r="E18" s="77">
        <v>350371</v>
      </c>
      <c r="F18" s="77">
        <v>3064</v>
      </c>
      <c r="G18" s="77">
        <v>67989</v>
      </c>
      <c r="H18" s="77">
        <v>76630</v>
      </c>
      <c r="I18" s="77">
        <v>5588</v>
      </c>
      <c r="J18" s="77">
        <v>1251</v>
      </c>
      <c r="K18" s="77">
        <v>19499</v>
      </c>
      <c r="L18" s="77">
        <v>11362</v>
      </c>
      <c r="M18" s="77">
        <v>396849</v>
      </c>
      <c r="N18" s="77">
        <v>426664</v>
      </c>
      <c r="O18" s="77">
        <v>338446</v>
      </c>
      <c r="P18" s="77">
        <v>70790</v>
      </c>
      <c r="Q18" s="92">
        <v>23472</v>
      </c>
    </row>
    <row r="19" spans="1:17" ht="13.5">
      <c r="A19" s="114" t="s">
        <v>26</v>
      </c>
      <c r="B19" s="48">
        <v>3.63</v>
      </c>
      <c r="C19" s="42">
        <v>47.7</v>
      </c>
      <c r="D19" s="24">
        <v>554466</v>
      </c>
      <c r="E19" s="24">
        <v>370764</v>
      </c>
      <c r="F19" s="24">
        <v>1473</v>
      </c>
      <c r="G19" s="24">
        <v>58781</v>
      </c>
      <c r="H19" s="24">
        <v>78621</v>
      </c>
      <c r="I19" s="24">
        <v>4722</v>
      </c>
      <c r="J19" s="24">
        <v>2453</v>
      </c>
      <c r="K19" s="24">
        <v>26450</v>
      </c>
      <c r="L19" s="24">
        <v>11203</v>
      </c>
      <c r="M19" s="24">
        <v>420198</v>
      </c>
      <c r="N19" s="24">
        <v>436660</v>
      </c>
      <c r="O19" s="24">
        <v>338047</v>
      </c>
      <c r="P19" s="24">
        <v>71277</v>
      </c>
      <c r="Q19" s="25">
        <v>12918</v>
      </c>
    </row>
    <row r="20" spans="1:17" ht="13.5">
      <c r="A20" s="114" t="s">
        <v>25</v>
      </c>
      <c r="B20" s="48">
        <v>3.27</v>
      </c>
      <c r="C20" s="42">
        <v>47.1</v>
      </c>
      <c r="D20" s="24">
        <v>489034</v>
      </c>
      <c r="E20" s="24">
        <v>333626</v>
      </c>
      <c r="F20" s="24">
        <v>1976</v>
      </c>
      <c r="G20" s="24">
        <v>70236</v>
      </c>
      <c r="H20" s="24">
        <v>55507</v>
      </c>
      <c r="I20" s="24">
        <v>2227</v>
      </c>
      <c r="J20" s="24">
        <v>2817</v>
      </c>
      <c r="K20" s="24">
        <v>13781</v>
      </c>
      <c r="L20" s="24">
        <v>8865</v>
      </c>
      <c r="M20" s="24">
        <v>506236</v>
      </c>
      <c r="N20" s="24">
        <v>418000</v>
      </c>
      <c r="O20" s="24">
        <v>335734</v>
      </c>
      <c r="P20" s="24">
        <v>68680</v>
      </c>
      <c r="Q20" s="25">
        <v>20070</v>
      </c>
    </row>
    <row r="21" spans="1:17" ht="13.5">
      <c r="A21" s="114" t="s">
        <v>24</v>
      </c>
      <c r="B21" s="48">
        <v>3.45</v>
      </c>
      <c r="C21" s="42">
        <v>46.1</v>
      </c>
      <c r="D21" s="24">
        <v>523033</v>
      </c>
      <c r="E21" s="24">
        <v>356951</v>
      </c>
      <c r="F21" s="24">
        <v>3651</v>
      </c>
      <c r="G21" s="24">
        <v>62192</v>
      </c>
      <c r="H21" s="24">
        <v>76572</v>
      </c>
      <c r="I21" s="24">
        <v>401</v>
      </c>
      <c r="J21" s="24">
        <v>2237</v>
      </c>
      <c r="K21" s="24">
        <v>15084</v>
      </c>
      <c r="L21" s="24">
        <v>5945</v>
      </c>
      <c r="M21" s="24">
        <v>385306</v>
      </c>
      <c r="N21" s="24">
        <v>400285</v>
      </c>
      <c r="O21" s="24">
        <v>307823</v>
      </c>
      <c r="P21" s="24">
        <v>67657</v>
      </c>
      <c r="Q21" s="25">
        <v>15020</v>
      </c>
    </row>
    <row r="22" spans="1:17" ht="13.5">
      <c r="A22" s="114" t="s">
        <v>23</v>
      </c>
      <c r="B22" s="48">
        <v>3.46</v>
      </c>
      <c r="C22" s="42">
        <v>45.1</v>
      </c>
      <c r="D22" s="24">
        <v>468100</v>
      </c>
      <c r="E22" s="24">
        <v>324705</v>
      </c>
      <c r="F22" s="24">
        <v>2057</v>
      </c>
      <c r="G22" s="24">
        <v>51861</v>
      </c>
      <c r="H22" s="24">
        <v>50404</v>
      </c>
      <c r="I22" s="24">
        <v>4999</v>
      </c>
      <c r="J22" s="24">
        <v>6128</v>
      </c>
      <c r="K22" s="24">
        <v>21869</v>
      </c>
      <c r="L22" s="24">
        <v>6076</v>
      </c>
      <c r="M22" s="24">
        <v>349919</v>
      </c>
      <c r="N22" s="24">
        <v>362508</v>
      </c>
      <c r="O22" s="24">
        <v>284324</v>
      </c>
      <c r="P22" s="24">
        <v>66973</v>
      </c>
      <c r="Q22" s="30">
        <v>23086</v>
      </c>
    </row>
    <row r="23" spans="1:17" ht="13.5">
      <c r="A23" s="114" t="s">
        <v>56</v>
      </c>
      <c r="B23" s="48">
        <v>3.22</v>
      </c>
      <c r="C23" s="42">
        <v>47.6</v>
      </c>
      <c r="D23" s="24">
        <v>462495</v>
      </c>
      <c r="E23" s="24">
        <v>301330</v>
      </c>
      <c r="F23" s="24">
        <v>2955</v>
      </c>
      <c r="G23" s="24">
        <v>55459</v>
      </c>
      <c r="H23" s="24">
        <v>55567</v>
      </c>
      <c r="I23" s="24">
        <v>9703</v>
      </c>
      <c r="J23" s="24">
        <v>1143</v>
      </c>
      <c r="K23" s="24">
        <v>30891</v>
      </c>
      <c r="L23" s="24">
        <v>5447</v>
      </c>
      <c r="M23" s="24">
        <v>355958</v>
      </c>
      <c r="N23" s="24">
        <v>367922</v>
      </c>
      <c r="O23" s="24">
        <v>289803</v>
      </c>
      <c r="P23" s="24">
        <v>69143</v>
      </c>
      <c r="Q23" s="25">
        <v>18628</v>
      </c>
    </row>
    <row r="24" spans="1:17" ht="13.5">
      <c r="A24" s="114" t="s">
        <v>57</v>
      </c>
      <c r="B24" s="49">
        <v>3.53</v>
      </c>
      <c r="C24" s="43">
        <v>47.7</v>
      </c>
      <c r="D24" s="26">
        <v>478411</v>
      </c>
      <c r="E24" s="26">
        <v>323015</v>
      </c>
      <c r="F24" s="26">
        <v>2175</v>
      </c>
      <c r="G24" s="26">
        <v>63658</v>
      </c>
      <c r="H24" s="26">
        <v>54344</v>
      </c>
      <c r="I24" s="26">
        <v>2851</v>
      </c>
      <c r="J24" s="26">
        <v>1298</v>
      </c>
      <c r="K24" s="26">
        <v>23751</v>
      </c>
      <c r="L24" s="26">
        <v>7317</v>
      </c>
      <c r="M24" s="26">
        <v>366974</v>
      </c>
      <c r="N24" s="26">
        <v>396803</v>
      </c>
      <c r="O24" s="26">
        <v>307857</v>
      </c>
      <c r="P24" s="26">
        <v>68711</v>
      </c>
      <c r="Q24" s="27">
        <v>21805</v>
      </c>
    </row>
    <row r="25" spans="1:17" ht="13.5">
      <c r="A25" s="114" t="s">
        <v>58</v>
      </c>
      <c r="B25" s="49">
        <v>3.58</v>
      </c>
      <c r="C25" s="43">
        <v>47.4</v>
      </c>
      <c r="D25" s="31">
        <v>519626</v>
      </c>
      <c r="E25" s="31">
        <v>356755</v>
      </c>
      <c r="F25" s="31">
        <v>1721</v>
      </c>
      <c r="G25" s="31">
        <v>72497</v>
      </c>
      <c r="H25" s="31">
        <v>60331</v>
      </c>
      <c r="I25" s="31">
        <v>4235</v>
      </c>
      <c r="J25" s="31">
        <v>844</v>
      </c>
      <c r="K25" s="31">
        <v>15826</v>
      </c>
      <c r="L25" s="31">
        <v>7417</v>
      </c>
      <c r="M25" s="31">
        <v>432537</v>
      </c>
      <c r="N25" s="31">
        <v>441868</v>
      </c>
      <c r="O25" s="31">
        <v>334976</v>
      </c>
      <c r="P25" s="31">
        <v>72271</v>
      </c>
      <c r="Q25" s="32">
        <v>32463</v>
      </c>
    </row>
    <row r="26" spans="1:17" ht="13.5">
      <c r="A26" s="113" t="s">
        <v>60</v>
      </c>
      <c r="B26" s="61">
        <v>3.33</v>
      </c>
      <c r="C26" s="60">
        <v>48.4</v>
      </c>
      <c r="D26" s="63">
        <v>552132</v>
      </c>
      <c r="E26" s="63">
        <v>365011</v>
      </c>
      <c r="F26" s="63">
        <v>2793</v>
      </c>
      <c r="G26" s="63">
        <v>73098</v>
      </c>
      <c r="H26" s="63">
        <v>78097</v>
      </c>
      <c r="I26" s="63">
        <v>3560</v>
      </c>
      <c r="J26" s="63">
        <v>2341</v>
      </c>
      <c r="K26" s="63">
        <v>19183</v>
      </c>
      <c r="L26" s="63">
        <v>8050</v>
      </c>
      <c r="M26" s="63">
        <v>415455</v>
      </c>
      <c r="N26" s="63">
        <v>423654</v>
      </c>
      <c r="O26" s="63">
        <v>310586</v>
      </c>
      <c r="P26" s="63">
        <v>75588</v>
      </c>
      <c r="Q26" s="64">
        <v>13559</v>
      </c>
    </row>
    <row r="27" spans="1:17" ht="13.5">
      <c r="A27" s="113" t="s">
        <v>64</v>
      </c>
      <c r="B27" s="61">
        <v>3.18</v>
      </c>
      <c r="C27" s="60">
        <v>46.4</v>
      </c>
      <c r="D27" s="63">
        <v>563436</v>
      </c>
      <c r="E27" s="63">
        <v>349505</v>
      </c>
      <c r="F27" s="63">
        <v>2227</v>
      </c>
      <c r="G27" s="63">
        <v>68208</v>
      </c>
      <c r="H27" s="63">
        <v>108309</v>
      </c>
      <c r="I27" s="63">
        <v>6096</v>
      </c>
      <c r="J27" s="63">
        <v>4153</v>
      </c>
      <c r="K27" s="63">
        <v>19980</v>
      </c>
      <c r="L27" s="63">
        <v>4959</v>
      </c>
      <c r="M27" s="63">
        <v>418141</v>
      </c>
      <c r="N27" s="63">
        <v>413452</v>
      </c>
      <c r="O27" s="63">
        <v>298710</v>
      </c>
      <c r="P27" s="63">
        <v>69194</v>
      </c>
      <c r="Q27" s="64">
        <v>25212</v>
      </c>
    </row>
    <row r="28" spans="1:17" ht="13.5">
      <c r="A28" s="118" t="s">
        <v>63</v>
      </c>
      <c r="B28" s="61">
        <v>3.42</v>
      </c>
      <c r="C28" s="60">
        <v>45.9</v>
      </c>
      <c r="D28" s="59">
        <v>442350</v>
      </c>
      <c r="E28" s="59">
        <v>347972</v>
      </c>
      <c r="F28" s="59">
        <v>2395</v>
      </c>
      <c r="G28" s="59">
        <v>0</v>
      </c>
      <c r="H28" s="59">
        <v>63539</v>
      </c>
      <c r="I28" s="59">
        <v>10895</v>
      </c>
      <c r="J28" s="59">
        <v>4785</v>
      </c>
      <c r="K28" s="59">
        <v>529</v>
      </c>
      <c r="L28" s="59">
        <v>12236</v>
      </c>
      <c r="M28" s="59">
        <v>370651</v>
      </c>
      <c r="N28" s="59">
        <v>387006</v>
      </c>
      <c r="O28" s="59">
        <v>293589</v>
      </c>
      <c r="P28" s="59">
        <v>70491</v>
      </c>
      <c r="Q28" s="62">
        <v>11918</v>
      </c>
    </row>
    <row r="29" spans="1:17" ht="13.5">
      <c r="A29" s="115" t="s">
        <v>59</v>
      </c>
      <c r="B29" s="49">
        <v>3.3</v>
      </c>
      <c r="C29" s="43">
        <v>45.6</v>
      </c>
      <c r="D29" s="26">
        <v>587065</v>
      </c>
      <c r="E29" s="26">
        <v>385057</v>
      </c>
      <c r="F29" s="26">
        <v>2923</v>
      </c>
      <c r="G29" s="26">
        <v>59160</v>
      </c>
      <c r="H29" s="26">
        <v>73614</v>
      </c>
      <c r="I29" s="26">
        <v>12779</v>
      </c>
      <c r="J29" s="26">
        <v>6968</v>
      </c>
      <c r="K29" s="26">
        <v>43295</v>
      </c>
      <c r="L29" s="26">
        <v>3270</v>
      </c>
      <c r="M29" s="26">
        <v>360813</v>
      </c>
      <c r="N29" s="26">
        <v>387135</v>
      </c>
      <c r="O29" s="26">
        <v>271102</v>
      </c>
      <c r="P29" s="26">
        <v>63549</v>
      </c>
      <c r="Q29" s="27">
        <v>10874</v>
      </c>
    </row>
    <row r="30" spans="1:17" ht="13.5">
      <c r="A30" s="115" t="s">
        <v>61</v>
      </c>
      <c r="B30" s="49">
        <v>3.33</v>
      </c>
      <c r="C30" s="43">
        <v>45.6</v>
      </c>
      <c r="D30" s="26">
        <v>526209</v>
      </c>
      <c r="E30" s="26">
        <v>403005</v>
      </c>
      <c r="F30" s="26">
        <v>2136</v>
      </c>
      <c r="G30" s="26">
        <v>5708</v>
      </c>
      <c r="H30" s="26">
        <v>98016</v>
      </c>
      <c r="I30" s="26">
        <v>5243</v>
      </c>
      <c r="J30" s="26">
        <v>340</v>
      </c>
      <c r="K30" s="26">
        <v>1696</v>
      </c>
      <c r="L30" s="26">
        <v>10066</v>
      </c>
      <c r="M30" s="26">
        <v>370314</v>
      </c>
      <c r="N30" s="26">
        <v>416956</v>
      </c>
      <c r="O30" s="26">
        <v>306488</v>
      </c>
      <c r="P30" s="26">
        <v>72881</v>
      </c>
      <c r="Q30" s="27">
        <v>13761</v>
      </c>
    </row>
    <row r="31" spans="1:17" ht="13.5">
      <c r="A31" s="115" t="s">
        <v>62</v>
      </c>
      <c r="B31" s="49">
        <v>3.36</v>
      </c>
      <c r="C31" s="43">
        <v>45.1</v>
      </c>
      <c r="D31" s="26">
        <v>487068</v>
      </c>
      <c r="E31" s="26">
        <v>354364</v>
      </c>
      <c r="F31" s="26">
        <v>1319</v>
      </c>
      <c r="G31" s="26">
        <v>0</v>
      </c>
      <c r="H31" s="26">
        <v>96694</v>
      </c>
      <c r="I31" s="26">
        <v>4466</v>
      </c>
      <c r="J31" s="26">
        <v>673</v>
      </c>
      <c r="K31" s="26">
        <v>25992</v>
      </c>
      <c r="L31" s="26">
        <v>3560</v>
      </c>
      <c r="M31" s="26">
        <v>424239</v>
      </c>
      <c r="N31" s="26">
        <v>435490</v>
      </c>
      <c r="O31" s="26">
        <v>320992</v>
      </c>
      <c r="P31" s="26">
        <v>65931</v>
      </c>
      <c r="Q31" s="27">
        <v>59416</v>
      </c>
    </row>
    <row r="32" spans="1:17" ht="13.5">
      <c r="A32" s="115" t="s">
        <v>29</v>
      </c>
      <c r="B32" s="49">
        <v>3.12</v>
      </c>
      <c r="C32" s="43">
        <v>44.9</v>
      </c>
      <c r="D32" s="26">
        <v>452675</v>
      </c>
      <c r="E32" s="26">
        <v>358530</v>
      </c>
      <c r="F32" s="26">
        <v>1333</v>
      </c>
      <c r="G32" s="26">
        <v>5777</v>
      </c>
      <c r="H32" s="26">
        <v>76875</v>
      </c>
      <c r="I32" s="26">
        <v>4159</v>
      </c>
      <c r="J32" s="26">
        <v>1295</v>
      </c>
      <c r="K32" s="26">
        <v>1796</v>
      </c>
      <c r="L32" s="26">
        <v>2910</v>
      </c>
      <c r="M32" s="26">
        <v>384366</v>
      </c>
      <c r="N32" s="26">
        <v>391511</v>
      </c>
      <c r="O32" s="26">
        <v>267641</v>
      </c>
      <c r="P32" s="26">
        <v>63934</v>
      </c>
      <c r="Q32" s="27">
        <v>19146</v>
      </c>
    </row>
    <row r="33" spans="1:17" ht="13.5">
      <c r="A33" s="115" t="s">
        <v>30</v>
      </c>
      <c r="B33" s="49">
        <v>3.22</v>
      </c>
      <c r="C33" s="43">
        <v>46.6</v>
      </c>
      <c r="D33" s="26">
        <v>764172</v>
      </c>
      <c r="E33" s="26">
        <v>344452</v>
      </c>
      <c r="F33" s="26">
        <v>3328</v>
      </c>
      <c r="G33" s="26">
        <v>242310</v>
      </c>
      <c r="H33" s="26">
        <v>126887</v>
      </c>
      <c r="I33" s="26">
        <v>3014</v>
      </c>
      <c r="J33" s="26">
        <v>5446</v>
      </c>
      <c r="K33" s="26">
        <v>36479</v>
      </c>
      <c r="L33" s="26">
        <v>2255</v>
      </c>
      <c r="M33" s="26">
        <v>335810</v>
      </c>
      <c r="N33" s="26">
        <v>434033</v>
      </c>
      <c r="O33" s="26">
        <v>272758</v>
      </c>
      <c r="P33" s="26">
        <v>63451</v>
      </c>
      <c r="Q33" s="27">
        <v>19772</v>
      </c>
    </row>
    <row r="34" spans="1:17" ht="13.5">
      <c r="A34" s="115" t="s">
        <v>31</v>
      </c>
      <c r="B34" s="49">
        <v>3.06</v>
      </c>
      <c r="C34" s="43">
        <v>47</v>
      </c>
      <c r="D34" s="26">
        <v>624929</v>
      </c>
      <c r="E34" s="26">
        <v>340318</v>
      </c>
      <c r="F34" s="26">
        <v>1817</v>
      </c>
      <c r="G34" s="26">
        <v>106870</v>
      </c>
      <c r="H34" s="26">
        <v>162400</v>
      </c>
      <c r="I34" s="26">
        <v>414</v>
      </c>
      <c r="J34" s="26">
        <v>7615</v>
      </c>
      <c r="K34" s="26">
        <v>3427</v>
      </c>
      <c r="L34" s="26">
        <v>2067</v>
      </c>
      <c r="M34" s="26">
        <v>367872</v>
      </c>
      <c r="N34" s="26">
        <v>408219</v>
      </c>
      <c r="O34" s="26">
        <v>287355</v>
      </c>
      <c r="P34" s="26">
        <v>74199</v>
      </c>
      <c r="Q34" s="27">
        <v>25742</v>
      </c>
    </row>
    <row r="35" spans="1:17" ht="13.5">
      <c r="A35" s="115" t="s">
        <v>32</v>
      </c>
      <c r="B35" s="49">
        <v>3.11</v>
      </c>
      <c r="C35" s="43">
        <v>47.1</v>
      </c>
      <c r="D35" s="26">
        <v>488823</v>
      </c>
      <c r="E35" s="26">
        <v>348385</v>
      </c>
      <c r="F35" s="26">
        <v>2888</v>
      </c>
      <c r="G35" s="26">
        <v>3579</v>
      </c>
      <c r="H35" s="26">
        <v>85745</v>
      </c>
      <c r="I35" s="26">
        <v>8180</v>
      </c>
      <c r="J35" s="26">
        <v>7831</v>
      </c>
      <c r="K35" s="26">
        <v>29268</v>
      </c>
      <c r="L35" s="26">
        <v>2948</v>
      </c>
      <c r="M35" s="26">
        <v>502205</v>
      </c>
      <c r="N35" s="26">
        <v>439397</v>
      </c>
      <c r="O35" s="26">
        <v>348707</v>
      </c>
      <c r="P35" s="26">
        <v>72720</v>
      </c>
      <c r="Q35" s="27">
        <v>77902</v>
      </c>
    </row>
    <row r="36" spans="1:17" ht="13.5">
      <c r="A36" s="115" t="s">
        <v>33</v>
      </c>
      <c r="B36" s="48">
        <v>3.17</v>
      </c>
      <c r="C36" s="42">
        <v>46.2</v>
      </c>
      <c r="D36" s="29">
        <v>445178</v>
      </c>
      <c r="E36" s="29">
        <v>335064</v>
      </c>
      <c r="F36" s="29">
        <v>2577</v>
      </c>
      <c r="G36" s="29">
        <v>8046</v>
      </c>
      <c r="H36" s="29">
        <v>84924</v>
      </c>
      <c r="I36" s="29">
        <v>9766</v>
      </c>
      <c r="J36" s="29">
        <v>2293</v>
      </c>
      <c r="K36" s="29">
        <v>46</v>
      </c>
      <c r="L36" s="29">
        <v>2463</v>
      </c>
      <c r="M36" s="29">
        <v>734158</v>
      </c>
      <c r="N36" s="29">
        <v>415393</v>
      </c>
      <c r="O36" s="29">
        <v>325911</v>
      </c>
      <c r="P36" s="29">
        <v>66011</v>
      </c>
      <c r="Q36" s="30">
        <v>15209</v>
      </c>
    </row>
    <row r="37" spans="1:17" ht="13.5">
      <c r="A37" s="115" t="s">
        <v>34</v>
      </c>
      <c r="B37" s="48">
        <v>3.04</v>
      </c>
      <c r="C37" s="42">
        <v>47.5</v>
      </c>
      <c r="D37" s="29">
        <v>473938</v>
      </c>
      <c r="E37" s="29">
        <v>328472</v>
      </c>
      <c r="F37" s="29">
        <v>1975</v>
      </c>
      <c r="G37" s="29">
        <v>0</v>
      </c>
      <c r="H37" s="29">
        <v>107092</v>
      </c>
      <c r="I37" s="29">
        <v>1773</v>
      </c>
      <c r="J37" s="29">
        <v>2770</v>
      </c>
      <c r="K37" s="29">
        <v>30009</v>
      </c>
      <c r="L37" s="29">
        <v>1848</v>
      </c>
      <c r="M37" s="29">
        <v>350361</v>
      </c>
      <c r="N37" s="29">
        <v>350494</v>
      </c>
      <c r="O37" s="29">
        <v>262660</v>
      </c>
      <c r="P37" s="29">
        <v>70158</v>
      </c>
      <c r="Q37" s="30">
        <v>11452</v>
      </c>
    </row>
    <row r="38" spans="1:17" ht="13.5">
      <c r="A38" s="115" t="s">
        <v>35</v>
      </c>
      <c r="B38" s="48">
        <v>3.07</v>
      </c>
      <c r="C38" s="42">
        <v>47.3</v>
      </c>
      <c r="D38" s="29">
        <v>451284</v>
      </c>
      <c r="E38" s="29">
        <v>328466</v>
      </c>
      <c r="F38" s="29">
        <v>1963</v>
      </c>
      <c r="G38" s="29">
        <v>0</v>
      </c>
      <c r="H38" s="29">
        <v>102980</v>
      </c>
      <c r="I38" s="29">
        <v>7160</v>
      </c>
      <c r="J38" s="29">
        <v>5610</v>
      </c>
      <c r="K38" s="29">
        <v>4165</v>
      </c>
      <c r="L38" s="29">
        <v>941</v>
      </c>
      <c r="M38" s="29">
        <v>377739</v>
      </c>
      <c r="N38" s="29">
        <v>386458</v>
      </c>
      <c r="O38" s="29">
        <v>296584</v>
      </c>
      <c r="P38" s="29">
        <v>67482</v>
      </c>
      <c r="Q38" s="30">
        <v>16231</v>
      </c>
    </row>
    <row r="39" spans="1:17" ht="13.5">
      <c r="A39" s="116" t="s">
        <v>36</v>
      </c>
      <c r="B39" s="50">
        <v>2.98</v>
      </c>
      <c r="C39" s="44">
        <v>48.4</v>
      </c>
      <c r="D39" s="33">
        <v>1017544</v>
      </c>
      <c r="E39" s="33">
        <v>319971</v>
      </c>
      <c r="F39" s="33">
        <v>2074</v>
      </c>
      <c r="G39" s="33">
        <v>387049</v>
      </c>
      <c r="H39" s="33">
        <v>220944</v>
      </c>
      <c r="I39" s="33">
        <v>5302</v>
      </c>
      <c r="J39" s="33">
        <v>4209</v>
      </c>
      <c r="K39" s="33">
        <v>63054</v>
      </c>
      <c r="L39" s="33">
        <v>14941</v>
      </c>
      <c r="M39" s="33">
        <v>439170</v>
      </c>
      <c r="N39" s="33">
        <v>509338</v>
      </c>
      <c r="O39" s="33">
        <v>330729</v>
      </c>
      <c r="P39" s="33">
        <v>79517</v>
      </c>
      <c r="Q39" s="73">
        <v>21122</v>
      </c>
    </row>
    <row r="40" spans="1:17" ht="20.25" customHeight="1">
      <c r="A40" s="14" t="s">
        <v>38</v>
      </c>
      <c r="B40" s="51"/>
      <c r="C40" s="46"/>
      <c r="D40" s="34"/>
      <c r="E40" s="34"/>
      <c r="F40" s="34"/>
      <c r="G40" s="34"/>
      <c r="H40" s="34"/>
      <c r="I40" s="28"/>
      <c r="J40" s="34"/>
      <c r="K40" s="34"/>
      <c r="L40" s="34"/>
      <c r="M40" s="34"/>
      <c r="N40" s="34"/>
      <c r="O40" s="28"/>
      <c r="P40" s="28"/>
      <c r="Q40" s="28"/>
    </row>
    <row r="41" spans="1:17" ht="13.5">
      <c r="A41" s="123" t="s">
        <v>25</v>
      </c>
      <c r="B41" s="47">
        <v>3.47</v>
      </c>
      <c r="C41" s="41">
        <v>49.8</v>
      </c>
      <c r="D41" s="22">
        <v>617842</v>
      </c>
      <c r="E41" s="158">
        <v>513570</v>
      </c>
      <c r="F41" s="159"/>
      <c r="G41" s="160"/>
      <c r="H41" s="35" t="s">
        <v>48</v>
      </c>
      <c r="I41" s="36" t="s">
        <v>48</v>
      </c>
      <c r="J41" s="37" t="s">
        <v>47</v>
      </c>
      <c r="K41" s="37" t="s">
        <v>47</v>
      </c>
      <c r="L41" s="22">
        <v>4965</v>
      </c>
      <c r="M41" s="22">
        <v>519676</v>
      </c>
      <c r="N41" s="23">
        <v>480392</v>
      </c>
      <c r="O41" s="23">
        <v>351973</v>
      </c>
      <c r="P41" s="22">
        <v>69447</v>
      </c>
      <c r="Q41" s="23">
        <v>10601</v>
      </c>
    </row>
    <row r="42" spans="1:17" ht="13.5">
      <c r="A42" s="114" t="s">
        <v>24</v>
      </c>
      <c r="B42" s="49">
        <v>3.82</v>
      </c>
      <c r="C42" s="43">
        <v>46.3</v>
      </c>
      <c r="D42" s="26">
        <v>455781</v>
      </c>
      <c r="E42" s="149">
        <v>355617</v>
      </c>
      <c r="F42" s="150"/>
      <c r="G42" s="151"/>
      <c r="H42" s="38" t="s">
        <v>48</v>
      </c>
      <c r="I42" s="39" t="s">
        <v>48</v>
      </c>
      <c r="J42" s="40" t="s">
        <v>47</v>
      </c>
      <c r="K42" s="40" t="s">
        <v>47</v>
      </c>
      <c r="L42" s="26">
        <v>3563</v>
      </c>
      <c r="M42" s="26">
        <v>309968</v>
      </c>
      <c r="N42" s="27">
        <v>337725</v>
      </c>
      <c r="O42" s="27">
        <v>249628</v>
      </c>
      <c r="P42" s="26">
        <v>63249</v>
      </c>
      <c r="Q42" s="27">
        <v>23940</v>
      </c>
    </row>
    <row r="43" spans="1:17" ht="13.5">
      <c r="A43" s="114" t="s">
        <v>23</v>
      </c>
      <c r="B43" s="49">
        <v>3.15</v>
      </c>
      <c r="C43" s="43">
        <v>46.8</v>
      </c>
      <c r="D43" s="26">
        <v>436024</v>
      </c>
      <c r="E43" s="157">
        <v>365078</v>
      </c>
      <c r="F43" s="157"/>
      <c r="G43" s="157"/>
      <c r="H43" s="38" t="s">
        <v>48</v>
      </c>
      <c r="I43" s="40" t="s">
        <v>48</v>
      </c>
      <c r="J43" s="40" t="s">
        <v>47</v>
      </c>
      <c r="K43" s="40" t="s">
        <v>47</v>
      </c>
      <c r="L43" s="26">
        <v>1939</v>
      </c>
      <c r="M43" s="26">
        <v>328321</v>
      </c>
      <c r="N43" s="26">
        <v>336716</v>
      </c>
      <c r="O43" s="26">
        <v>257753</v>
      </c>
      <c r="P43" s="26">
        <v>60435</v>
      </c>
      <c r="Q43" s="27">
        <v>20460</v>
      </c>
    </row>
    <row r="44" spans="1:17" ht="13.5">
      <c r="A44" s="124" t="s">
        <v>56</v>
      </c>
      <c r="B44" s="67">
        <v>3.56</v>
      </c>
      <c r="C44" s="68">
        <v>52.2</v>
      </c>
      <c r="D44" s="66">
        <v>362156</v>
      </c>
      <c r="E44" s="149">
        <v>310955</v>
      </c>
      <c r="F44" s="150"/>
      <c r="G44" s="151"/>
      <c r="H44" s="69" t="s">
        <v>47</v>
      </c>
      <c r="I44" s="70" t="s">
        <v>47</v>
      </c>
      <c r="J44" s="70" t="s">
        <v>47</v>
      </c>
      <c r="K44" s="70" t="s">
        <v>47</v>
      </c>
      <c r="L44" s="66">
        <v>112</v>
      </c>
      <c r="M44" s="66">
        <v>244499</v>
      </c>
      <c r="N44" s="66">
        <v>246778</v>
      </c>
      <c r="O44" s="66">
        <v>197904</v>
      </c>
      <c r="P44" s="66">
        <v>56356</v>
      </c>
      <c r="Q44" s="71">
        <v>10169</v>
      </c>
    </row>
    <row r="45" spans="1:17" ht="13.5">
      <c r="A45" s="124" t="s">
        <v>57</v>
      </c>
      <c r="B45" s="67">
        <v>3.15</v>
      </c>
      <c r="C45" s="68">
        <v>51.7</v>
      </c>
      <c r="D45" s="66">
        <v>436585</v>
      </c>
      <c r="E45" s="144">
        <v>319727</v>
      </c>
      <c r="F45" s="145"/>
      <c r="G45" s="146"/>
      <c r="H45" s="69" t="s">
        <v>47</v>
      </c>
      <c r="I45" s="70" t="s">
        <v>47</v>
      </c>
      <c r="J45" s="70" t="s">
        <v>47</v>
      </c>
      <c r="K45" s="70" t="s">
        <v>47</v>
      </c>
      <c r="L45" s="66">
        <v>3825</v>
      </c>
      <c r="M45" s="66">
        <v>293554</v>
      </c>
      <c r="N45" s="66">
        <v>358327</v>
      </c>
      <c r="O45" s="66">
        <v>279837</v>
      </c>
      <c r="P45" s="66">
        <v>65798</v>
      </c>
      <c r="Q45" s="71">
        <v>18588</v>
      </c>
    </row>
    <row r="46" spans="1:17" ht="13.5">
      <c r="A46" s="114" t="s">
        <v>58</v>
      </c>
      <c r="B46" s="49">
        <v>3.4</v>
      </c>
      <c r="C46" s="43">
        <v>51.9</v>
      </c>
      <c r="D46" s="26">
        <v>402083</v>
      </c>
      <c r="E46" s="149">
        <v>311712</v>
      </c>
      <c r="F46" s="150"/>
      <c r="G46" s="151"/>
      <c r="H46" s="38" t="s">
        <v>47</v>
      </c>
      <c r="I46" s="40" t="s">
        <v>47</v>
      </c>
      <c r="J46" s="40" t="s">
        <v>47</v>
      </c>
      <c r="K46" s="40" t="s">
        <v>47</v>
      </c>
      <c r="L46" s="26">
        <v>2783</v>
      </c>
      <c r="M46" s="26">
        <v>360463</v>
      </c>
      <c r="N46" s="26">
        <v>378707</v>
      </c>
      <c r="O46" s="26">
        <v>294090</v>
      </c>
      <c r="P46" s="26">
        <v>75442</v>
      </c>
      <c r="Q46" s="27">
        <v>28240</v>
      </c>
    </row>
    <row r="47" spans="1:17" ht="13.5">
      <c r="A47" s="114" t="s">
        <v>60</v>
      </c>
      <c r="B47" s="49">
        <v>3.09</v>
      </c>
      <c r="C47" s="43">
        <v>51.1</v>
      </c>
      <c r="D47" s="26">
        <v>445189</v>
      </c>
      <c r="E47" s="149">
        <v>362819</v>
      </c>
      <c r="F47" s="150"/>
      <c r="G47" s="151"/>
      <c r="H47" s="38" t="s">
        <v>47</v>
      </c>
      <c r="I47" s="40" t="s">
        <v>47</v>
      </c>
      <c r="J47" s="40" t="s">
        <v>47</v>
      </c>
      <c r="K47" s="40" t="s">
        <v>47</v>
      </c>
      <c r="L47" s="26">
        <v>4180</v>
      </c>
      <c r="M47" s="26">
        <v>337159</v>
      </c>
      <c r="N47" s="26">
        <v>346912</v>
      </c>
      <c r="O47" s="26">
        <v>255009</v>
      </c>
      <c r="P47" s="26">
        <v>71140</v>
      </c>
      <c r="Q47" s="27">
        <v>7545</v>
      </c>
    </row>
    <row r="48" spans="1:17" ht="13.5">
      <c r="A48" s="121" t="s">
        <v>64</v>
      </c>
      <c r="B48" s="90">
        <v>3.6</v>
      </c>
      <c r="C48" s="76">
        <v>52.8</v>
      </c>
      <c r="D48" s="75">
        <v>430189</v>
      </c>
      <c r="E48" s="154">
        <v>330602</v>
      </c>
      <c r="F48" s="155"/>
      <c r="G48" s="156"/>
      <c r="H48" s="101" t="s">
        <v>47</v>
      </c>
      <c r="I48" s="102" t="s">
        <v>47</v>
      </c>
      <c r="J48" s="102" t="s">
        <v>47</v>
      </c>
      <c r="K48" s="102" t="s">
        <v>47</v>
      </c>
      <c r="L48" s="75">
        <v>6297</v>
      </c>
      <c r="M48" s="75">
        <v>378429</v>
      </c>
      <c r="N48" s="75">
        <v>396060</v>
      </c>
      <c r="O48" s="75">
        <v>298011</v>
      </c>
      <c r="P48" s="75">
        <v>79030</v>
      </c>
      <c r="Q48" s="91">
        <v>39429</v>
      </c>
    </row>
    <row r="49" ht="18.75" customHeight="1">
      <c r="Q49" s="20" t="s">
        <v>45</v>
      </c>
    </row>
    <row r="50" ht="18.75" customHeight="1"/>
    <row r="51" ht="18.75" customHeight="1"/>
    <row r="52" ht="18.75" customHeight="1"/>
    <row r="53" ht="18.75" customHeight="1"/>
    <row r="54" ht="18.75" customHeight="1"/>
  </sheetData>
  <sheetProtection/>
  <mergeCells count="22">
    <mergeCell ref="A3:A4"/>
    <mergeCell ref="E47:G47"/>
    <mergeCell ref="K3:K4"/>
    <mergeCell ref="E48:G48"/>
    <mergeCell ref="A2:B2"/>
    <mergeCell ref="E43:G43"/>
    <mergeCell ref="E42:G42"/>
    <mergeCell ref="E41:G41"/>
    <mergeCell ref="J3:J4"/>
    <mergeCell ref="E46:G46"/>
    <mergeCell ref="E45:G45"/>
    <mergeCell ref="I3:I4"/>
    <mergeCell ref="N3:N4"/>
    <mergeCell ref="E44:G44"/>
    <mergeCell ref="O3:O4"/>
    <mergeCell ref="C3:C4"/>
    <mergeCell ref="B3:B4"/>
    <mergeCell ref="D3:D4"/>
    <mergeCell ref="M3:M4"/>
    <mergeCell ref="H3:H4"/>
    <mergeCell ref="E3:G3"/>
    <mergeCell ref="L3:L4"/>
  </mergeCells>
  <printOptions/>
  <pageMargins left="0.7874015748031497" right="0.15748031496062992" top="0.7874015748031497" bottom="0.5905511811023623" header="0.5118110236220472" footer="0.5118110236220472"/>
  <pageSetup blackAndWhite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9"/>
  <sheetViews>
    <sheetView showGridLines="0" zoomScale="85" zoomScaleNormal="85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4.25390625" style="6" customWidth="1"/>
    <col min="2" max="2" width="12.50390625" style="6" customWidth="1"/>
    <col min="3" max="9" width="9.125" style="6" customWidth="1"/>
    <col min="10" max="10" width="9.00390625" style="6" customWidth="1"/>
    <col min="11" max="16" width="10.00390625" style="6" customWidth="1"/>
    <col min="17" max="17" width="10.25390625" style="6" customWidth="1"/>
    <col min="18" max="18" width="11.125" style="15" customWidth="1"/>
    <col min="19" max="19" width="3.875" style="6" customWidth="1"/>
    <col min="20" max="16384" width="9.00390625" style="6" customWidth="1"/>
  </cols>
  <sheetData>
    <row r="1" spans="2:11" ht="18" customHeight="1">
      <c r="B1" s="21" t="s">
        <v>55</v>
      </c>
      <c r="C1" s="12" t="s">
        <v>50</v>
      </c>
      <c r="I1" s="12"/>
      <c r="J1" s="4"/>
      <c r="K1" s="9"/>
    </row>
    <row r="2" spans="2:18" ht="17.25">
      <c r="B2" s="19"/>
      <c r="I2" s="5"/>
      <c r="J2" s="19"/>
      <c r="K2" s="3"/>
      <c r="Q2" s="5"/>
      <c r="R2" s="5" t="s">
        <v>11</v>
      </c>
    </row>
    <row r="3" spans="2:18" ht="20.25" customHeight="1">
      <c r="B3" s="153" t="s">
        <v>0</v>
      </c>
      <c r="C3" s="125"/>
      <c r="D3" s="125"/>
      <c r="E3" s="125"/>
      <c r="F3" s="125"/>
      <c r="G3" s="125"/>
      <c r="H3" s="125"/>
      <c r="I3" s="125"/>
      <c r="J3" s="125"/>
      <c r="K3" s="137" t="s">
        <v>16</v>
      </c>
      <c r="L3" s="139" t="s">
        <v>22</v>
      </c>
      <c r="M3" s="137" t="s">
        <v>17</v>
      </c>
      <c r="N3" s="137" t="s">
        <v>18</v>
      </c>
      <c r="O3" s="137" t="s">
        <v>19</v>
      </c>
      <c r="P3" s="137" t="s">
        <v>54</v>
      </c>
      <c r="Q3" s="161" t="s">
        <v>53</v>
      </c>
      <c r="R3" s="129"/>
    </row>
    <row r="4" spans="2:18" ht="40.5" customHeight="1">
      <c r="B4" s="153"/>
      <c r="C4" s="130" t="s">
        <v>4</v>
      </c>
      <c r="D4" s="131" t="s">
        <v>20</v>
      </c>
      <c r="E4" s="130" t="s">
        <v>5</v>
      </c>
      <c r="F4" s="130" t="s">
        <v>6</v>
      </c>
      <c r="G4" s="130" t="s">
        <v>8</v>
      </c>
      <c r="H4" s="130" t="s">
        <v>7</v>
      </c>
      <c r="I4" s="130" t="s">
        <v>9</v>
      </c>
      <c r="J4" s="132" t="s">
        <v>10</v>
      </c>
      <c r="K4" s="138"/>
      <c r="L4" s="140"/>
      <c r="M4" s="138"/>
      <c r="N4" s="138"/>
      <c r="O4" s="138"/>
      <c r="P4" s="138"/>
      <c r="Q4" s="162"/>
      <c r="R4" s="133"/>
    </row>
    <row r="5" spans="2:10" ht="13.5" customHeight="1">
      <c r="B5" s="1"/>
      <c r="C5" s="2"/>
      <c r="D5" s="2"/>
      <c r="E5" s="2"/>
      <c r="F5" s="2"/>
      <c r="J5" s="7"/>
    </row>
    <row r="6" spans="2:19" ht="20.25" customHeight="1">
      <c r="B6" s="79" t="s">
        <v>28</v>
      </c>
      <c r="C6" s="81"/>
      <c r="D6" s="81"/>
      <c r="E6" s="81"/>
      <c r="F6" s="81"/>
      <c r="G6" s="82"/>
      <c r="H6" s="81"/>
      <c r="I6" s="95"/>
      <c r="J6" s="96"/>
      <c r="K6" s="81"/>
      <c r="L6" s="81"/>
      <c r="M6" s="81"/>
      <c r="N6" s="81"/>
      <c r="O6" s="81"/>
      <c r="P6" s="81"/>
      <c r="Q6" s="81"/>
      <c r="R6" s="82"/>
      <c r="S6" s="7"/>
    </row>
    <row r="7" spans="2:19" ht="13.5">
      <c r="B7" s="113" t="s">
        <v>27</v>
      </c>
      <c r="C7" s="77">
        <v>21555</v>
      </c>
      <c r="D7" s="77">
        <v>9914</v>
      </c>
      <c r="E7" s="77">
        <v>14846</v>
      </c>
      <c r="F7" s="77">
        <v>11697</v>
      </c>
      <c r="G7" s="77">
        <v>46259</v>
      </c>
      <c r="H7" s="77">
        <v>19090</v>
      </c>
      <c r="I7" s="94">
        <v>33166</v>
      </c>
      <c r="J7" s="94">
        <v>76372</v>
      </c>
      <c r="K7" s="77">
        <v>86257</v>
      </c>
      <c r="L7" s="77">
        <v>525971</v>
      </c>
      <c r="M7" s="77">
        <v>442504</v>
      </c>
      <c r="N7" s="77">
        <v>119046</v>
      </c>
      <c r="O7" s="77">
        <v>80900</v>
      </c>
      <c r="P7" s="78">
        <v>73.1</v>
      </c>
      <c r="Q7" s="78">
        <v>21.7</v>
      </c>
      <c r="R7" s="113" t="str">
        <f>B7</f>
        <v>19年</v>
      </c>
      <c r="S7" s="7"/>
    </row>
    <row r="8" spans="2:19" ht="13.5">
      <c r="B8" s="114" t="s">
        <v>26</v>
      </c>
      <c r="C8" s="24">
        <v>22666</v>
      </c>
      <c r="D8" s="24">
        <v>10501</v>
      </c>
      <c r="E8" s="24">
        <v>14263</v>
      </c>
      <c r="F8" s="24">
        <v>11593</v>
      </c>
      <c r="G8" s="24">
        <v>48259</v>
      </c>
      <c r="H8" s="24">
        <v>18789</v>
      </c>
      <c r="I8" s="29">
        <v>33390</v>
      </c>
      <c r="J8" s="29">
        <v>75260</v>
      </c>
      <c r="K8" s="24">
        <v>91486</v>
      </c>
      <c r="L8" s="24">
        <v>525283</v>
      </c>
      <c r="M8" s="24">
        <v>442749</v>
      </c>
      <c r="N8" s="24">
        <v>117820</v>
      </c>
      <c r="O8" s="24">
        <v>81213</v>
      </c>
      <c r="P8" s="42">
        <v>73.4</v>
      </c>
      <c r="Q8" s="42">
        <v>21.9</v>
      </c>
      <c r="R8" s="114" t="str">
        <f>B8</f>
        <v>20年</v>
      </c>
      <c r="S8" s="7"/>
    </row>
    <row r="9" spans="2:19" ht="13.5">
      <c r="B9" s="114" t="s">
        <v>25</v>
      </c>
      <c r="C9" s="24">
        <v>21466</v>
      </c>
      <c r="D9" s="24">
        <v>10152</v>
      </c>
      <c r="E9" s="24">
        <v>13773</v>
      </c>
      <c r="F9" s="24">
        <v>12036</v>
      </c>
      <c r="G9" s="24">
        <v>47093</v>
      </c>
      <c r="H9" s="24">
        <v>19493</v>
      </c>
      <c r="I9" s="29">
        <v>33243</v>
      </c>
      <c r="J9" s="29">
        <v>72055</v>
      </c>
      <c r="K9" s="24">
        <v>90314</v>
      </c>
      <c r="L9" s="24">
        <v>514683</v>
      </c>
      <c r="M9" s="24">
        <v>427912</v>
      </c>
      <c r="N9" s="24">
        <v>108852</v>
      </c>
      <c r="O9" s="24">
        <v>69519</v>
      </c>
      <c r="P9" s="42">
        <v>74.6</v>
      </c>
      <c r="Q9" s="42">
        <v>22</v>
      </c>
      <c r="R9" s="114" t="str">
        <f>B9</f>
        <v>21年</v>
      </c>
      <c r="S9" s="7"/>
    </row>
    <row r="10" spans="2:19" ht="13.5">
      <c r="B10" s="114" t="s">
        <v>24</v>
      </c>
      <c r="C10" s="24">
        <v>21704</v>
      </c>
      <c r="D10" s="24">
        <v>10638</v>
      </c>
      <c r="E10" s="24">
        <v>13573</v>
      </c>
      <c r="F10" s="24">
        <v>11398</v>
      </c>
      <c r="G10" s="24">
        <v>48002</v>
      </c>
      <c r="H10" s="24">
        <v>18195</v>
      </c>
      <c r="I10" s="29">
        <v>34160</v>
      </c>
      <c r="J10" s="29">
        <v>70353</v>
      </c>
      <c r="K10" s="24">
        <v>90725</v>
      </c>
      <c r="L10" s="24">
        <v>522638</v>
      </c>
      <c r="M10" s="24">
        <v>429967</v>
      </c>
      <c r="N10" s="24">
        <v>111653</v>
      </c>
      <c r="O10" s="24">
        <v>76832</v>
      </c>
      <c r="P10" s="42">
        <v>74</v>
      </c>
      <c r="Q10" s="42">
        <v>21.9</v>
      </c>
      <c r="R10" s="114" t="str">
        <f aca="true" t="shared" si="0" ref="R10:R16">B10</f>
        <v>22年</v>
      </c>
      <c r="S10" s="16"/>
    </row>
    <row r="11" spans="2:19" ht="13.5">
      <c r="B11" s="114" t="s">
        <v>23</v>
      </c>
      <c r="C11" s="24">
        <v>21742</v>
      </c>
      <c r="D11" s="24">
        <v>10406</v>
      </c>
      <c r="E11" s="24">
        <v>13103</v>
      </c>
      <c r="F11" s="24">
        <v>10880</v>
      </c>
      <c r="G11" s="24">
        <v>45488</v>
      </c>
      <c r="H11" s="24">
        <v>18611</v>
      </c>
      <c r="I11" s="29">
        <v>31296</v>
      </c>
      <c r="J11" s="29">
        <v>67293</v>
      </c>
      <c r="K11" s="24">
        <v>89611</v>
      </c>
      <c r="L11" s="24">
        <v>507542</v>
      </c>
      <c r="M11" s="24">
        <v>420538</v>
      </c>
      <c r="N11" s="24">
        <v>111700</v>
      </c>
      <c r="O11" s="24">
        <v>76810</v>
      </c>
      <c r="P11" s="42">
        <v>73.4</v>
      </c>
      <c r="Q11" s="42">
        <v>22.2</v>
      </c>
      <c r="R11" s="117" t="str">
        <f t="shared" si="0"/>
        <v>23年</v>
      </c>
      <c r="S11" s="16"/>
    </row>
    <row r="12" spans="2:19" ht="13.5">
      <c r="B12" s="114" t="s">
        <v>56</v>
      </c>
      <c r="C12" s="24">
        <v>22511</v>
      </c>
      <c r="D12" s="24">
        <v>10484</v>
      </c>
      <c r="E12" s="24">
        <v>13552</v>
      </c>
      <c r="F12" s="24">
        <v>11721</v>
      </c>
      <c r="G12" s="24">
        <v>50233</v>
      </c>
      <c r="H12" s="24">
        <v>17992</v>
      </c>
      <c r="I12" s="29">
        <v>30506</v>
      </c>
      <c r="J12" s="29">
        <v>66926</v>
      </c>
      <c r="K12" s="24">
        <v>93501</v>
      </c>
      <c r="L12" s="24">
        <v>515798</v>
      </c>
      <c r="M12" s="24">
        <v>425005</v>
      </c>
      <c r="N12" s="24">
        <v>111131</v>
      </c>
      <c r="O12" s="24">
        <v>77760</v>
      </c>
      <c r="P12" s="42">
        <v>73.9</v>
      </c>
      <c r="Q12" s="42">
        <v>22.1</v>
      </c>
      <c r="R12" s="117" t="str">
        <f t="shared" si="0"/>
        <v>24年</v>
      </c>
      <c r="S12" s="16"/>
    </row>
    <row r="13" spans="2:19" ht="13.5">
      <c r="B13" s="114" t="s">
        <v>57</v>
      </c>
      <c r="C13" s="26">
        <v>23077</v>
      </c>
      <c r="D13" s="26">
        <v>10385</v>
      </c>
      <c r="E13" s="26">
        <v>13715</v>
      </c>
      <c r="F13" s="26">
        <v>11596</v>
      </c>
      <c r="G13" s="26">
        <v>52595</v>
      </c>
      <c r="H13" s="26">
        <v>19027</v>
      </c>
      <c r="I13" s="31">
        <v>30861</v>
      </c>
      <c r="J13" s="31">
        <v>67554</v>
      </c>
      <c r="K13" s="26">
        <v>97457</v>
      </c>
      <c r="L13" s="26">
        <v>523178</v>
      </c>
      <c r="M13" s="26">
        <v>426132</v>
      </c>
      <c r="N13" s="26">
        <v>106962</v>
      </c>
      <c r="O13" s="26">
        <v>74287</v>
      </c>
      <c r="P13" s="43">
        <v>74.9</v>
      </c>
      <c r="Q13" s="43">
        <v>22.1</v>
      </c>
      <c r="R13" s="117" t="str">
        <f t="shared" si="0"/>
        <v>25年</v>
      </c>
      <c r="S13" s="17"/>
    </row>
    <row r="14" spans="2:19" ht="13.5">
      <c r="B14" s="114" t="s">
        <v>58</v>
      </c>
      <c r="C14" s="26">
        <v>23397</v>
      </c>
      <c r="D14" s="26">
        <v>10868</v>
      </c>
      <c r="E14" s="26">
        <v>13730</v>
      </c>
      <c r="F14" s="26">
        <v>11279</v>
      </c>
      <c r="G14" s="26">
        <v>53405</v>
      </c>
      <c r="H14" s="26">
        <v>18094</v>
      </c>
      <c r="I14" s="31">
        <v>30435</v>
      </c>
      <c r="J14" s="31">
        <v>65890</v>
      </c>
      <c r="K14" s="26">
        <v>96221</v>
      </c>
      <c r="L14" s="26">
        <v>522080</v>
      </c>
      <c r="M14" s="26">
        <v>423541</v>
      </c>
      <c r="N14" s="26">
        <v>104786</v>
      </c>
      <c r="O14" s="26">
        <v>77139</v>
      </c>
      <c r="P14" s="43">
        <v>75.3</v>
      </c>
      <c r="Q14" s="43">
        <v>22.3</v>
      </c>
      <c r="R14" s="117" t="str">
        <f t="shared" si="0"/>
        <v>26年</v>
      </c>
      <c r="S14" s="17"/>
    </row>
    <row r="15" spans="2:19" ht="13.5">
      <c r="B15" s="114" t="s">
        <v>60</v>
      </c>
      <c r="C15" s="26">
        <v>22971</v>
      </c>
      <c r="D15" s="26">
        <v>11047</v>
      </c>
      <c r="E15" s="26">
        <v>13561</v>
      </c>
      <c r="F15" s="26">
        <v>11015</v>
      </c>
      <c r="G15" s="26">
        <v>50035</v>
      </c>
      <c r="H15" s="26">
        <v>18240</v>
      </c>
      <c r="I15" s="31">
        <v>30364</v>
      </c>
      <c r="J15" s="31">
        <v>64329</v>
      </c>
      <c r="K15" s="26">
        <v>98398</v>
      </c>
      <c r="L15" s="26">
        <v>529419</v>
      </c>
      <c r="M15" s="26">
        <v>427270</v>
      </c>
      <c r="N15" s="26">
        <v>111891</v>
      </c>
      <c r="O15" s="26">
        <v>84434</v>
      </c>
      <c r="P15" s="43">
        <v>73.8</v>
      </c>
      <c r="Q15" s="43">
        <v>23.6</v>
      </c>
      <c r="R15" s="117" t="str">
        <f>B15</f>
        <v>27年</v>
      </c>
      <c r="S15" s="17"/>
    </row>
    <row r="16" spans="2:19" ht="13.5">
      <c r="B16" s="121" t="s">
        <v>64</v>
      </c>
      <c r="C16" s="75">
        <v>20730</v>
      </c>
      <c r="D16" s="75">
        <v>10854</v>
      </c>
      <c r="E16" s="75">
        <v>13099</v>
      </c>
      <c r="F16" s="75">
        <v>11295</v>
      </c>
      <c r="G16" s="75">
        <v>48798</v>
      </c>
      <c r="H16" s="75">
        <v>19612</v>
      </c>
      <c r="I16" s="97">
        <v>30133</v>
      </c>
      <c r="J16" s="97">
        <v>61439</v>
      </c>
      <c r="K16" s="75">
        <v>98276</v>
      </c>
      <c r="L16" s="75">
        <v>526962</v>
      </c>
      <c r="M16" s="75">
        <v>428697</v>
      </c>
      <c r="N16" s="75">
        <v>119106</v>
      </c>
      <c r="O16" s="75">
        <v>91260</v>
      </c>
      <c r="P16" s="76">
        <v>72.2</v>
      </c>
      <c r="Q16" s="76">
        <v>24.2</v>
      </c>
      <c r="R16" s="122" t="str">
        <f t="shared" si="0"/>
        <v>28年</v>
      </c>
      <c r="S16" s="17"/>
    </row>
    <row r="17" spans="2:19" ht="20.25" customHeight="1">
      <c r="B17" s="83" t="s">
        <v>37</v>
      </c>
      <c r="C17" s="84"/>
      <c r="D17" s="98"/>
      <c r="E17" s="84"/>
      <c r="F17" s="84"/>
      <c r="G17" s="84"/>
      <c r="H17" s="98"/>
      <c r="I17" s="99"/>
      <c r="J17" s="100"/>
      <c r="K17" s="84"/>
      <c r="L17" s="84"/>
      <c r="M17" s="84"/>
      <c r="N17" s="84"/>
      <c r="O17" s="84"/>
      <c r="P17" s="85"/>
      <c r="Q17" s="85"/>
      <c r="R17" s="86"/>
      <c r="S17" s="7"/>
    </row>
    <row r="18" spans="2:19" ht="13.5">
      <c r="B18" s="113" t="s">
        <v>27</v>
      </c>
      <c r="C18" s="77">
        <v>21422</v>
      </c>
      <c r="D18" s="77">
        <v>8829</v>
      </c>
      <c r="E18" s="77">
        <v>16176</v>
      </c>
      <c r="F18" s="77">
        <v>13400</v>
      </c>
      <c r="G18" s="77">
        <v>39191</v>
      </c>
      <c r="H18" s="77">
        <v>23517</v>
      </c>
      <c r="I18" s="94">
        <v>34384</v>
      </c>
      <c r="J18" s="94">
        <v>87265</v>
      </c>
      <c r="K18" s="77">
        <v>88218</v>
      </c>
      <c r="L18" s="77">
        <v>509997</v>
      </c>
      <c r="M18" s="77">
        <v>447537</v>
      </c>
      <c r="N18" s="77">
        <v>109090</v>
      </c>
      <c r="O18" s="77">
        <v>71878</v>
      </c>
      <c r="P18" s="78">
        <v>75.6</v>
      </c>
      <c r="Q18" s="78">
        <v>20.9</v>
      </c>
      <c r="R18" s="134" t="str">
        <f aca="true" t="shared" si="1" ref="R18:R39">B18</f>
        <v>19年</v>
      </c>
      <c r="S18" s="7"/>
    </row>
    <row r="19" spans="2:19" ht="13.5">
      <c r="B19" s="114" t="s">
        <v>26</v>
      </c>
      <c r="C19" s="24">
        <v>24303</v>
      </c>
      <c r="D19" s="24">
        <v>10106</v>
      </c>
      <c r="E19" s="24">
        <v>14433</v>
      </c>
      <c r="F19" s="24">
        <v>12905</v>
      </c>
      <c r="G19" s="24">
        <v>43916</v>
      </c>
      <c r="H19" s="24">
        <v>23438</v>
      </c>
      <c r="I19" s="29">
        <v>32681</v>
      </c>
      <c r="J19" s="29">
        <v>92068</v>
      </c>
      <c r="K19" s="24">
        <v>98612</v>
      </c>
      <c r="L19" s="24">
        <v>535501</v>
      </c>
      <c r="M19" s="24">
        <v>455854</v>
      </c>
      <c r="N19" s="24">
        <v>117807</v>
      </c>
      <c r="O19" s="24">
        <v>65223</v>
      </c>
      <c r="P19" s="42">
        <v>74.2</v>
      </c>
      <c r="Q19" s="42">
        <v>21.1</v>
      </c>
      <c r="R19" s="117" t="str">
        <f t="shared" si="1"/>
        <v>20年</v>
      </c>
      <c r="S19" s="7"/>
    </row>
    <row r="20" spans="2:19" ht="13.5">
      <c r="B20" s="114" t="s">
        <v>25</v>
      </c>
      <c r="C20" s="24">
        <v>19913</v>
      </c>
      <c r="D20" s="24">
        <v>8954</v>
      </c>
      <c r="E20" s="24">
        <v>13801</v>
      </c>
      <c r="F20" s="24">
        <v>8608</v>
      </c>
      <c r="G20" s="24">
        <v>50723</v>
      </c>
      <c r="H20" s="24">
        <v>20272</v>
      </c>
      <c r="I20" s="29">
        <v>37018</v>
      </c>
      <c r="J20" s="29">
        <v>87696</v>
      </c>
      <c r="K20" s="24">
        <v>82266</v>
      </c>
      <c r="L20" s="24">
        <v>584755</v>
      </c>
      <c r="M20" s="24">
        <v>406768</v>
      </c>
      <c r="N20" s="24">
        <v>71034</v>
      </c>
      <c r="O20" s="24">
        <v>44690</v>
      </c>
      <c r="P20" s="42">
        <v>82.5</v>
      </c>
      <c r="Q20" s="42">
        <v>20.5</v>
      </c>
      <c r="R20" s="117" t="str">
        <f t="shared" si="1"/>
        <v>21年</v>
      </c>
      <c r="S20" s="7"/>
    </row>
    <row r="21" spans="2:19" ht="13.5">
      <c r="B21" s="114" t="s">
        <v>24</v>
      </c>
      <c r="C21" s="24">
        <v>21106</v>
      </c>
      <c r="D21" s="24">
        <v>8931</v>
      </c>
      <c r="E21" s="24">
        <v>13616</v>
      </c>
      <c r="F21" s="24">
        <v>9872</v>
      </c>
      <c r="G21" s="24">
        <v>39019</v>
      </c>
      <c r="H21" s="24">
        <v>22292</v>
      </c>
      <c r="I21" s="29">
        <v>36727</v>
      </c>
      <c r="J21" s="29">
        <v>73584</v>
      </c>
      <c r="K21" s="24">
        <v>92463</v>
      </c>
      <c r="L21" s="24">
        <v>508418</v>
      </c>
      <c r="M21" s="24">
        <v>430570</v>
      </c>
      <c r="N21" s="24">
        <v>122748</v>
      </c>
      <c r="O21" s="24">
        <v>73045</v>
      </c>
      <c r="P21" s="42">
        <v>71.5</v>
      </c>
      <c r="Q21" s="42">
        <v>22</v>
      </c>
      <c r="R21" s="117" t="str">
        <f t="shared" si="1"/>
        <v>22年</v>
      </c>
      <c r="S21" s="16"/>
    </row>
    <row r="22" spans="2:19" ht="13.5">
      <c r="B22" s="114" t="s">
        <v>23</v>
      </c>
      <c r="C22" s="24">
        <v>21631</v>
      </c>
      <c r="D22" s="24">
        <v>9134</v>
      </c>
      <c r="E22" s="24">
        <v>13274</v>
      </c>
      <c r="F22" s="24">
        <v>8588</v>
      </c>
      <c r="G22" s="24">
        <v>40444</v>
      </c>
      <c r="H22" s="24">
        <v>16213</v>
      </c>
      <c r="I22" s="29">
        <v>30462</v>
      </c>
      <c r="J22" s="29">
        <v>54518</v>
      </c>
      <c r="K22" s="24">
        <v>78184</v>
      </c>
      <c r="L22" s="24">
        <v>458475</v>
      </c>
      <c r="M22" s="24">
        <v>389916</v>
      </c>
      <c r="N22" s="24">
        <v>105592</v>
      </c>
      <c r="O22" s="24">
        <v>78304</v>
      </c>
      <c r="P22" s="42">
        <v>72.9</v>
      </c>
      <c r="Q22" s="42">
        <v>23.6</v>
      </c>
      <c r="R22" s="117" t="str">
        <f t="shared" si="1"/>
        <v>23年</v>
      </c>
      <c r="S22" s="16"/>
    </row>
    <row r="23" spans="2:19" ht="13.5">
      <c r="B23" s="114" t="s">
        <v>56</v>
      </c>
      <c r="C23" s="24">
        <v>20169</v>
      </c>
      <c r="D23" s="24">
        <v>8588</v>
      </c>
      <c r="E23" s="24">
        <v>12117</v>
      </c>
      <c r="F23" s="24">
        <v>8605</v>
      </c>
      <c r="G23" s="24">
        <v>47201</v>
      </c>
      <c r="H23" s="24">
        <v>14124</v>
      </c>
      <c r="I23" s="29">
        <v>25635</v>
      </c>
      <c r="J23" s="29">
        <v>65592</v>
      </c>
      <c r="K23" s="24">
        <v>78119</v>
      </c>
      <c r="L23" s="24">
        <v>456457</v>
      </c>
      <c r="M23" s="24">
        <v>384376</v>
      </c>
      <c r="N23" s="24">
        <v>94573</v>
      </c>
      <c r="O23" s="24">
        <v>64165</v>
      </c>
      <c r="P23" s="42">
        <v>75.4</v>
      </c>
      <c r="Q23" s="42">
        <v>23.9</v>
      </c>
      <c r="R23" s="117" t="str">
        <f t="shared" si="1"/>
        <v>24年</v>
      </c>
      <c r="S23" s="16"/>
    </row>
    <row r="24" spans="2:19" ht="13.5">
      <c r="B24" s="114" t="s">
        <v>57</v>
      </c>
      <c r="C24" s="26">
        <v>23469</v>
      </c>
      <c r="D24" s="26">
        <v>9223</v>
      </c>
      <c r="E24" s="26">
        <v>15177</v>
      </c>
      <c r="F24" s="26">
        <v>9233</v>
      </c>
      <c r="G24" s="26">
        <v>46821</v>
      </c>
      <c r="H24" s="26">
        <v>13965</v>
      </c>
      <c r="I24" s="31">
        <v>28058</v>
      </c>
      <c r="J24" s="31">
        <v>71394</v>
      </c>
      <c r="K24" s="26">
        <v>88946</v>
      </c>
      <c r="L24" s="26">
        <v>454247</v>
      </c>
      <c r="M24" s="26">
        <v>389465</v>
      </c>
      <c r="N24" s="26">
        <v>81608</v>
      </c>
      <c r="O24" s="26">
        <v>61105</v>
      </c>
      <c r="P24" s="43">
        <v>79</v>
      </c>
      <c r="Q24" s="43">
        <v>22.3</v>
      </c>
      <c r="R24" s="117" t="str">
        <f t="shared" si="1"/>
        <v>25年</v>
      </c>
      <c r="S24" s="17"/>
    </row>
    <row r="25" spans="2:19" ht="13.5">
      <c r="B25" s="114" t="s">
        <v>58</v>
      </c>
      <c r="C25" s="31">
        <v>23211</v>
      </c>
      <c r="D25" s="31">
        <v>11141</v>
      </c>
      <c r="E25" s="31">
        <v>12926</v>
      </c>
      <c r="F25" s="31">
        <v>9507</v>
      </c>
      <c r="G25" s="31">
        <v>54801</v>
      </c>
      <c r="H25" s="31">
        <v>21656</v>
      </c>
      <c r="I25" s="31">
        <v>32985</v>
      </c>
      <c r="J25" s="31">
        <v>64016</v>
      </c>
      <c r="K25" s="31">
        <v>106892</v>
      </c>
      <c r="L25" s="31">
        <v>512733</v>
      </c>
      <c r="M25" s="31">
        <v>412734</v>
      </c>
      <c r="N25" s="31">
        <v>77758</v>
      </c>
      <c r="O25" s="31">
        <v>58326</v>
      </c>
      <c r="P25" s="58">
        <v>81.2</v>
      </c>
      <c r="Q25" s="58">
        <v>21.6</v>
      </c>
      <c r="R25" s="117" t="str">
        <f t="shared" si="1"/>
        <v>26年</v>
      </c>
      <c r="S25" s="18"/>
    </row>
    <row r="26" spans="2:19" ht="13.5">
      <c r="B26" s="113" t="s">
        <v>60</v>
      </c>
      <c r="C26" s="63">
        <v>22114</v>
      </c>
      <c r="D26" s="63">
        <v>10392</v>
      </c>
      <c r="E26" s="63">
        <v>14785</v>
      </c>
      <c r="F26" s="63">
        <v>12214</v>
      </c>
      <c r="G26" s="63">
        <v>45092</v>
      </c>
      <c r="H26" s="63">
        <v>19365</v>
      </c>
      <c r="I26" s="63">
        <v>35046</v>
      </c>
      <c r="J26" s="63">
        <v>62433</v>
      </c>
      <c r="K26" s="63">
        <v>113067</v>
      </c>
      <c r="L26" s="63">
        <v>548618</v>
      </c>
      <c r="M26" s="63">
        <v>439065</v>
      </c>
      <c r="N26" s="63">
        <v>128479</v>
      </c>
      <c r="O26" s="63">
        <v>89052</v>
      </c>
      <c r="P26" s="65">
        <v>70.7</v>
      </c>
      <c r="Q26" s="65">
        <v>24.3</v>
      </c>
      <c r="R26" s="134" t="str">
        <f t="shared" si="1"/>
        <v>27年</v>
      </c>
      <c r="S26" s="18"/>
    </row>
    <row r="27" spans="2:19" ht="13.5">
      <c r="B27" s="113" t="s">
        <v>64</v>
      </c>
      <c r="C27" s="63">
        <v>21385</v>
      </c>
      <c r="D27" s="63">
        <v>12947</v>
      </c>
      <c r="E27" s="63">
        <v>12070</v>
      </c>
      <c r="F27" s="63">
        <v>11892</v>
      </c>
      <c r="G27" s="63">
        <v>43272</v>
      </c>
      <c r="H27" s="63">
        <v>11513</v>
      </c>
      <c r="I27" s="63">
        <v>31324</v>
      </c>
      <c r="J27" s="63">
        <v>59901</v>
      </c>
      <c r="K27" s="63">
        <v>114743</v>
      </c>
      <c r="L27" s="63">
        <v>572275</v>
      </c>
      <c r="M27" s="63">
        <v>448694</v>
      </c>
      <c r="N27" s="63">
        <v>149984</v>
      </c>
      <c r="O27" s="63">
        <v>107187</v>
      </c>
      <c r="P27" s="65">
        <v>66.6</v>
      </c>
      <c r="Q27" s="65">
        <v>23.2</v>
      </c>
      <c r="R27" s="134" t="str">
        <f>B27</f>
        <v>28年</v>
      </c>
      <c r="S27" s="18"/>
    </row>
    <row r="28" spans="2:19" ht="13.5">
      <c r="B28" s="118" t="s">
        <v>63</v>
      </c>
      <c r="C28" s="59">
        <v>26544</v>
      </c>
      <c r="D28" s="59">
        <v>16555</v>
      </c>
      <c r="E28" s="59">
        <v>19702</v>
      </c>
      <c r="F28" s="59">
        <v>12254</v>
      </c>
      <c r="G28" s="59">
        <v>33072</v>
      </c>
      <c r="H28" s="59">
        <v>17933</v>
      </c>
      <c r="I28" s="63">
        <v>33983</v>
      </c>
      <c r="J28" s="63">
        <v>51137</v>
      </c>
      <c r="K28" s="59">
        <v>93416</v>
      </c>
      <c r="L28" s="59">
        <v>456145</v>
      </c>
      <c r="M28" s="59">
        <v>348934</v>
      </c>
      <c r="N28" s="59">
        <v>55345</v>
      </c>
      <c r="O28" s="59">
        <v>45560</v>
      </c>
      <c r="P28" s="60">
        <v>84.1</v>
      </c>
      <c r="Q28" s="60">
        <v>24</v>
      </c>
      <c r="R28" s="118" t="str">
        <f>B28</f>
        <v>28年  1月</v>
      </c>
      <c r="S28" s="17"/>
    </row>
    <row r="29" spans="2:19" ht="13.5">
      <c r="B29" s="115" t="s">
        <v>59</v>
      </c>
      <c r="C29" s="26">
        <v>30883</v>
      </c>
      <c r="D29" s="26">
        <v>9017</v>
      </c>
      <c r="E29" s="26">
        <v>10920</v>
      </c>
      <c r="F29" s="26">
        <v>14887</v>
      </c>
      <c r="G29" s="26">
        <v>37023</v>
      </c>
      <c r="H29" s="26">
        <v>10843</v>
      </c>
      <c r="I29" s="31">
        <v>28402</v>
      </c>
      <c r="J29" s="31">
        <v>54703</v>
      </c>
      <c r="K29" s="26">
        <v>116033</v>
      </c>
      <c r="L29" s="26">
        <v>564123</v>
      </c>
      <c r="M29" s="26">
        <v>471032</v>
      </c>
      <c r="N29" s="26">
        <v>199930</v>
      </c>
      <c r="O29" s="26">
        <v>146389</v>
      </c>
      <c r="P29" s="43">
        <v>57.6</v>
      </c>
      <c r="Q29" s="43">
        <v>23.4</v>
      </c>
      <c r="R29" s="119" t="str">
        <f t="shared" si="1"/>
        <v>2月</v>
      </c>
      <c r="S29" s="17"/>
    </row>
    <row r="30" spans="2:19" ht="13.5">
      <c r="B30" s="115" t="s">
        <v>61</v>
      </c>
      <c r="C30" s="26">
        <v>28336</v>
      </c>
      <c r="D30" s="26">
        <v>8328</v>
      </c>
      <c r="E30" s="26">
        <v>14249</v>
      </c>
      <c r="F30" s="26">
        <v>20481</v>
      </c>
      <c r="G30" s="26">
        <v>37953</v>
      </c>
      <c r="H30" s="26">
        <v>15804</v>
      </c>
      <c r="I30" s="31">
        <v>38049</v>
      </c>
      <c r="J30" s="31">
        <v>56645</v>
      </c>
      <c r="K30" s="26">
        <v>110469</v>
      </c>
      <c r="L30" s="26">
        <v>490749</v>
      </c>
      <c r="M30" s="26">
        <v>415740</v>
      </c>
      <c r="N30" s="26">
        <v>109253</v>
      </c>
      <c r="O30" s="26">
        <v>109274</v>
      </c>
      <c r="P30" s="43">
        <v>73.7</v>
      </c>
      <c r="Q30" s="43">
        <v>23.8</v>
      </c>
      <c r="R30" s="119" t="str">
        <f t="shared" si="1"/>
        <v>3月</v>
      </c>
      <c r="S30" s="17"/>
    </row>
    <row r="31" spans="2:19" ht="13.5">
      <c r="B31" s="115" t="s">
        <v>62</v>
      </c>
      <c r="C31" s="26">
        <v>23395</v>
      </c>
      <c r="D31" s="26">
        <v>8601</v>
      </c>
      <c r="E31" s="26">
        <v>11748</v>
      </c>
      <c r="F31" s="26">
        <v>10525</v>
      </c>
      <c r="G31" s="26">
        <v>33784</v>
      </c>
      <c r="H31" s="26">
        <v>19525</v>
      </c>
      <c r="I31" s="31">
        <v>30499</v>
      </c>
      <c r="J31" s="31">
        <v>57567</v>
      </c>
      <c r="K31" s="26">
        <v>114497</v>
      </c>
      <c r="L31" s="26">
        <v>485070</v>
      </c>
      <c r="M31" s="26">
        <v>372570</v>
      </c>
      <c r="N31" s="26">
        <v>51578</v>
      </c>
      <c r="O31" s="26">
        <v>31701</v>
      </c>
      <c r="P31" s="43">
        <v>86.2</v>
      </c>
      <c r="Q31" s="43">
        <v>20.5</v>
      </c>
      <c r="R31" s="119" t="str">
        <f t="shared" si="1"/>
        <v>4月</v>
      </c>
      <c r="S31" s="17"/>
    </row>
    <row r="32" spans="2:19" ht="13.5">
      <c r="B32" s="115" t="s">
        <v>29</v>
      </c>
      <c r="C32" s="26">
        <v>20331</v>
      </c>
      <c r="D32" s="26">
        <v>11405</v>
      </c>
      <c r="E32" s="26">
        <v>9063</v>
      </c>
      <c r="F32" s="26">
        <v>8798</v>
      </c>
      <c r="G32" s="26">
        <v>52482</v>
      </c>
      <c r="H32" s="26">
        <v>8091</v>
      </c>
      <c r="I32" s="31">
        <v>24647</v>
      </c>
      <c r="J32" s="31">
        <v>49744</v>
      </c>
      <c r="K32" s="26">
        <v>123870</v>
      </c>
      <c r="L32" s="26">
        <v>441493</v>
      </c>
      <c r="M32" s="26">
        <v>328805</v>
      </c>
      <c r="N32" s="26">
        <v>61164</v>
      </c>
      <c r="O32" s="26">
        <v>23038</v>
      </c>
      <c r="P32" s="43">
        <v>81.4</v>
      </c>
      <c r="Q32" s="43">
        <v>23.9</v>
      </c>
      <c r="R32" s="119" t="str">
        <f t="shared" si="1"/>
        <v>5月</v>
      </c>
      <c r="S32" s="17"/>
    </row>
    <row r="33" spans="2:19" ht="13.5">
      <c r="B33" s="115" t="s">
        <v>30</v>
      </c>
      <c r="C33" s="26">
        <v>18414</v>
      </c>
      <c r="D33" s="26">
        <v>6473</v>
      </c>
      <c r="E33" s="26">
        <v>9948</v>
      </c>
      <c r="F33" s="26">
        <v>10059</v>
      </c>
      <c r="G33" s="26">
        <v>43727</v>
      </c>
      <c r="H33" s="26">
        <v>12565</v>
      </c>
      <c r="I33" s="31">
        <v>26730</v>
      </c>
      <c r="J33" s="31">
        <v>61618</v>
      </c>
      <c r="K33" s="26">
        <v>161275</v>
      </c>
      <c r="L33" s="26">
        <v>693320</v>
      </c>
      <c r="M33" s="26">
        <v>602897</v>
      </c>
      <c r="N33" s="26">
        <v>330139</v>
      </c>
      <c r="O33" s="26">
        <v>332518</v>
      </c>
      <c r="P33" s="43">
        <v>45.2</v>
      </c>
      <c r="Q33" s="43">
        <v>23.3</v>
      </c>
      <c r="R33" s="119" t="str">
        <f t="shared" si="1"/>
        <v>6月</v>
      </c>
      <c r="S33" s="17"/>
    </row>
    <row r="34" spans="2:19" ht="13.5">
      <c r="B34" s="115" t="s">
        <v>31</v>
      </c>
      <c r="C34" s="26">
        <v>15217</v>
      </c>
      <c r="D34" s="26">
        <v>11211</v>
      </c>
      <c r="E34" s="26">
        <v>10711</v>
      </c>
      <c r="F34" s="26">
        <v>11955</v>
      </c>
      <c r="G34" s="26">
        <v>42042</v>
      </c>
      <c r="H34" s="26">
        <v>8348</v>
      </c>
      <c r="I34" s="31">
        <v>34521</v>
      </c>
      <c r="J34" s="31">
        <v>53409</v>
      </c>
      <c r="K34" s="26">
        <v>120864</v>
      </c>
      <c r="L34" s="26">
        <v>580676</v>
      </c>
      <c r="M34" s="26">
        <v>504065</v>
      </c>
      <c r="N34" s="26">
        <v>216710</v>
      </c>
      <c r="O34" s="26">
        <v>184501</v>
      </c>
      <c r="P34" s="43">
        <v>57</v>
      </c>
      <c r="Q34" s="43">
        <v>25.8</v>
      </c>
      <c r="R34" s="119" t="str">
        <f t="shared" si="1"/>
        <v>7月</v>
      </c>
      <c r="S34" s="17"/>
    </row>
    <row r="35" spans="2:19" ht="13.5">
      <c r="B35" s="115" t="s">
        <v>32</v>
      </c>
      <c r="C35" s="26">
        <v>18890</v>
      </c>
      <c r="D35" s="26">
        <v>6038</v>
      </c>
      <c r="E35" s="26">
        <v>8581</v>
      </c>
      <c r="F35" s="26">
        <v>7459</v>
      </c>
      <c r="G35" s="26">
        <v>48535</v>
      </c>
      <c r="H35" s="26">
        <v>7602</v>
      </c>
      <c r="I35" s="31">
        <v>44222</v>
      </c>
      <c r="J35" s="31">
        <v>56758</v>
      </c>
      <c r="K35" s="26">
        <v>90690</v>
      </c>
      <c r="L35" s="26">
        <v>547060</v>
      </c>
      <c r="M35" s="26">
        <v>398134</v>
      </c>
      <c r="N35" s="26">
        <v>49426</v>
      </c>
      <c r="O35" s="26">
        <v>14036</v>
      </c>
      <c r="P35" s="43">
        <v>87.6</v>
      </c>
      <c r="Q35" s="43">
        <v>20.9</v>
      </c>
      <c r="R35" s="119" t="str">
        <f t="shared" si="1"/>
        <v>8月</v>
      </c>
      <c r="S35" s="17"/>
    </row>
    <row r="36" spans="2:19" ht="13.5">
      <c r="B36" s="115" t="s">
        <v>33</v>
      </c>
      <c r="C36" s="29">
        <v>16124</v>
      </c>
      <c r="D36" s="29">
        <v>38529</v>
      </c>
      <c r="E36" s="29">
        <v>7394</v>
      </c>
      <c r="F36" s="29">
        <v>6398</v>
      </c>
      <c r="G36" s="29">
        <v>74520</v>
      </c>
      <c r="H36" s="29">
        <v>9461</v>
      </c>
      <c r="I36" s="29">
        <v>32535</v>
      </c>
      <c r="J36" s="29">
        <v>59729</v>
      </c>
      <c r="K36" s="29">
        <v>89482</v>
      </c>
      <c r="L36" s="29">
        <v>761169</v>
      </c>
      <c r="M36" s="29">
        <v>355696</v>
      </c>
      <c r="N36" s="29">
        <v>29785</v>
      </c>
      <c r="O36" s="29">
        <v>-229539</v>
      </c>
      <c r="P36" s="57">
        <v>91.6</v>
      </c>
      <c r="Q36" s="57">
        <v>20.3</v>
      </c>
      <c r="R36" s="119" t="str">
        <f t="shared" si="1"/>
        <v>9月</v>
      </c>
      <c r="S36" s="11"/>
    </row>
    <row r="37" spans="2:19" ht="13.5">
      <c r="B37" s="115" t="s">
        <v>34</v>
      </c>
      <c r="C37" s="29">
        <v>18420</v>
      </c>
      <c r="D37" s="29">
        <v>11504</v>
      </c>
      <c r="E37" s="29">
        <v>15330</v>
      </c>
      <c r="F37" s="29">
        <v>9994</v>
      </c>
      <c r="G37" s="29">
        <v>37288</v>
      </c>
      <c r="H37" s="29">
        <v>9445</v>
      </c>
      <c r="I37" s="29">
        <v>24369</v>
      </c>
      <c r="J37" s="29">
        <v>54699</v>
      </c>
      <c r="K37" s="29">
        <v>87834</v>
      </c>
      <c r="L37" s="29">
        <v>475106</v>
      </c>
      <c r="M37" s="29">
        <v>386105</v>
      </c>
      <c r="N37" s="29">
        <v>123445</v>
      </c>
      <c r="O37" s="29">
        <v>91271</v>
      </c>
      <c r="P37" s="57">
        <v>68</v>
      </c>
      <c r="Q37" s="57">
        <v>26.7</v>
      </c>
      <c r="R37" s="119" t="str">
        <f t="shared" si="1"/>
        <v>10月</v>
      </c>
      <c r="S37" s="11"/>
    </row>
    <row r="38" spans="2:19" ht="13.5">
      <c r="B38" s="115" t="s">
        <v>35</v>
      </c>
      <c r="C38" s="29">
        <v>17254</v>
      </c>
      <c r="D38" s="29">
        <v>13994</v>
      </c>
      <c r="E38" s="29">
        <v>16915</v>
      </c>
      <c r="F38" s="29">
        <v>13020</v>
      </c>
      <c r="G38" s="29">
        <v>39672</v>
      </c>
      <c r="H38" s="29">
        <v>8678</v>
      </c>
      <c r="I38" s="29">
        <v>19584</v>
      </c>
      <c r="J38" s="29">
        <v>83754</v>
      </c>
      <c r="K38" s="29">
        <v>89874</v>
      </c>
      <c r="L38" s="29">
        <v>445672</v>
      </c>
      <c r="M38" s="29">
        <v>361410</v>
      </c>
      <c r="N38" s="29">
        <v>64826</v>
      </c>
      <c r="O38" s="29">
        <v>63347</v>
      </c>
      <c r="P38" s="57">
        <v>82.1</v>
      </c>
      <c r="Q38" s="57">
        <v>22.8</v>
      </c>
      <c r="R38" s="119" t="str">
        <f t="shared" si="1"/>
        <v>11月</v>
      </c>
      <c r="S38" s="11"/>
    </row>
    <row r="39" spans="2:19" ht="13.5">
      <c r="B39" s="116" t="s">
        <v>36</v>
      </c>
      <c r="C39" s="33">
        <v>22808</v>
      </c>
      <c r="D39" s="33">
        <v>13712</v>
      </c>
      <c r="E39" s="33">
        <v>10272</v>
      </c>
      <c r="F39" s="33">
        <v>16871</v>
      </c>
      <c r="G39" s="33">
        <v>39167</v>
      </c>
      <c r="H39" s="33">
        <v>9858</v>
      </c>
      <c r="I39" s="33">
        <v>38349</v>
      </c>
      <c r="J39" s="33">
        <v>79053</v>
      </c>
      <c r="K39" s="33">
        <v>178609</v>
      </c>
      <c r="L39" s="33">
        <v>926717</v>
      </c>
      <c r="M39" s="33">
        <v>838936</v>
      </c>
      <c r="N39" s="33">
        <v>508206</v>
      </c>
      <c r="O39" s="33">
        <v>474149</v>
      </c>
      <c r="P39" s="74">
        <v>39.4</v>
      </c>
      <c r="Q39" s="74">
        <v>24</v>
      </c>
      <c r="R39" s="120" t="str">
        <f t="shared" si="1"/>
        <v>12月</v>
      </c>
      <c r="S39" s="18"/>
    </row>
    <row r="40" spans="2:19" ht="20.25" customHeight="1">
      <c r="B40" s="14" t="s">
        <v>38</v>
      </c>
      <c r="C40" s="34"/>
      <c r="D40" s="34"/>
      <c r="E40" s="34"/>
      <c r="F40" s="34"/>
      <c r="G40" s="34"/>
      <c r="H40" s="34"/>
      <c r="I40" s="55"/>
      <c r="J40" s="54"/>
      <c r="K40" s="34"/>
      <c r="L40" s="34"/>
      <c r="M40" s="34"/>
      <c r="N40" s="34"/>
      <c r="O40" s="34"/>
      <c r="P40" s="45"/>
      <c r="Q40" s="45"/>
      <c r="S40" s="7"/>
    </row>
    <row r="41" spans="2:19" ht="13.5">
      <c r="B41" s="123" t="s">
        <v>25</v>
      </c>
      <c r="C41" s="22">
        <v>20525</v>
      </c>
      <c r="D41" s="22">
        <v>13543</v>
      </c>
      <c r="E41" s="22">
        <v>15294</v>
      </c>
      <c r="F41" s="22">
        <v>8151</v>
      </c>
      <c r="G41" s="22">
        <v>54176</v>
      </c>
      <c r="H41" s="22">
        <v>17305</v>
      </c>
      <c r="I41" s="52">
        <v>25724</v>
      </c>
      <c r="J41" s="53">
        <v>117205</v>
      </c>
      <c r="K41" s="22">
        <v>128419</v>
      </c>
      <c r="L41" s="22">
        <v>658874</v>
      </c>
      <c r="M41" s="103">
        <f>'勤労者世帯表'!D41-'勤労者世帯表 (2)'!K41</f>
        <v>489423</v>
      </c>
      <c r="N41" s="103">
        <f>M41-'勤労者世帯表'!O41</f>
        <v>137450</v>
      </c>
      <c r="O41" s="104" t="s">
        <v>47</v>
      </c>
      <c r="P41" s="105">
        <f>ROUND('勤労者世帯表'!O41/'勤労者世帯表 (2)'!M41*100,1)</f>
        <v>71.9</v>
      </c>
      <c r="Q41" s="105">
        <f>ROUND('勤労者世帯表'!P41/'勤労者世帯表'!O41*100,1)</f>
        <v>19.7</v>
      </c>
      <c r="R41" s="123" t="str">
        <f aca="true" t="shared" si="2" ref="R41:R48">B41</f>
        <v>21年</v>
      </c>
      <c r="S41" s="16"/>
    </row>
    <row r="42" spans="2:19" ht="13.5">
      <c r="B42" s="114" t="s">
        <v>24</v>
      </c>
      <c r="C42" s="26">
        <v>23473</v>
      </c>
      <c r="D42" s="26">
        <v>5248</v>
      </c>
      <c r="E42" s="26">
        <v>9690</v>
      </c>
      <c r="F42" s="26">
        <v>8719</v>
      </c>
      <c r="G42" s="26">
        <v>32529</v>
      </c>
      <c r="H42" s="26">
        <v>23307</v>
      </c>
      <c r="I42" s="31">
        <v>21417</v>
      </c>
      <c r="J42" s="32">
        <v>38057</v>
      </c>
      <c r="K42" s="26">
        <v>88097</v>
      </c>
      <c r="L42" s="26">
        <v>425364</v>
      </c>
      <c r="M42" s="106">
        <f>'勤労者世帯表'!D42-'勤労者世帯表 (2)'!K42</f>
        <v>367684</v>
      </c>
      <c r="N42" s="106">
        <f>M42-'勤労者世帯表'!O42</f>
        <v>118056</v>
      </c>
      <c r="O42" s="107" t="s">
        <v>47</v>
      </c>
      <c r="P42" s="108">
        <f>ROUND('勤労者世帯表'!O42/'勤労者世帯表 (2)'!M42*100,1)</f>
        <v>67.9</v>
      </c>
      <c r="Q42" s="108">
        <f>ROUND('勤労者世帯表'!P42/'勤労者世帯表'!O42*100,1)</f>
        <v>25.3</v>
      </c>
      <c r="R42" s="117" t="str">
        <f t="shared" si="2"/>
        <v>22年</v>
      </c>
      <c r="S42" s="17"/>
    </row>
    <row r="43" spans="2:19" ht="13.5">
      <c r="B43" s="114" t="s">
        <v>23</v>
      </c>
      <c r="C43" s="26">
        <v>21080</v>
      </c>
      <c r="D43" s="26">
        <v>11017</v>
      </c>
      <c r="E43" s="26">
        <v>10947</v>
      </c>
      <c r="F43" s="26">
        <v>4762</v>
      </c>
      <c r="G43" s="26">
        <v>42804</v>
      </c>
      <c r="H43" s="26">
        <v>16884</v>
      </c>
      <c r="I43" s="31">
        <v>19062</v>
      </c>
      <c r="J43" s="31">
        <v>50302</v>
      </c>
      <c r="K43" s="26">
        <v>78963</v>
      </c>
      <c r="L43" s="26">
        <v>435892</v>
      </c>
      <c r="M43" s="106">
        <f>'勤労者世帯表'!D43-'勤労者世帯表 (2)'!K43</f>
        <v>357061</v>
      </c>
      <c r="N43" s="106">
        <f>M43-'勤労者世帯表'!O43</f>
        <v>99308</v>
      </c>
      <c r="O43" s="107" t="s">
        <v>47</v>
      </c>
      <c r="P43" s="109">
        <f>ROUND('勤労者世帯表'!O43/'勤労者世帯表 (2)'!M43*100,1)</f>
        <v>72.2</v>
      </c>
      <c r="Q43" s="109">
        <f>ROUND('勤労者世帯表'!P43/'勤労者世帯表'!O43*100,1)</f>
        <v>23.4</v>
      </c>
      <c r="R43" s="117" t="str">
        <f t="shared" si="2"/>
        <v>23年</v>
      </c>
      <c r="S43" s="17"/>
    </row>
    <row r="44" spans="2:19" ht="13.5">
      <c r="B44" s="124" t="s">
        <v>56</v>
      </c>
      <c r="C44" s="66">
        <v>18244</v>
      </c>
      <c r="D44" s="66">
        <v>5350</v>
      </c>
      <c r="E44" s="66">
        <v>7299</v>
      </c>
      <c r="F44" s="66">
        <v>4999</v>
      </c>
      <c r="G44" s="66">
        <v>35420</v>
      </c>
      <c r="H44" s="66">
        <v>4766</v>
      </c>
      <c r="I44" s="72">
        <v>19298</v>
      </c>
      <c r="J44" s="72">
        <v>36003</v>
      </c>
      <c r="K44" s="66">
        <v>48874</v>
      </c>
      <c r="L44" s="66">
        <v>360917</v>
      </c>
      <c r="M44" s="106">
        <f>'勤労者世帯表'!D44-'勤労者世帯表 (2)'!K44</f>
        <v>313282</v>
      </c>
      <c r="N44" s="106">
        <f>M44-'勤労者世帯表'!O44</f>
        <v>115378</v>
      </c>
      <c r="O44" s="107" t="s">
        <v>47</v>
      </c>
      <c r="P44" s="109">
        <f>ROUND('勤労者世帯表'!O44/'勤労者世帯表 (2)'!M44*100,1)</f>
        <v>63.2</v>
      </c>
      <c r="Q44" s="109">
        <f>ROUND('勤労者世帯表'!P44/'勤労者世帯表'!O44*100,1)</f>
        <v>28.5</v>
      </c>
      <c r="R44" s="117" t="str">
        <f t="shared" si="2"/>
        <v>24年</v>
      </c>
      <c r="S44" s="17"/>
    </row>
    <row r="45" spans="2:19" ht="13.5">
      <c r="B45" s="124" t="s">
        <v>57</v>
      </c>
      <c r="C45" s="66">
        <v>26725</v>
      </c>
      <c r="D45" s="66">
        <v>9677</v>
      </c>
      <c r="E45" s="66">
        <v>12111</v>
      </c>
      <c r="F45" s="66">
        <v>11975</v>
      </c>
      <c r="G45" s="66">
        <v>37983</v>
      </c>
      <c r="H45" s="66">
        <v>31423</v>
      </c>
      <c r="I45" s="72">
        <v>17847</v>
      </c>
      <c r="J45" s="72">
        <v>47711</v>
      </c>
      <c r="K45" s="66">
        <v>78490</v>
      </c>
      <c r="L45" s="66">
        <v>359235</v>
      </c>
      <c r="M45" s="106">
        <f>'勤労者世帯表'!D45-'勤労者世帯表 (2)'!K45</f>
        <v>358095</v>
      </c>
      <c r="N45" s="106">
        <f>M45-'勤労者世帯表'!O45</f>
        <v>78258</v>
      </c>
      <c r="O45" s="107" t="s">
        <v>47</v>
      </c>
      <c r="P45" s="109">
        <f>ROUND('勤労者世帯表'!O45/'勤労者世帯表 (2)'!M45*100,1)</f>
        <v>78.1</v>
      </c>
      <c r="Q45" s="109">
        <f>ROUND('勤労者世帯表'!P45/'勤労者世帯表'!O45*100,1)</f>
        <v>23.5</v>
      </c>
      <c r="R45" s="117" t="str">
        <f t="shared" si="2"/>
        <v>25年</v>
      </c>
      <c r="S45" s="17"/>
    </row>
    <row r="46" spans="2:19" ht="13.5">
      <c r="B46" s="114" t="s">
        <v>58</v>
      </c>
      <c r="C46" s="26">
        <v>28321</v>
      </c>
      <c r="D46" s="26">
        <v>6949</v>
      </c>
      <c r="E46" s="26">
        <v>8606</v>
      </c>
      <c r="F46" s="26">
        <v>10265</v>
      </c>
      <c r="G46" s="26">
        <v>51727</v>
      </c>
      <c r="H46" s="26">
        <v>17831</v>
      </c>
      <c r="I46" s="31">
        <v>23635</v>
      </c>
      <c r="J46" s="31">
        <v>43073</v>
      </c>
      <c r="K46" s="26">
        <v>84617</v>
      </c>
      <c r="L46" s="26">
        <v>389429</v>
      </c>
      <c r="M46" s="106">
        <f>'勤労者世帯表'!D46-'勤労者世帯表 (2)'!K46</f>
        <v>317466</v>
      </c>
      <c r="N46" s="106">
        <f>M46-'勤労者世帯表'!O46</f>
        <v>23376</v>
      </c>
      <c r="O46" s="107" t="s">
        <v>47</v>
      </c>
      <c r="P46" s="109">
        <f>ROUND('勤労者世帯表'!O46/'勤労者世帯表 (2)'!M46*100,1)</f>
        <v>92.6</v>
      </c>
      <c r="Q46" s="109">
        <f>ROUND('勤労者世帯表'!P46/'勤労者世帯表'!O46*100,1)</f>
        <v>25.7</v>
      </c>
      <c r="R46" s="117" t="str">
        <f>B46</f>
        <v>26年</v>
      </c>
      <c r="S46" s="17"/>
    </row>
    <row r="47" spans="2:19" ht="13.5">
      <c r="B47" s="114" t="s">
        <v>60</v>
      </c>
      <c r="C47" s="26">
        <v>19686</v>
      </c>
      <c r="D47" s="26">
        <v>10899</v>
      </c>
      <c r="E47" s="26">
        <v>8445</v>
      </c>
      <c r="F47" s="26">
        <v>12888</v>
      </c>
      <c r="G47" s="26">
        <v>45581</v>
      </c>
      <c r="H47" s="26">
        <v>21214</v>
      </c>
      <c r="I47" s="31">
        <v>18075</v>
      </c>
      <c r="J47" s="31">
        <v>39538</v>
      </c>
      <c r="K47" s="26">
        <v>91903</v>
      </c>
      <c r="L47" s="26">
        <v>445358</v>
      </c>
      <c r="M47" s="106">
        <f>'勤労者世帯表'!D47-'勤労者世帯表 (2)'!K47</f>
        <v>353286</v>
      </c>
      <c r="N47" s="106">
        <f>M47-'勤労者世帯表'!O47</f>
        <v>98277</v>
      </c>
      <c r="O47" s="107" t="s">
        <v>47</v>
      </c>
      <c r="P47" s="109">
        <f>ROUND('勤労者世帯表'!O47/'勤労者世帯表 (2)'!M47*100,1)</f>
        <v>72.2</v>
      </c>
      <c r="Q47" s="109">
        <f>ROUND('勤労者世帯表'!P47/'勤労者世帯表'!O47*100,1)</f>
        <v>27.9</v>
      </c>
      <c r="R47" s="117" t="str">
        <f>B47</f>
        <v>27年</v>
      </c>
      <c r="S47" s="17"/>
    </row>
    <row r="48" spans="2:19" ht="13.5">
      <c r="B48" s="121" t="s">
        <v>64</v>
      </c>
      <c r="C48" s="75">
        <v>20357</v>
      </c>
      <c r="D48" s="75">
        <v>7771</v>
      </c>
      <c r="E48" s="75">
        <v>12304</v>
      </c>
      <c r="F48" s="75">
        <v>9570</v>
      </c>
      <c r="G48" s="75">
        <v>44296</v>
      </c>
      <c r="H48" s="75">
        <v>11249</v>
      </c>
      <c r="I48" s="97">
        <v>27522</v>
      </c>
      <c r="J48" s="97">
        <v>46483</v>
      </c>
      <c r="K48" s="75">
        <v>98050</v>
      </c>
      <c r="L48" s="75">
        <v>410172</v>
      </c>
      <c r="M48" s="110">
        <f>'勤労者世帯表'!D48-'勤労者世帯表 (2)'!K48</f>
        <v>332139</v>
      </c>
      <c r="N48" s="110">
        <f>M48-'勤労者世帯表'!O48</f>
        <v>34128</v>
      </c>
      <c r="O48" s="111" t="s">
        <v>47</v>
      </c>
      <c r="P48" s="112">
        <f>ROUND('勤労者世帯表'!O48/'勤労者世帯表 (2)'!M48*100,1)</f>
        <v>89.7</v>
      </c>
      <c r="Q48" s="112">
        <f>ROUND('勤労者世帯表'!P48/'勤労者世帯表'!O48*100,1)</f>
        <v>26.5</v>
      </c>
      <c r="R48" s="122" t="str">
        <f t="shared" si="2"/>
        <v>28年</v>
      </c>
      <c r="S48" s="17"/>
    </row>
    <row r="49" spans="10:18" ht="18.75" customHeight="1">
      <c r="J49" s="7"/>
      <c r="K49" s="13"/>
      <c r="L49"/>
      <c r="R49" s="20" t="s">
        <v>45</v>
      </c>
    </row>
    <row r="50" ht="18.75" customHeight="1"/>
    <row r="51" ht="18.75" customHeight="1"/>
    <row r="52" ht="18.75" customHeight="1"/>
    <row r="53" ht="18.75" customHeight="1"/>
    <row r="54" ht="18.75" customHeight="1"/>
  </sheetData>
  <sheetProtection/>
  <mergeCells count="8">
    <mergeCell ref="B3:B4"/>
    <mergeCell ref="Q3:Q4"/>
    <mergeCell ref="M3:M4"/>
    <mergeCell ref="L3:L4"/>
    <mergeCell ref="P3:P4"/>
    <mergeCell ref="K3:K4"/>
    <mergeCell ref="N3:N4"/>
    <mergeCell ref="O3:O4"/>
  </mergeCells>
  <printOptions/>
  <pageMargins left="0.7874015748031497" right="0.35433070866141736" top="0.7874015748031497" bottom="0.5905511811023623" header="0.51181102362204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敏樹</dc:creator>
  <cp:keywords/>
  <dc:description/>
  <cp:lastModifiedBy>山梨県</cp:lastModifiedBy>
  <cp:lastPrinted>2015-03-30T07:43:08Z</cp:lastPrinted>
  <dcterms:created xsi:type="dcterms:W3CDTF">2002-04-28T01:23:02Z</dcterms:created>
  <dcterms:modified xsi:type="dcterms:W3CDTF">2017-10-31T01:10:18Z</dcterms:modified>
  <cp:category/>
  <cp:version/>
  <cp:contentType/>
  <cp:contentStatus/>
</cp:coreProperties>
</file>