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68" tabRatio="799" activeTab="0"/>
  </bookViews>
  <sheets>
    <sheet name="普通会計歳出決算（性質推移）" sheetId="1" r:id="rId1"/>
  </sheets>
  <definedNames>
    <definedName name="_xlnm.Print_Area" localSheetId="0">'普通会計歳出決算（性質推移）'!$A$1:$CN$25</definedName>
    <definedName name="_xlnm.Print_Titles" localSheetId="0">'普通会計歳出決算（性質推移）'!$A:$D</definedName>
  </definedNames>
  <calcPr fullCalcOnLoad="1"/>
</workbook>
</file>

<file path=xl/sharedStrings.xml><?xml version="1.0" encoding="utf-8"?>
<sst xmlns="http://schemas.openxmlformats.org/spreadsheetml/2006/main" count="154" uniqueCount="68">
  <si>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</si>
  <si>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</si>
  <si>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</si>
  <si>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</si>
  <si>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</si>
  <si>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</si>
  <si>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</si>
  <si>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</si>
  <si>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</si>
  <si>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決算額</t>
  </si>
  <si>
    <t>構成比</t>
  </si>
  <si>
    <t>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</si>
  <si>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</si>
  <si>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</si>
  <si>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</si>
  <si>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</si>
  <si>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</si>
  <si>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</si>
  <si>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</si>
  <si>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補助事業費</t>
  </si>
  <si>
    <t>単独事業費</t>
  </si>
  <si>
    <t>受託事業費</t>
  </si>
  <si>
    <t>災害復旧事業費</t>
  </si>
  <si>
    <t>公債費</t>
  </si>
  <si>
    <t>積立金</t>
  </si>
  <si>
    <t>投資及び出資金</t>
  </si>
  <si>
    <t>貸付金</t>
  </si>
  <si>
    <t>繰出金</t>
  </si>
  <si>
    <t>合　　　計</t>
  </si>
  <si>
    <t>国直轄事業費負担金</t>
  </si>
  <si>
    <t>普通会計歳出決算額の推移（性質別）</t>
  </si>
  <si>
    <t>平成４年度</t>
  </si>
  <si>
    <t>平成３年度</t>
  </si>
  <si>
    <t>平成２年度</t>
  </si>
  <si>
    <t>平成５年度</t>
  </si>
  <si>
    <t>平成６年度</t>
  </si>
  <si>
    <t>平成７年度</t>
  </si>
  <si>
    <t>平成８年度</t>
  </si>
  <si>
    <t>平成９年度</t>
  </si>
  <si>
    <t>平成元年度</t>
  </si>
  <si>
    <t>昭和６３年度</t>
  </si>
  <si>
    <t>昭和６２年度</t>
  </si>
  <si>
    <t>昭和５８年度</t>
  </si>
  <si>
    <t>昭和５９年度</t>
  </si>
  <si>
    <t>昭和６０年度</t>
  </si>
  <si>
    <t>昭和６１年度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</si>
  <si>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</si>
  <si>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</si>
  <si>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</si>
  <si>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</si>
  <si>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</si>
  <si>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</si>
  <si>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昭和５１年度</t>
  </si>
  <si>
    <t>山梨県普通会計歳出決算（性質別）の推移ページ&lt;&lt;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</si>
  <si>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</si>
  <si>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</si>
  <si>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</si>
  <si>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</si>
  <si>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</si>
  <si>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</si>
  <si>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</si>
  <si>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</si>
  <si>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(単位：千円、%)</t>
  </si>
  <si>
    <t>平成27年度</t>
  </si>
  <si>
    <t>平成28年度</t>
  </si>
  <si>
    <t>平成29年度</t>
  </si>
  <si>
    <t>平成30年度</t>
  </si>
  <si>
    <t>平成31年度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</si>
</sst>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</numFmts>
  <fonts count="53">
    <font>
      <sz val="12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4"/>
      <color indexed="8"/>
      <name val="ＭＳ ゴシック"/>
      <family val="3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6"/>
      <name val="ＭＳ 明朝"/>
      <family val="1"/>
    </font>
    <font>
      <b/>
      <sz val="16"/>
      <color indexed="12"/>
      <name val="ＭＳ ゴシック"/>
      <family val="3"/>
    </font>
    <font>
      <sz val="16"/>
      <color indexed="12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/>
      <right/>
      <top style="medium"/>
      <bottom/>
    </border>
    <border>
      <left style="thick"/>
      <right style="hair"/>
      <top style="medium"/>
      <bottom/>
    </border>
    <border>
      <left style="hair"/>
      <right style="thick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hair"/>
      <top style="thin"/>
      <bottom style="thin"/>
    </border>
    <border>
      <left style="hair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hair"/>
      <top style="thin"/>
      <bottom/>
    </border>
    <border>
      <left style="hair"/>
      <right style="thick"/>
      <top style="thin"/>
      <bottom/>
    </border>
    <border>
      <left style="thin"/>
      <right/>
      <top/>
      <bottom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ck"/>
      <right style="hair"/>
      <top style="thin"/>
      <bottom style="medium"/>
    </border>
    <border>
      <left style="hair"/>
      <right style="thick"/>
      <top style="thin"/>
      <bottom style="medium"/>
    </border>
    <border>
      <left style="thick"/>
      <right style="hair"/>
      <top/>
      <bottom/>
    </border>
    <border>
      <left style="hair"/>
      <right style="thick"/>
      <top/>
      <bottom/>
    </border>
    <border>
      <left/>
      <right/>
      <top style="medium"/>
      <bottom style="medium"/>
    </border>
    <border>
      <left style="thick"/>
      <right style="hair"/>
      <top style="medium"/>
      <bottom style="medium"/>
    </border>
    <border>
      <left style="hair"/>
      <right style="thick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medium"/>
      <right/>
      <top/>
      <bottom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 style="hair"/>
      <right style="medium"/>
      <top/>
      <bottom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thick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11" fillId="0" borderId="0" xfId="61" applyNumberFormat="1" applyFill="1">
      <alignment vertical="center"/>
      <protection/>
    </xf>
    <xf numFmtId="178" fontId="11" fillId="0" borderId="0" xfId="61" applyNumberFormat="1" applyFill="1">
      <alignment vertical="center"/>
      <protection/>
    </xf>
    <xf numFmtId="176" fontId="11" fillId="0" borderId="0" xfId="61" applyNumberFormat="1" applyFill="1">
      <alignment vertical="center"/>
      <protection/>
    </xf>
    <xf numFmtId="177" fontId="13" fillId="0" borderId="0" xfId="61" applyNumberFormat="1" applyFont="1" applyFill="1">
      <alignment vertical="center"/>
      <protection/>
    </xf>
    <xf numFmtId="177" fontId="14" fillId="0" borderId="0" xfId="61" applyNumberFormat="1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/>
    </xf>
    <xf numFmtId="178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178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78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178" fontId="6" fillId="0" borderId="30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10" fillId="0" borderId="36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7" fontId="11" fillId="0" borderId="41" xfId="61" applyNumberFormat="1" applyFill="1" applyBorder="1">
      <alignment vertical="center"/>
      <protection/>
    </xf>
    <xf numFmtId="177" fontId="11" fillId="0" borderId="13" xfId="61" applyNumberFormat="1" applyFill="1" applyBorder="1">
      <alignment vertical="center"/>
      <protection/>
    </xf>
    <xf numFmtId="0" fontId="2" fillId="0" borderId="42" xfId="0" applyFont="1" applyFill="1" applyBorder="1" applyAlignment="1">
      <alignment/>
    </xf>
    <xf numFmtId="176" fontId="5" fillId="0" borderId="43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176" fontId="9" fillId="0" borderId="44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vertical="center"/>
    </xf>
    <xf numFmtId="176" fontId="5" fillId="0" borderId="47" xfId="0" applyNumberFormat="1" applyFont="1" applyFill="1" applyBorder="1" applyAlignment="1">
      <alignment vertical="center"/>
    </xf>
    <xf numFmtId="0" fontId="15" fillId="0" borderId="45" xfId="0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/>
    </xf>
    <xf numFmtId="176" fontId="5" fillId="0" borderId="49" xfId="0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horizontal="left" vertical="center"/>
    </xf>
    <xf numFmtId="176" fontId="5" fillId="0" borderId="50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left" vertical="center"/>
    </xf>
    <xf numFmtId="176" fontId="10" fillId="0" borderId="51" xfId="0" applyNumberFormat="1" applyFont="1" applyFill="1" applyBorder="1" applyAlignment="1">
      <alignment vertical="center"/>
    </xf>
    <xf numFmtId="0" fontId="10" fillId="0" borderId="52" xfId="0" applyFont="1" applyFill="1" applyBorder="1" applyAlignment="1">
      <alignment horizontal="left" vertical="center"/>
    </xf>
    <xf numFmtId="176" fontId="10" fillId="0" borderId="53" xfId="0" applyNumberFormat="1" applyFont="1" applyFill="1" applyBorder="1" applyAlignment="1">
      <alignment vertical="center"/>
    </xf>
    <xf numFmtId="178" fontId="8" fillId="0" borderId="39" xfId="0" applyNumberFormat="1" applyFont="1" applyFill="1" applyBorder="1" applyAlignment="1">
      <alignment vertical="center"/>
    </xf>
    <xf numFmtId="176" fontId="8" fillId="0" borderId="40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8" fontId="14" fillId="0" borderId="54" xfId="61" applyNumberFormat="1" applyFont="1" applyFill="1" applyBorder="1" applyAlignment="1">
      <alignment horizontal="center" vertical="center"/>
      <protection/>
    </xf>
    <xf numFmtId="178" fontId="14" fillId="0" borderId="55" xfId="61" applyNumberFormat="1" applyFont="1" applyFill="1" applyBorder="1" applyAlignment="1">
      <alignment horizontal="center" vertical="center"/>
      <protection/>
    </xf>
    <xf numFmtId="178" fontId="14" fillId="0" borderId="56" xfId="61" applyNumberFormat="1" applyFont="1" applyFill="1" applyBorder="1" applyAlignment="1">
      <alignment horizontal="center" vertical="center"/>
      <protection/>
    </xf>
    <xf numFmtId="0" fontId="8" fillId="0" borderId="5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177" fontId="18" fillId="0" borderId="0" xfId="43" applyNumberFormat="1" applyFont="1" applyFill="1" applyAlignment="1" applyProtection="1">
      <alignment vertical="center"/>
      <protection/>
    </xf>
    <xf numFmtId="0" fontId="18" fillId="0" borderId="0" xfId="43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0515　県税収入の推移（H元～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R/dbr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CN26"/>
  <sheetViews>
    <sheetView tabSelected="1" view="pageBreakPreview" zoomScale="55" zoomScaleNormal="55" zoomScaleSheetLayoutView="55" zoomScalePageLayoutView="0" workbookViewId="0" topLeftCell="A1">
      <pane xSplit="4" ySplit="6" topLeftCell="BZ7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N25" sqref="CN25"/>
    </sheetView>
  </sheetViews>
  <sheetFormatPr defaultColWidth="9" defaultRowHeight="15"/>
  <cols>
    <col min="1" max="1" width="2" style="9" customWidth="1"/>
    <col min="2" max="3" width="4.59765625" style="9" customWidth="1"/>
    <col min="4" max="4" width="22.69921875" style="9" customWidth="1"/>
    <col min="5" max="5" width="21.59765625" style="49" customWidth="1"/>
    <col min="6" max="6" width="11.59765625" style="50" customWidth="1"/>
    <col min="7" max="7" width="21.59765625" style="49" customWidth="1"/>
    <col min="8" max="8" width="11.59765625" style="50" customWidth="1"/>
    <col min="9" max="9" width="21.59765625" style="49" customWidth="1"/>
    <col min="10" max="10" width="11.59765625" style="50" customWidth="1"/>
    <col min="11" max="11" width="21.59765625" style="49" customWidth="1"/>
    <col min="12" max="12" width="11.59765625" style="50" customWidth="1"/>
    <col min="13" max="13" width="21.59765625" style="49" customWidth="1"/>
    <col min="14" max="14" width="11.59765625" style="50" customWidth="1"/>
    <col min="15" max="15" width="21.59765625" style="49" customWidth="1"/>
    <col min="16" max="16" width="11.59765625" style="50" customWidth="1"/>
    <col min="17" max="17" width="21.59765625" style="49" customWidth="1"/>
    <col min="18" max="18" width="11.59765625" style="50" customWidth="1"/>
    <col min="19" max="19" width="21.59765625" style="49" customWidth="1"/>
    <col min="20" max="20" width="11.59765625" style="50" customWidth="1"/>
    <col min="21" max="21" width="21.59765625" style="49" customWidth="1"/>
    <col min="22" max="22" width="11.59765625" style="50" customWidth="1"/>
    <col min="23" max="23" width="21.59765625" style="49" customWidth="1"/>
    <col min="24" max="24" width="11.59765625" style="50" customWidth="1"/>
    <col min="25" max="25" width="21.59765625" style="49" customWidth="1"/>
    <col min="26" max="26" width="11.59765625" style="50" customWidth="1"/>
    <col min="27" max="27" width="21.59765625" style="49" customWidth="1"/>
    <col min="28" max="28" width="11.59765625" style="50" customWidth="1"/>
    <col min="29" max="29" width="21.59765625" style="49" customWidth="1"/>
    <col min="30" max="30" width="11.59765625" style="50" customWidth="1"/>
    <col min="31" max="31" width="21.59765625" style="49" customWidth="1"/>
    <col min="32" max="32" width="11.59765625" style="50" customWidth="1"/>
    <col min="33" max="33" width="21.59765625" style="49" customWidth="1"/>
    <col min="34" max="34" width="11.59765625" style="50" customWidth="1"/>
    <col min="35" max="35" width="21.59765625" style="49" customWidth="1"/>
    <col min="36" max="36" width="11.59765625" style="50" customWidth="1"/>
    <col min="37" max="37" width="21.59765625" style="49" customWidth="1"/>
    <col min="38" max="38" width="11.59765625" style="50" customWidth="1"/>
    <col min="39" max="39" width="21.59765625" style="49" customWidth="1"/>
    <col min="40" max="40" width="11.59765625" style="50" customWidth="1"/>
    <col min="41" max="41" width="21.59765625" style="49" customWidth="1"/>
    <col min="42" max="42" width="11.59765625" style="50" customWidth="1"/>
    <col min="43" max="43" width="21.59765625" style="49" customWidth="1"/>
    <col min="44" max="44" width="11.59765625" style="50" customWidth="1"/>
    <col min="45" max="45" width="21.59765625" style="49" customWidth="1"/>
    <col min="46" max="46" width="11.59765625" style="50" customWidth="1"/>
    <col min="47" max="47" width="21.59765625" style="49" customWidth="1"/>
    <col min="48" max="48" width="11.59765625" style="50" customWidth="1"/>
    <col min="49" max="49" width="21.59765625" style="49" customWidth="1"/>
    <col min="50" max="50" width="11.59765625" style="50" customWidth="1"/>
    <col min="51" max="51" width="21.59765625" style="49" customWidth="1"/>
    <col min="52" max="52" width="11.59765625" style="50" customWidth="1"/>
    <col min="53" max="53" width="21.59765625" style="49" customWidth="1"/>
    <col min="54" max="54" width="11.59765625" style="50" customWidth="1"/>
    <col min="55" max="55" width="21.59765625" style="49" customWidth="1"/>
    <col min="56" max="56" width="11.59765625" style="50" customWidth="1"/>
    <col min="57" max="57" width="21.59765625" style="49" customWidth="1"/>
    <col min="58" max="58" width="11.59765625" style="50" customWidth="1"/>
    <col min="59" max="59" width="21.59765625" style="49" customWidth="1"/>
    <col min="60" max="60" width="11.59765625" style="50" customWidth="1"/>
    <col min="61" max="61" width="21.59765625" style="49" customWidth="1"/>
    <col min="62" max="62" width="11.59765625" style="50" customWidth="1"/>
    <col min="63" max="63" width="21.59765625" style="49" customWidth="1"/>
    <col min="64" max="64" width="11.59765625" style="50" customWidth="1"/>
    <col min="65" max="65" width="21.59765625" style="49" customWidth="1"/>
    <col min="66" max="66" width="11.59765625" style="50" customWidth="1"/>
    <col min="67" max="67" width="24.5" style="9" customWidth="1"/>
    <col min="68" max="68" width="12.09765625" style="9" customWidth="1"/>
    <col min="69" max="69" width="22.3984375" style="9" customWidth="1"/>
    <col min="70" max="70" width="12.3984375" style="9" customWidth="1"/>
    <col min="71" max="71" width="25.8984375" style="9" customWidth="1"/>
    <col min="72" max="72" width="12.09765625" style="9" customWidth="1"/>
    <col min="73" max="73" width="27.09765625" style="9" customWidth="1"/>
    <col min="74" max="74" width="12.3984375" style="9" customWidth="1"/>
    <col min="75" max="75" width="25.19921875" style="9" customWidth="1"/>
    <col min="76" max="76" width="11.5" style="9" customWidth="1"/>
    <col min="77" max="77" width="23.59765625" style="9" customWidth="1"/>
    <col min="78" max="78" width="11" style="9" customWidth="1"/>
    <col min="79" max="79" width="22.69921875" style="9" customWidth="1"/>
    <col min="80" max="80" width="16.69921875" style="9" customWidth="1"/>
    <col min="81" max="81" width="22.69921875" style="9" customWidth="1"/>
    <col min="82" max="82" width="12.296875" style="9" bestFit="1" customWidth="1"/>
    <col min="83" max="83" width="22.69921875" style="9" customWidth="1"/>
    <col min="84" max="84" width="16" style="9" customWidth="1"/>
    <col min="85" max="85" width="22.69921875" style="9" customWidth="1"/>
    <col min="86" max="86" width="16" style="9" customWidth="1"/>
    <col min="87" max="87" width="22.69921875" style="9" customWidth="1"/>
    <col min="88" max="88" width="16" style="9" customWidth="1"/>
    <col min="89" max="89" width="22.69921875" style="9" customWidth="1"/>
    <col min="90" max="90" width="15.8984375" style="9" customWidth="1"/>
    <col min="91" max="91" width="22.69921875" style="9" customWidth="1"/>
    <col min="92" max="92" width="15.8984375" style="9" customWidth="1"/>
    <col min="93" max="16384" width="9" style="9" customWidth="1"/>
  </cols>
  <sheetData>
    <row r="1" spans="1:66" s="1" customFormat="1" ht="28.5" customHeight="1">
      <c r="A1" s="80" t="s">
        <v>53</v>
      </c>
      <c r="B1" s="81"/>
      <c r="C1" s="81"/>
      <c r="D1" s="81"/>
      <c r="E1" s="81"/>
      <c r="F1" s="81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3"/>
      <c r="AM1" s="2"/>
      <c r="AN1" s="3"/>
      <c r="AO1" s="2"/>
      <c r="AP1" s="3"/>
      <c r="AQ1" s="2"/>
      <c r="AR1" s="3"/>
      <c r="AS1" s="2"/>
      <c r="AT1" s="3"/>
      <c r="AU1" s="2"/>
      <c r="AV1" s="3"/>
      <c r="AW1" s="2"/>
      <c r="AX1" s="3"/>
      <c r="AY1" s="2"/>
      <c r="AZ1" s="3"/>
      <c r="BA1" s="2"/>
      <c r="BB1" s="3"/>
      <c r="BC1" s="2"/>
      <c r="BD1" s="3"/>
      <c r="BE1" s="2"/>
      <c r="BF1" s="3"/>
      <c r="BG1" s="2"/>
      <c r="BH1" s="3"/>
      <c r="BI1" s="2"/>
      <c r="BJ1" s="3"/>
      <c r="BK1" s="2"/>
      <c r="BL1" s="3"/>
      <c r="BM1" s="2"/>
      <c r="BN1" s="3"/>
    </row>
    <row r="2" spans="5:66" s="1" customFormat="1" ht="12.75"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  <c r="AB2" s="3"/>
      <c r="AC2" s="2"/>
      <c r="AD2" s="3"/>
      <c r="AE2" s="2"/>
      <c r="AF2" s="3"/>
      <c r="AG2" s="2"/>
      <c r="AH2" s="3"/>
      <c r="AI2" s="2"/>
      <c r="AJ2" s="3"/>
      <c r="AK2" s="2"/>
      <c r="AL2" s="3"/>
      <c r="AM2" s="2"/>
      <c r="AN2" s="3"/>
      <c r="AO2" s="2"/>
      <c r="AP2" s="3"/>
      <c r="AQ2" s="2"/>
      <c r="AR2" s="3"/>
      <c r="AS2" s="2"/>
      <c r="AT2" s="3"/>
      <c r="AU2" s="2"/>
      <c r="AV2" s="3"/>
      <c r="AW2" s="2"/>
      <c r="AX2" s="3"/>
      <c r="AY2" s="2"/>
      <c r="AZ2" s="3"/>
      <c r="BA2" s="2"/>
      <c r="BB2" s="3"/>
      <c r="BC2" s="2"/>
      <c r="BD2" s="3"/>
      <c r="BE2" s="2"/>
      <c r="BF2" s="3"/>
      <c r="BG2" s="2"/>
      <c r="BH2" s="3"/>
      <c r="BI2" s="2"/>
      <c r="BJ2" s="3"/>
      <c r="BK2" s="2"/>
      <c r="BL2" s="3"/>
      <c r="BM2" s="2"/>
      <c r="BN2" s="3"/>
    </row>
    <row r="3" spans="2:66" s="1" customFormat="1" ht="25.5">
      <c r="B3" s="51" t="s">
        <v>30</v>
      </c>
      <c r="C3" s="4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  <c r="AF3" s="3"/>
      <c r="AG3" s="2"/>
      <c r="AH3" s="3"/>
      <c r="AI3" s="2"/>
      <c r="AJ3" s="3"/>
      <c r="AK3" s="2"/>
      <c r="AL3" s="3"/>
      <c r="AM3" s="2"/>
      <c r="AN3" s="3"/>
      <c r="AO3" s="2"/>
      <c r="AP3" s="3"/>
      <c r="AQ3" s="2"/>
      <c r="AR3" s="3"/>
      <c r="AS3" s="2"/>
      <c r="AT3" s="3"/>
      <c r="AU3" s="2"/>
      <c r="AV3" s="3"/>
      <c r="AW3" s="2"/>
      <c r="AX3" s="3"/>
      <c r="AY3" s="2"/>
      <c r="AZ3" s="3"/>
      <c r="BA3" s="2"/>
      <c r="BB3" s="3"/>
      <c r="BC3" s="2"/>
      <c r="BD3" s="3"/>
      <c r="BE3" s="2"/>
      <c r="BF3" s="3"/>
      <c r="BG3" s="2"/>
      <c r="BH3" s="3"/>
      <c r="BI3" s="2"/>
      <c r="BJ3" s="3"/>
      <c r="BK3" s="2"/>
      <c r="BL3" s="3"/>
      <c r="BM3" s="2"/>
      <c r="BN3" s="3"/>
    </row>
    <row r="4" spans="5:92" s="1" customFormat="1" ht="16.5" thickBot="1"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  <c r="AS4" s="2"/>
      <c r="AT4" s="3"/>
      <c r="AU4" s="2"/>
      <c r="AV4" s="3"/>
      <c r="AW4" s="2"/>
      <c r="AX4" s="3"/>
      <c r="AY4" s="2"/>
      <c r="AZ4" s="3"/>
      <c r="BA4" s="2"/>
      <c r="BB4" s="3"/>
      <c r="BC4" s="2"/>
      <c r="BD4" s="3"/>
      <c r="BE4" s="2"/>
      <c r="BF4" s="3"/>
      <c r="BG4" s="2"/>
      <c r="BH4" s="3"/>
      <c r="BI4" s="2"/>
      <c r="BJ4" s="3"/>
      <c r="BK4" s="2"/>
      <c r="BL4" s="3"/>
      <c r="BM4" s="2"/>
      <c r="BN4" s="5"/>
      <c r="CN4" s="1" t="s">
        <v>62</v>
      </c>
    </row>
    <row r="5" spans="2:92" s="1" customFormat="1" ht="30" customHeight="1">
      <c r="B5" s="52"/>
      <c r="C5" s="53"/>
      <c r="D5" s="53"/>
      <c r="E5" s="74" t="s">
        <v>52</v>
      </c>
      <c r="F5" s="76"/>
      <c r="G5" s="74" t="s">
        <v>46</v>
      </c>
      <c r="H5" s="76"/>
      <c r="I5" s="74" t="s">
        <v>47</v>
      </c>
      <c r="J5" s="76"/>
      <c r="K5" s="74" t="s">
        <v>48</v>
      </c>
      <c r="L5" s="76"/>
      <c r="M5" s="74" t="s">
        <v>49</v>
      </c>
      <c r="N5" s="76"/>
      <c r="O5" s="74" t="s">
        <v>50</v>
      </c>
      <c r="P5" s="76"/>
      <c r="Q5" s="74" t="s">
        <v>51</v>
      </c>
      <c r="R5" s="76"/>
      <c r="S5" s="74" t="s">
        <v>42</v>
      </c>
      <c r="T5" s="76"/>
      <c r="U5" s="74" t="s">
        <v>43</v>
      </c>
      <c r="V5" s="76"/>
      <c r="W5" s="74" t="s">
        <v>44</v>
      </c>
      <c r="X5" s="76"/>
      <c r="Y5" s="74" t="s">
        <v>45</v>
      </c>
      <c r="Z5" s="76"/>
      <c r="AA5" s="74" t="s">
        <v>41</v>
      </c>
      <c r="AB5" s="76"/>
      <c r="AC5" s="74" t="s">
        <v>40</v>
      </c>
      <c r="AD5" s="76"/>
      <c r="AE5" s="74" t="s">
        <v>39</v>
      </c>
      <c r="AF5" s="76"/>
      <c r="AG5" s="74" t="s">
        <v>33</v>
      </c>
      <c r="AH5" s="76"/>
      <c r="AI5" s="74" t="s">
        <v>32</v>
      </c>
      <c r="AJ5" s="76"/>
      <c r="AK5" s="74" t="s">
        <v>31</v>
      </c>
      <c r="AL5" s="76"/>
      <c r="AM5" s="74" t="s">
        <v>34</v>
      </c>
      <c r="AN5" s="76"/>
      <c r="AO5" s="74" t="s">
        <v>35</v>
      </c>
      <c r="AP5" s="76"/>
      <c r="AQ5" s="74" t="s">
        <v>36</v>
      </c>
      <c r="AR5" s="76"/>
      <c r="AS5" s="74" t="s">
        <v>37</v>
      </c>
      <c r="AT5" s="76"/>
      <c r="AU5" s="74" t="s">
        <v>38</v>
      </c>
      <c r="AV5" s="76"/>
      <c r="AW5" s="74" t="s">
        <v>0</v>
      </c>
      <c r="AX5" s="76"/>
      <c r="AY5" s="74" t="s">
        <v>1</v>
      </c>
      <c r="AZ5" s="76"/>
      <c r="BA5" s="74" t="s">
        <v>2</v>
      </c>
      <c r="BB5" s="76"/>
      <c r="BC5" s="74" t="s">
        <v>3</v>
      </c>
      <c r="BD5" s="76"/>
      <c r="BE5" s="74" t="s">
        <v>4</v>
      </c>
      <c r="BF5" s="76"/>
      <c r="BG5" s="74" t="s">
        <v>5</v>
      </c>
      <c r="BH5" s="76"/>
      <c r="BI5" s="74" t="s">
        <v>6</v>
      </c>
      <c r="BJ5" s="76"/>
      <c r="BK5" s="74" t="s">
        <v>7</v>
      </c>
      <c r="BL5" s="76"/>
      <c r="BM5" s="74" t="s">
        <v>8</v>
      </c>
      <c r="BN5" s="76"/>
      <c r="BO5" s="74" t="s">
        <v>54</v>
      </c>
      <c r="BP5" s="76"/>
      <c r="BQ5" s="74" t="s">
        <v>55</v>
      </c>
      <c r="BR5" s="76"/>
      <c r="BS5" s="74" t="s">
        <v>56</v>
      </c>
      <c r="BT5" s="76"/>
      <c r="BU5" s="74" t="s">
        <v>57</v>
      </c>
      <c r="BV5" s="76"/>
      <c r="BW5" s="74" t="s">
        <v>58</v>
      </c>
      <c r="BX5" s="76"/>
      <c r="BY5" s="74" t="s">
        <v>59</v>
      </c>
      <c r="BZ5" s="76"/>
      <c r="CA5" s="74" t="s">
        <v>60</v>
      </c>
      <c r="CB5" s="76"/>
      <c r="CC5" s="74" t="s">
        <v>61</v>
      </c>
      <c r="CD5" s="76"/>
      <c r="CE5" s="74" t="s">
        <v>63</v>
      </c>
      <c r="CF5" s="76"/>
      <c r="CG5" s="74" t="s">
        <v>64</v>
      </c>
      <c r="CH5" s="75"/>
      <c r="CI5" s="74" t="s">
        <v>65</v>
      </c>
      <c r="CJ5" s="75"/>
      <c r="CK5" s="74" t="s">
        <v>66</v>
      </c>
      <c r="CL5" s="75"/>
      <c r="CM5" s="74" t="s">
        <v>67</v>
      </c>
      <c r="CN5" s="75"/>
    </row>
    <row r="6" spans="2:92" ht="30" customHeight="1" thickBot="1">
      <c r="B6" s="54"/>
      <c r="C6" s="6"/>
      <c r="D6" s="6"/>
      <c r="E6" s="7" t="s">
        <v>9</v>
      </c>
      <c r="F6" s="8" t="s">
        <v>10</v>
      </c>
      <c r="G6" s="7" t="s">
        <v>9</v>
      </c>
      <c r="H6" s="8" t="s">
        <v>10</v>
      </c>
      <c r="I6" s="7" t="s">
        <v>9</v>
      </c>
      <c r="J6" s="8" t="s">
        <v>10</v>
      </c>
      <c r="K6" s="7" t="s">
        <v>9</v>
      </c>
      <c r="L6" s="8" t="s">
        <v>10</v>
      </c>
      <c r="M6" s="7" t="s">
        <v>9</v>
      </c>
      <c r="N6" s="8" t="s">
        <v>10</v>
      </c>
      <c r="O6" s="7" t="s">
        <v>9</v>
      </c>
      <c r="P6" s="8" t="s">
        <v>10</v>
      </c>
      <c r="Q6" s="7" t="s">
        <v>9</v>
      </c>
      <c r="R6" s="8" t="s">
        <v>10</v>
      </c>
      <c r="S6" s="7" t="s">
        <v>9</v>
      </c>
      <c r="T6" s="8" t="s">
        <v>10</v>
      </c>
      <c r="U6" s="7" t="s">
        <v>9</v>
      </c>
      <c r="V6" s="8" t="s">
        <v>10</v>
      </c>
      <c r="W6" s="7" t="s">
        <v>9</v>
      </c>
      <c r="X6" s="8" t="s">
        <v>10</v>
      </c>
      <c r="Y6" s="7" t="s">
        <v>9</v>
      </c>
      <c r="Z6" s="8" t="s">
        <v>10</v>
      </c>
      <c r="AA6" s="7" t="s">
        <v>9</v>
      </c>
      <c r="AB6" s="8" t="s">
        <v>10</v>
      </c>
      <c r="AC6" s="7" t="s">
        <v>9</v>
      </c>
      <c r="AD6" s="8" t="s">
        <v>10</v>
      </c>
      <c r="AE6" s="7" t="s">
        <v>9</v>
      </c>
      <c r="AF6" s="8" t="s">
        <v>10</v>
      </c>
      <c r="AG6" s="7" t="s">
        <v>9</v>
      </c>
      <c r="AH6" s="8" t="s">
        <v>10</v>
      </c>
      <c r="AI6" s="7" t="s">
        <v>9</v>
      </c>
      <c r="AJ6" s="8" t="s">
        <v>10</v>
      </c>
      <c r="AK6" s="7" t="s">
        <v>9</v>
      </c>
      <c r="AL6" s="8" t="s">
        <v>10</v>
      </c>
      <c r="AM6" s="7" t="s">
        <v>9</v>
      </c>
      <c r="AN6" s="8" t="s">
        <v>10</v>
      </c>
      <c r="AO6" s="7" t="s">
        <v>9</v>
      </c>
      <c r="AP6" s="8" t="s">
        <v>10</v>
      </c>
      <c r="AQ6" s="7" t="s">
        <v>9</v>
      </c>
      <c r="AR6" s="8" t="s">
        <v>10</v>
      </c>
      <c r="AS6" s="7" t="s">
        <v>9</v>
      </c>
      <c r="AT6" s="8" t="s">
        <v>10</v>
      </c>
      <c r="AU6" s="7" t="s">
        <v>9</v>
      </c>
      <c r="AV6" s="8" t="s">
        <v>10</v>
      </c>
      <c r="AW6" s="7" t="s">
        <v>9</v>
      </c>
      <c r="AX6" s="8" t="s">
        <v>10</v>
      </c>
      <c r="AY6" s="7" t="s">
        <v>9</v>
      </c>
      <c r="AZ6" s="8" t="s">
        <v>10</v>
      </c>
      <c r="BA6" s="7" t="s">
        <v>9</v>
      </c>
      <c r="BB6" s="8" t="s">
        <v>10</v>
      </c>
      <c r="BC6" s="7" t="s">
        <v>9</v>
      </c>
      <c r="BD6" s="8" t="s">
        <v>10</v>
      </c>
      <c r="BE6" s="7" t="s">
        <v>9</v>
      </c>
      <c r="BF6" s="8" t="s">
        <v>10</v>
      </c>
      <c r="BG6" s="7" t="s">
        <v>9</v>
      </c>
      <c r="BH6" s="8" t="s">
        <v>10</v>
      </c>
      <c r="BI6" s="7" t="s">
        <v>9</v>
      </c>
      <c r="BJ6" s="8" t="s">
        <v>10</v>
      </c>
      <c r="BK6" s="7" t="s">
        <v>9</v>
      </c>
      <c r="BL6" s="8" t="s">
        <v>10</v>
      </c>
      <c r="BM6" s="7" t="s">
        <v>9</v>
      </c>
      <c r="BN6" s="8" t="s">
        <v>10</v>
      </c>
      <c r="BO6" s="7" t="s">
        <v>9</v>
      </c>
      <c r="BP6" s="8" t="s">
        <v>10</v>
      </c>
      <c r="BQ6" s="7" t="s">
        <v>9</v>
      </c>
      <c r="BR6" s="8" t="s">
        <v>10</v>
      </c>
      <c r="BS6" s="7" t="s">
        <v>9</v>
      </c>
      <c r="BT6" s="8" t="s">
        <v>10</v>
      </c>
      <c r="BU6" s="7" t="s">
        <v>9</v>
      </c>
      <c r="BV6" s="8" t="s">
        <v>10</v>
      </c>
      <c r="BW6" s="7" t="s">
        <v>9</v>
      </c>
      <c r="BX6" s="8" t="s">
        <v>10</v>
      </c>
      <c r="BY6" s="7" t="s">
        <v>9</v>
      </c>
      <c r="BZ6" s="8" t="s">
        <v>10</v>
      </c>
      <c r="CA6" s="7" t="s">
        <v>9</v>
      </c>
      <c r="CB6" s="8" t="s">
        <v>10</v>
      </c>
      <c r="CC6" s="7" t="s">
        <v>9</v>
      </c>
      <c r="CD6" s="8" t="s">
        <v>10</v>
      </c>
      <c r="CE6" s="7" t="s">
        <v>9</v>
      </c>
      <c r="CF6" s="8" t="s">
        <v>10</v>
      </c>
      <c r="CG6" s="7" t="s">
        <v>9</v>
      </c>
      <c r="CH6" s="55" t="s">
        <v>10</v>
      </c>
      <c r="CI6" s="7" t="s">
        <v>9</v>
      </c>
      <c r="CJ6" s="55" t="s">
        <v>10</v>
      </c>
      <c r="CK6" s="7" t="s">
        <v>9</v>
      </c>
      <c r="CL6" s="55" t="s">
        <v>10</v>
      </c>
      <c r="CM6" s="7" t="s">
        <v>9</v>
      </c>
      <c r="CN6" s="55" t="s">
        <v>10</v>
      </c>
    </row>
    <row r="7" spans="2:92" s="13" customFormat="1" ht="39.75" customHeight="1">
      <c r="B7" s="56" t="s">
        <v>11</v>
      </c>
      <c r="C7" s="10"/>
      <c r="D7" s="10"/>
      <c r="E7" s="11">
        <v>79787623</v>
      </c>
      <c r="F7" s="12">
        <v>54.5</v>
      </c>
      <c r="G7" s="11">
        <v>87615539</v>
      </c>
      <c r="H7" s="12">
        <v>51.2</v>
      </c>
      <c r="I7" s="11">
        <v>94697226</v>
      </c>
      <c r="J7" s="12">
        <v>49.6</v>
      </c>
      <c r="K7" s="11">
        <v>99680563</v>
      </c>
      <c r="L7" s="12">
        <v>48.1</v>
      </c>
      <c r="M7" s="11">
        <v>109252233</v>
      </c>
      <c r="N7" s="12">
        <v>47.5</v>
      </c>
      <c r="O7" s="11">
        <v>116189490</v>
      </c>
      <c r="P7" s="12">
        <v>47</v>
      </c>
      <c r="Q7" s="11">
        <v>119233887</v>
      </c>
      <c r="R7" s="12">
        <v>42.4</v>
      </c>
      <c r="S7" s="11">
        <v>122026598</v>
      </c>
      <c r="T7" s="12">
        <v>43.4</v>
      </c>
      <c r="U7" s="11">
        <v>128614125</v>
      </c>
      <c r="V7" s="12">
        <v>45.2</v>
      </c>
      <c r="W7" s="11">
        <v>135650196</v>
      </c>
      <c r="X7" s="12">
        <v>47.6</v>
      </c>
      <c r="Y7" s="11">
        <v>142994213</v>
      </c>
      <c r="Z7" s="12">
        <v>48.9</v>
      </c>
      <c r="AA7" s="11">
        <v>138090280</v>
      </c>
      <c r="AB7" s="12">
        <v>44.4</v>
      </c>
      <c r="AC7" s="11">
        <v>144910396</v>
      </c>
      <c r="AD7" s="12">
        <v>44.4</v>
      </c>
      <c r="AE7" s="11">
        <v>151616318</v>
      </c>
      <c r="AF7" s="12">
        <v>42.8</v>
      </c>
      <c r="AG7" s="11">
        <v>165226706</v>
      </c>
      <c r="AH7" s="12">
        <v>41.9</v>
      </c>
      <c r="AI7" s="11">
        <v>173475778</v>
      </c>
      <c r="AJ7" s="12">
        <v>40.8</v>
      </c>
      <c r="AK7" s="11">
        <v>178075869</v>
      </c>
      <c r="AL7" s="12">
        <v>38.6</v>
      </c>
      <c r="AM7" s="11">
        <v>176606395</v>
      </c>
      <c r="AN7" s="12">
        <v>35.8</v>
      </c>
      <c r="AO7" s="11">
        <v>181240086</v>
      </c>
      <c r="AP7" s="12">
        <v>36.2</v>
      </c>
      <c r="AQ7" s="11">
        <v>184722704</v>
      </c>
      <c r="AR7" s="12">
        <v>37.4</v>
      </c>
      <c r="AS7" s="11">
        <v>193535172</v>
      </c>
      <c r="AT7" s="12">
        <v>38.2</v>
      </c>
      <c r="AU7" s="11">
        <v>198624585</v>
      </c>
      <c r="AV7" s="12">
        <v>38.2</v>
      </c>
      <c r="AW7" s="11">
        <v>210243079</v>
      </c>
      <c r="AX7" s="12">
        <v>38.6</v>
      </c>
      <c r="AY7" s="11">
        <v>210517936</v>
      </c>
      <c r="AZ7" s="12">
        <v>40.4</v>
      </c>
      <c r="BA7" s="11">
        <v>218251958</v>
      </c>
      <c r="BB7" s="12">
        <v>42.2</v>
      </c>
      <c r="BC7" s="11">
        <v>223937015</v>
      </c>
      <c r="BD7" s="12">
        <v>42.8</v>
      </c>
      <c r="BE7" s="11">
        <v>218941827</v>
      </c>
      <c r="BF7" s="12">
        <v>43.3</v>
      </c>
      <c r="BG7" s="11">
        <v>217614205</v>
      </c>
      <c r="BH7" s="12">
        <v>43.8</v>
      </c>
      <c r="BI7" s="11">
        <v>213539489</v>
      </c>
      <c r="BJ7" s="12">
        <v>45.9</v>
      </c>
      <c r="BK7" s="11">
        <v>213314816</v>
      </c>
      <c r="BL7" s="12">
        <v>47.1</v>
      </c>
      <c r="BM7" s="11">
        <v>216393503</v>
      </c>
      <c r="BN7" s="12">
        <v>50</v>
      </c>
      <c r="BO7" s="11">
        <v>220056262</v>
      </c>
      <c r="BP7" s="12">
        <v>50.1</v>
      </c>
      <c r="BQ7" s="11">
        <v>219967152</v>
      </c>
      <c r="BR7" s="12">
        <v>48.7</v>
      </c>
      <c r="BS7" s="11">
        <v>220709628</v>
      </c>
      <c r="BT7" s="12">
        <v>45.9</v>
      </c>
      <c r="BU7" s="11">
        <v>219962928</v>
      </c>
      <c r="BV7" s="12">
        <v>46.5</v>
      </c>
      <c r="BW7" s="11">
        <v>223884687</v>
      </c>
      <c r="BX7" s="12">
        <v>46.9</v>
      </c>
      <c r="BY7" s="11">
        <v>222210894</v>
      </c>
      <c r="BZ7" s="12">
        <v>47.9</v>
      </c>
      <c r="CA7" s="11">
        <v>219372601</v>
      </c>
      <c r="CB7" s="12">
        <v>45.2</v>
      </c>
      <c r="CC7" s="11">
        <v>223013756</v>
      </c>
      <c r="CD7" s="12">
        <v>47.3</v>
      </c>
      <c r="CE7" s="11">
        <f aca="true" t="shared" si="0" ref="CE7:CJ7">SUM(CE8:CE12)</f>
        <v>233614880</v>
      </c>
      <c r="CF7" s="12">
        <f t="shared" si="0"/>
        <v>50.599999999999994</v>
      </c>
      <c r="CG7" s="11">
        <f t="shared" si="0"/>
        <v>236561783</v>
      </c>
      <c r="CH7" s="57">
        <f t="shared" si="0"/>
        <v>52.6</v>
      </c>
      <c r="CI7" s="11">
        <f t="shared" si="0"/>
        <v>230736130</v>
      </c>
      <c r="CJ7" s="57">
        <f t="shared" si="0"/>
        <v>51.7</v>
      </c>
      <c r="CK7" s="11">
        <f>SUM(CK8:CK12)</f>
        <v>225338091</v>
      </c>
      <c r="CL7" s="57">
        <f>SUM(CL8:CL12)</f>
        <v>50.6</v>
      </c>
      <c r="CM7" s="11">
        <f>SUM(CM8:CM12)</f>
        <v>226336709</v>
      </c>
      <c r="CN7" s="57">
        <f>SUM(CN8:CN12)</f>
        <v>50.1</v>
      </c>
    </row>
    <row r="8" spans="2:92" ht="30" customHeight="1">
      <c r="B8" s="58"/>
      <c r="C8" s="14" t="s">
        <v>12</v>
      </c>
      <c r="D8" s="15"/>
      <c r="E8" s="16">
        <v>59390075</v>
      </c>
      <c r="F8" s="17">
        <v>40.5</v>
      </c>
      <c r="G8" s="16">
        <v>64295942</v>
      </c>
      <c r="H8" s="17">
        <v>37.5</v>
      </c>
      <c r="I8" s="16">
        <v>69126853</v>
      </c>
      <c r="J8" s="17">
        <v>36.2</v>
      </c>
      <c r="K8" s="16">
        <v>72470501</v>
      </c>
      <c r="L8" s="17">
        <v>35</v>
      </c>
      <c r="M8" s="16">
        <v>77957208</v>
      </c>
      <c r="N8" s="17">
        <v>33.9</v>
      </c>
      <c r="O8" s="16">
        <v>83090980</v>
      </c>
      <c r="P8" s="17">
        <v>33.6</v>
      </c>
      <c r="Q8" s="16">
        <v>84395192</v>
      </c>
      <c r="R8" s="17">
        <v>30</v>
      </c>
      <c r="S8" s="16">
        <v>84973481</v>
      </c>
      <c r="T8" s="17">
        <v>30.2</v>
      </c>
      <c r="U8" s="16">
        <v>88880315</v>
      </c>
      <c r="V8" s="17">
        <v>31.3</v>
      </c>
      <c r="W8" s="16">
        <v>93172115</v>
      </c>
      <c r="X8" s="17">
        <v>32.7</v>
      </c>
      <c r="Y8" s="16">
        <v>95994591</v>
      </c>
      <c r="Z8" s="17">
        <v>32.8</v>
      </c>
      <c r="AA8" s="16">
        <v>95510678</v>
      </c>
      <c r="AB8" s="17">
        <v>30.7</v>
      </c>
      <c r="AC8" s="16">
        <v>99103051</v>
      </c>
      <c r="AD8" s="17">
        <v>30.4</v>
      </c>
      <c r="AE8" s="16">
        <v>100593528</v>
      </c>
      <c r="AF8" s="17">
        <v>28.4</v>
      </c>
      <c r="AG8" s="16">
        <v>106756075</v>
      </c>
      <c r="AH8" s="17">
        <v>27.1</v>
      </c>
      <c r="AI8" s="16">
        <v>110920952</v>
      </c>
      <c r="AJ8" s="17">
        <v>26.1</v>
      </c>
      <c r="AK8" s="16">
        <v>112811422</v>
      </c>
      <c r="AL8" s="17">
        <v>24.5</v>
      </c>
      <c r="AM8" s="16">
        <v>113267231</v>
      </c>
      <c r="AN8" s="17">
        <v>22.9</v>
      </c>
      <c r="AO8" s="16">
        <v>115014037</v>
      </c>
      <c r="AP8" s="17">
        <v>23</v>
      </c>
      <c r="AQ8" s="16">
        <v>116127646</v>
      </c>
      <c r="AR8" s="17">
        <v>23.5</v>
      </c>
      <c r="AS8" s="16">
        <v>122246879</v>
      </c>
      <c r="AT8" s="17">
        <v>24.1</v>
      </c>
      <c r="AU8" s="16">
        <v>125652850</v>
      </c>
      <c r="AV8" s="17">
        <v>24.2</v>
      </c>
      <c r="AW8" s="16">
        <v>128325258</v>
      </c>
      <c r="AX8" s="17">
        <v>23.6</v>
      </c>
      <c r="AY8" s="16">
        <v>127764102</v>
      </c>
      <c r="AZ8" s="17">
        <v>24.5</v>
      </c>
      <c r="BA8" s="16">
        <v>129289296</v>
      </c>
      <c r="BB8" s="17">
        <v>25</v>
      </c>
      <c r="BC8" s="16">
        <v>131470703</v>
      </c>
      <c r="BD8" s="17">
        <v>25.1</v>
      </c>
      <c r="BE8" s="16">
        <v>130589542</v>
      </c>
      <c r="BF8" s="17">
        <v>25.8</v>
      </c>
      <c r="BG8" s="16">
        <v>128572429</v>
      </c>
      <c r="BH8" s="17">
        <v>25.9</v>
      </c>
      <c r="BI8" s="16">
        <v>125484049</v>
      </c>
      <c r="BJ8" s="17">
        <v>27</v>
      </c>
      <c r="BK8" s="16">
        <v>124532163</v>
      </c>
      <c r="BL8" s="17">
        <v>27.5</v>
      </c>
      <c r="BM8" s="16">
        <v>127278779</v>
      </c>
      <c r="BN8" s="17">
        <v>29.4</v>
      </c>
      <c r="BO8" s="16">
        <v>128523785</v>
      </c>
      <c r="BP8" s="17">
        <v>29.3</v>
      </c>
      <c r="BQ8" s="16">
        <v>125537074</v>
      </c>
      <c r="BR8" s="17">
        <v>27.8</v>
      </c>
      <c r="BS8" s="16">
        <v>121597176</v>
      </c>
      <c r="BT8" s="17">
        <v>25.3</v>
      </c>
      <c r="BU8" s="16">
        <v>118263252</v>
      </c>
      <c r="BV8" s="17">
        <v>25</v>
      </c>
      <c r="BW8" s="16">
        <v>118280402</v>
      </c>
      <c r="BX8" s="17">
        <v>24.8</v>
      </c>
      <c r="BY8" s="16">
        <v>116987913</v>
      </c>
      <c r="BZ8" s="17">
        <v>25.2</v>
      </c>
      <c r="CA8" s="16">
        <v>113441328</v>
      </c>
      <c r="CB8" s="17">
        <v>23.4</v>
      </c>
      <c r="CC8" s="16">
        <v>115536205</v>
      </c>
      <c r="CD8" s="17">
        <v>24.5</v>
      </c>
      <c r="CE8" s="16">
        <v>117050659</v>
      </c>
      <c r="CF8" s="17">
        <v>25.4</v>
      </c>
      <c r="CG8" s="16">
        <v>115484629</v>
      </c>
      <c r="CH8" s="59">
        <v>25.7</v>
      </c>
      <c r="CI8" s="16">
        <v>114151432</v>
      </c>
      <c r="CJ8" s="59">
        <v>25.6</v>
      </c>
      <c r="CK8" s="16">
        <v>114043196</v>
      </c>
      <c r="CL8" s="59">
        <v>25.6</v>
      </c>
      <c r="CM8" s="16">
        <v>112907529</v>
      </c>
      <c r="CN8" s="59">
        <v>25</v>
      </c>
    </row>
    <row r="9" spans="2:92" ht="30" customHeight="1">
      <c r="B9" s="58"/>
      <c r="C9" s="14" t="s">
        <v>13</v>
      </c>
      <c r="D9" s="15"/>
      <c r="E9" s="16">
        <v>5647943</v>
      </c>
      <c r="F9" s="17">
        <v>3.9</v>
      </c>
      <c r="G9" s="16">
        <v>6284794</v>
      </c>
      <c r="H9" s="17">
        <v>3.7</v>
      </c>
      <c r="I9" s="16">
        <v>6328986</v>
      </c>
      <c r="J9" s="17">
        <v>3.3</v>
      </c>
      <c r="K9" s="16">
        <v>6537116</v>
      </c>
      <c r="L9" s="17">
        <v>3.2</v>
      </c>
      <c r="M9" s="16">
        <v>7111436</v>
      </c>
      <c r="N9" s="17">
        <v>3.1</v>
      </c>
      <c r="O9" s="16">
        <v>7438598</v>
      </c>
      <c r="P9" s="17">
        <v>3</v>
      </c>
      <c r="Q9" s="16">
        <v>7777722</v>
      </c>
      <c r="R9" s="17">
        <v>2.8</v>
      </c>
      <c r="S9" s="16">
        <v>8087937</v>
      </c>
      <c r="T9" s="17">
        <v>2.9</v>
      </c>
      <c r="U9" s="16">
        <v>8499911</v>
      </c>
      <c r="V9" s="17">
        <v>3</v>
      </c>
      <c r="W9" s="16">
        <v>9152683</v>
      </c>
      <c r="X9" s="17">
        <v>3.2</v>
      </c>
      <c r="Y9" s="16">
        <v>9940557</v>
      </c>
      <c r="Z9" s="17">
        <v>3.4</v>
      </c>
      <c r="AA9" s="16">
        <v>9417650</v>
      </c>
      <c r="AB9" s="17">
        <v>3</v>
      </c>
      <c r="AC9" s="16">
        <v>9849037</v>
      </c>
      <c r="AD9" s="17">
        <v>3</v>
      </c>
      <c r="AE9" s="16">
        <v>10911650</v>
      </c>
      <c r="AF9" s="17">
        <v>3.1</v>
      </c>
      <c r="AG9" s="16">
        <v>12162332</v>
      </c>
      <c r="AH9" s="17">
        <v>3.1</v>
      </c>
      <c r="AI9" s="16">
        <v>13244567</v>
      </c>
      <c r="AJ9" s="17">
        <v>3.1</v>
      </c>
      <c r="AK9" s="16">
        <v>13920423</v>
      </c>
      <c r="AL9" s="17">
        <v>3</v>
      </c>
      <c r="AM9" s="16">
        <v>14629880</v>
      </c>
      <c r="AN9" s="17">
        <v>3</v>
      </c>
      <c r="AO9" s="16">
        <v>14997830</v>
      </c>
      <c r="AP9" s="17">
        <v>3</v>
      </c>
      <c r="AQ9" s="16">
        <v>15236257</v>
      </c>
      <c r="AR9" s="17">
        <v>3.1</v>
      </c>
      <c r="AS9" s="16">
        <v>15463730</v>
      </c>
      <c r="AT9" s="17">
        <v>3.1</v>
      </c>
      <c r="AU9" s="16">
        <v>15496527</v>
      </c>
      <c r="AV9" s="17">
        <v>3</v>
      </c>
      <c r="AW9" s="16">
        <v>16464536</v>
      </c>
      <c r="AX9" s="17">
        <v>3</v>
      </c>
      <c r="AY9" s="16">
        <v>16910734</v>
      </c>
      <c r="AZ9" s="17">
        <v>3.2</v>
      </c>
      <c r="BA9" s="16">
        <v>17626556</v>
      </c>
      <c r="BB9" s="17">
        <v>3.4</v>
      </c>
      <c r="BC9" s="16">
        <v>17877354</v>
      </c>
      <c r="BD9" s="17">
        <v>3.4</v>
      </c>
      <c r="BE9" s="16">
        <v>18492462</v>
      </c>
      <c r="BF9" s="17">
        <v>3.7</v>
      </c>
      <c r="BG9" s="16">
        <v>18251733</v>
      </c>
      <c r="BH9" s="17">
        <v>3.7</v>
      </c>
      <c r="BI9" s="16">
        <v>18247427</v>
      </c>
      <c r="BJ9" s="17">
        <v>3.9</v>
      </c>
      <c r="BK9" s="16">
        <v>17391943</v>
      </c>
      <c r="BL9" s="17">
        <v>3.8</v>
      </c>
      <c r="BM9" s="16">
        <v>16511539</v>
      </c>
      <c r="BN9" s="17">
        <v>3.8</v>
      </c>
      <c r="BO9" s="16">
        <v>16684098</v>
      </c>
      <c r="BP9" s="17">
        <v>3.8</v>
      </c>
      <c r="BQ9" s="16">
        <v>16876479</v>
      </c>
      <c r="BR9" s="17">
        <v>3.7</v>
      </c>
      <c r="BS9" s="16">
        <v>18201149</v>
      </c>
      <c r="BT9" s="17">
        <v>3.8</v>
      </c>
      <c r="BU9" s="16">
        <v>18998450</v>
      </c>
      <c r="BV9" s="17">
        <v>4</v>
      </c>
      <c r="BW9" s="16">
        <v>20286468</v>
      </c>
      <c r="BX9" s="17">
        <v>4.2</v>
      </c>
      <c r="BY9" s="16">
        <v>18207892</v>
      </c>
      <c r="BZ9" s="17">
        <v>3.9</v>
      </c>
      <c r="CA9" s="16">
        <v>18351126</v>
      </c>
      <c r="CB9" s="17">
        <v>3.8</v>
      </c>
      <c r="CC9" s="16">
        <v>18321059</v>
      </c>
      <c r="CD9" s="17">
        <v>3.9</v>
      </c>
      <c r="CE9" s="16">
        <v>19446866</v>
      </c>
      <c r="CF9" s="17">
        <v>4.2</v>
      </c>
      <c r="CG9" s="16">
        <v>18078502</v>
      </c>
      <c r="CH9" s="59">
        <v>4</v>
      </c>
      <c r="CI9" s="16">
        <v>17939264</v>
      </c>
      <c r="CJ9" s="59">
        <v>4</v>
      </c>
      <c r="CK9" s="16">
        <v>18143018</v>
      </c>
      <c r="CL9" s="59">
        <v>4.1</v>
      </c>
      <c r="CM9" s="16">
        <v>20052945</v>
      </c>
      <c r="CN9" s="59">
        <v>4.4</v>
      </c>
    </row>
    <row r="10" spans="2:92" ht="30" customHeight="1">
      <c r="B10" s="58"/>
      <c r="C10" s="14" t="s">
        <v>14</v>
      </c>
      <c r="D10" s="15"/>
      <c r="E10" s="16">
        <v>1185054</v>
      </c>
      <c r="F10" s="17">
        <v>0.8</v>
      </c>
      <c r="G10" s="16">
        <v>1398467</v>
      </c>
      <c r="H10" s="17">
        <v>0.8</v>
      </c>
      <c r="I10" s="16">
        <v>1278880</v>
      </c>
      <c r="J10" s="17">
        <v>0.7</v>
      </c>
      <c r="K10" s="16">
        <v>1524954</v>
      </c>
      <c r="L10" s="17">
        <v>0.7</v>
      </c>
      <c r="M10" s="16">
        <v>1564090</v>
      </c>
      <c r="N10" s="17">
        <v>0.7</v>
      </c>
      <c r="O10" s="16">
        <v>2277449</v>
      </c>
      <c r="P10" s="17">
        <v>0.9</v>
      </c>
      <c r="Q10" s="16">
        <v>2160425</v>
      </c>
      <c r="R10" s="17">
        <v>0.8</v>
      </c>
      <c r="S10" s="16">
        <v>2460815</v>
      </c>
      <c r="T10" s="17">
        <v>0.9</v>
      </c>
      <c r="U10" s="16">
        <v>3108348</v>
      </c>
      <c r="V10" s="17">
        <v>1.1</v>
      </c>
      <c r="W10" s="16">
        <v>3313116</v>
      </c>
      <c r="X10" s="17">
        <v>1.2</v>
      </c>
      <c r="Y10" s="16">
        <v>3367708</v>
      </c>
      <c r="Z10" s="17">
        <v>1.1</v>
      </c>
      <c r="AA10" s="16">
        <v>3234827</v>
      </c>
      <c r="AB10" s="17">
        <v>1.1</v>
      </c>
      <c r="AC10" s="16">
        <v>3411759</v>
      </c>
      <c r="AD10" s="17">
        <v>1</v>
      </c>
      <c r="AE10" s="16">
        <v>3659773</v>
      </c>
      <c r="AF10" s="17">
        <v>1</v>
      </c>
      <c r="AG10" s="16">
        <v>4018803</v>
      </c>
      <c r="AH10" s="17">
        <v>1</v>
      </c>
      <c r="AI10" s="16">
        <v>4068387</v>
      </c>
      <c r="AJ10" s="17">
        <v>1</v>
      </c>
      <c r="AK10" s="16">
        <v>3788256</v>
      </c>
      <c r="AL10" s="17">
        <v>0.8</v>
      </c>
      <c r="AM10" s="16">
        <v>3425002</v>
      </c>
      <c r="AN10" s="17">
        <v>0.7</v>
      </c>
      <c r="AO10" s="16">
        <v>3562967</v>
      </c>
      <c r="AP10" s="17">
        <v>0.7</v>
      </c>
      <c r="AQ10" s="16">
        <v>3732599</v>
      </c>
      <c r="AR10" s="17">
        <v>0.8</v>
      </c>
      <c r="AS10" s="16">
        <v>3744499</v>
      </c>
      <c r="AT10" s="17">
        <v>0.7</v>
      </c>
      <c r="AU10" s="16">
        <v>4209563</v>
      </c>
      <c r="AV10" s="17">
        <v>0.8</v>
      </c>
      <c r="AW10" s="16">
        <v>3657036</v>
      </c>
      <c r="AX10" s="17">
        <v>0.7</v>
      </c>
      <c r="AY10" s="16">
        <v>2892114</v>
      </c>
      <c r="AZ10" s="17">
        <v>0.6</v>
      </c>
      <c r="BA10" s="16">
        <v>3534798</v>
      </c>
      <c r="BB10" s="17">
        <v>0.7</v>
      </c>
      <c r="BC10" s="16">
        <v>2711352</v>
      </c>
      <c r="BD10" s="17">
        <v>0.5</v>
      </c>
      <c r="BE10" s="16">
        <v>2582968</v>
      </c>
      <c r="BF10" s="17">
        <v>0.5</v>
      </c>
      <c r="BG10" s="16">
        <v>2976031</v>
      </c>
      <c r="BH10" s="17">
        <v>0.6</v>
      </c>
      <c r="BI10" s="16">
        <v>2934032</v>
      </c>
      <c r="BJ10" s="17">
        <v>0.6</v>
      </c>
      <c r="BK10" s="16">
        <v>2847435</v>
      </c>
      <c r="BL10" s="17">
        <v>0.6</v>
      </c>
      <c r="BM10" s="16">
        <v>2609798</v>
      </c>
      <c r="BN10" s="17">
        <v>0.6</v>
      </c>
      <c r="BO10" s="16">
        <v>2649680</v>
      </c>
      <c r="BP10" s="17">
        <v>0.6</v>
      </c>
      <c r="BQ10" s="16">
        <v>2617598</v>
      </c>
      <c r="BR10" s="17">
        <v>0.6</v>
      </c>
      <c r="BS10" s="16">
        <v>2662133</v>
      </c>
      <c r="BT10" s="17">
        <v>0.6</v>
      </c>
      <c r="BU10" s="16">
        <v>2840127</v>
      </c>
      <c r="BV10" s="17">
        <v>0.6</v>
      </c>
      <c r="BW10" s="16">
        <v>2777646</v>
      </c>
      <c r="BX10" s="17">
        <v>0.6</v>
      </c>
      <c r="BY10" s="16">
        <v>2953111</v>
      </c>
      <c r="BZ10" s="17">
        <v>0.7</v>
      </c>
      <c r="CA10" s="16">
        <v>5180797</v>
      </c>
      <c r="CB10" s="17">
        <v>1.1</v>
      </c>
      <c r="CC10" s="16">
        <v>2871836</v>
      </c>
      <c r="CD10" s="17">
        <v>0.6</v>
      </c>
      <c r="CE10" s="16">
        <v>3094866</v>
      </c>
      <c r="CF10" s="17">
        <v>0.7</v>
      </c>
      <c r="CG10" s="16">
        <v>2895110</v>
      </c>
      <c r="CH10" s="59">
        <v>0.6</v>
      </c>
      <c r="CI10" s="16">
        <v>3700026</v>
      </c>
      <c r="CJ10" s="59">
        <v>0.8</v>
      </c>
      <c r="CK10" s="16">
        <v>3346095</v>
      </c>
      <c r="CL10" s="59">
        <v>0.8</v>
      </c>
      <c r="CM10" s="16">
        <v>3564700</v>
      </c>
      <c r="CN10" s="59">
        <v>0.8</v>
      </c>
    </row>
    <row r="11" spans="2:92" ht="30" customHeight="1">
      <c r="B11" s="58"/>
      <c r="C11" s="14" t="s">
        <v>15</v>
      </c>
      <c r="D11" s="15"/>
      <c r="E11" s="16">
        <v>5387034</v>
      </c>
      <c r="F11" s="17">
        <v>3.7</v>
      </c>
      <c r="G11" s="16">
        <v>5942109</v>
      </c>
      <c r="H11" s="17">
        <v>3.5</v>
      </c>
      <c r="I11" s="16">
        <v>6834003</v>
      </c>
      <c r="J11" s="17">
        <v>3.6</v>
      </c>
      <c r="K11" s="16">
        <v>6679437</v>
      </c>
      <c r="L11" s="17">
        <v>3.2</v>
      </c>
      <c r="M11" s="16">
        <v>7458046</v>
      </c>
      <c r="N11" s="17">
        <v>3.2</v>
      </c>
      <c r="O11" s="16">
        <v>7358676</v>
      </c>
      <c r="P11" s="17">
        <v>3</v>
      </c>
      <c r="Q11" s="16">
        <v>7865119</v>
      </c>
      <c r="R11" s="17">
        <v>2.8</v>
      </c>
      <c r="S11" s="16">
        <v>8136295</v>
      </c>
      <c r="T11" s="17">
        <v>2.9</v>
      </c>
      <c r="U11" s="16">
        <v>8068730</v>
      </c>
      <c r="V11" s="17">
        <v>2.8</v>
      </c>
      <c r="W11" s="16">
        <v>8367292</v>
      </c>
      <c r="X11" s="17">
        <v>2.9</v>
      </c>
      <c r="Y11" s="16">
        <v>8363983</v>
      </c>
      <c r="Z11" s="17">
        <v>2.9</v>
      </c>
      <c r="AA11" s="16">
        <v>8439536</v>
      </c>
      <c r="AB11" s="17">
        <v>2.7</v>
      </c>
      <c r="AC11" s="16">
        <v>8196872</v>
      </c>
      <c r="AD11" s="17">
        <v>2.5</v>
      </c>
      <c r="AE11" s="16">
        <v>8341987</v>
      </c>
      <c r="AF11" s="17">
        <v>2.4</v>
      </c>
      <c r="AG11" s="16">
        <v>8869291</v>
      </c>
      <c r="AH11" s="17">
        <v>2.2</v>
      </c>
      <c r="AI11" s="16">
        <v>9345784</v>
      </c>
      <c r="AJ11" s="17">
        <v>2.2</v>
      </c>
      <c r="AK11" s="16">
        <v>9999207</v>
      </c>
      <c r="AL11" s="17">
        <v>2.2</v>
      </c>
      <c r="AM11" s="16">
        <v>7226168</v>
      </c>
      <c r="AN11" s="17">
        <v>1.5</v>
      </c>
      <c r="AO11" s="16">
        <v>7678479</v>
      </c>
      <c r="AP11" s="17">
        <v>1.5</v>
      </c>
      <c r="AQ11" s="16">
        <v>7992341</v>
      </c>
      <c r="AR11" s="17">
        <v>1.6</v>
      </c>
      <c r="AS11" s="16">
        <v>8401567</v>
      </c>
      <c r="AT11" s="17">
        <v>1.7</v>
      </c>
      <c r="AU11" s="16">
        <v>8915805</v>
      </c>
      <c r="AV11" s="17">
        <v>1.7</v>
      </c>
      <c r="AW11" s="16">
        <v>9405608</v>
      </c>
      <c r="AX11" s="17">
        <v>1.7</v>
      </c>
      <c r="AY11" s="16">
        <v>9689243</v>
      </c>
      <c r="AZ11" s="17">
        <v>1.9</v>
      </c>
      <c r="BA11" s="16">
        <v>9869645</v>
      </c>
      <c r="BB11" s="17">
        <v>1.9</v>
      </c>
      <c r="BC11" s="16">
        <v>10433099</v>
      </c>
      <c r="BD11" s="17">
        <v>2</v>
      </c>
      <c r="BE11" s="16">
        <v>10617106</v>
      </c>
      <c r="BF11" s="17">
        <v>2.1</v>
      </c>
      <c r="BG11" s="16">
        <v>6993770</v>
      </c>
      <c r="BH11" s="17">
        <v>1.4</v>
      </c>
      <c r="BI11" s="16">
        <v>6692147</v>
      </c>
      <c r="BJ11" s="17">
        <v>1.5</v>
      </c>
      <c r="BK11" s="16">
        <v>5256015</v>
      </c>
      <c r="BL11" s="17">
        <v>1.2</v>
      </c>
      <c r="BM11" s="16">
        <v>4903402</v>
      </c>
      <c r="BN11" s="17">
        <v>1.2</v>
      </c>
      <c r="BO11" s="16">
        <v>4954419</v>
      </c>
      <c r="BP11" s="17">
        <v>1.1</v>
      </c>
      <c r="BQ11" s="16">
        <v>5168546</v>
      </c>
      <c r="BR11" s="17">
        <v>1.1</v>
      </c>
      <c r="BS11" s="16">
        <v>5418652</v>
      </c>
      <c r="BT11" s="17">
        <v>1.1</v>
      </c>
      <c r="BU11" s="16">
        <v>6581590</v>
      </c>
      <c r="BV11" s="17">
        <v>1.4</v>
      </c>
      <c r="BW11" s="16">
        <v>6803934</v>
      </c>
      <c r="BX11" s="17">
        <v>1.4</v>
      </c>
      <c r="BY11" s="16">
        <v>6413871</v>
      </c>
      <c r="BZ11" s="17">
        <v>1.4</v>
      </c>
      <c r="CA11" s="16">
        <v>6408263</v>
      </c>
      <c r="CB11" s="17">
        <v>1.3</v>
      </c>
      <c r="CC11" s="16">
        <v>6694350</v>
      </c>
      <c r="CD11" s="17">
        <v>1.4</v>
      </c>
      <c r="CE11" s="16">
        <v>7027451</v>
      </c>
      <c r="CF11" s="17">
        <v>1.5</v>
      </c>
      <c r="CG11" s="16">
        <v>7111586</v>
      </c>
      <c r="CH11" s="59">
        <v>1.6</v>
      </c>
      <c r="CI11" s="16">
        <v>7245867</v>
      </c>
      <c r="CJ11" s="59">
        <v>1.6</v>
      </c>
      <c r="CK11" s="16">
        <v>7293193</v>
      </c>
      <c r="CL11" s="59">
        <v>1.6</v>
      </c>
      <c r="CM11" s="16">
        <v>7362334</v>
      </c>
      <c r="CN11" s="59">
        <v>1.6</v>
      </c>
    </row>
    <row r="12" spans="2:92" ht="30" customHeight="1" thickBot="1">
      <c r="B12" s="58"/>
      <c r="C12" s="18" t="s">
        <v>16</v>
      </c>
      <c r="D12" s="19"/>
      <c r="E12" s="20">
        <v>8177517</v>
      </c>
      <c r="F12" s="21">
        <v>5.6</v>
      </c>
      <c r="G12" s="20">
        <v>9694227</v>
      </c>
      <c r="H12" s="21">
        <v>5.7</v>
      </c>
      <c r="I12" s="20">
        <v>11128504</v>
      </c>
      <c r="J12" s="21">
        <v>5.8</v>
      </c>
      <c r="K12" s="20">
        <v>12468555</v>
      </c>
      <c r="L12" s="21">
        <v>6</v>
      </c>
      <c r="M12" s="20">
        <v>15161453</v>
      </c>
      <c r="N12" s="21">
        <v>6.6</v>
      </c>
      <c r="O12" s="20">
        <v>16023787</v>
      </c>
      <c r="P12" s="21">
        <v>6.5</v>
      </c>
      <c r="Q12" s="20">
        <v>17035429</v>
      </c>
      <c r="R12" s="21">
        <v>6</v>
      </c>
      <c r="S12" s="20">
        <v>18368070</v>
      </c>
      <c r="T12" s="21">
        <v>6.5</v>
      </c>
      <c r="U12" s="20">
        <v>20056821</v>
      </c>
      <c r="V12" s="21">
        <v>7</v>
      </c>
      <c r="W12" s="20">
        <v>21644990</v>
      </c>
      <c r="X12" s="21">
        <v>7.6</v>
      </c>
      <c r="Y12" s="20">
        <v>25327374</v>
      </c>
      <c r="Z12" s="21">
        <v>8.7</v>
      </c>
      <c r="AA12" s="20">
        <v>21487589</v>
      </c>
      <c r="AB12" s="21">
        <v>6.9</v>
      </c>
      <c r="AC12" s="20">
        <v>24349677</v>
      </c>
      <c r="AD12" s="21">
        <v>7.5</v>
      </c>
      <c r="AE12" s="20">
        <v>28109380</v>
      </c>
      <c r="AF12" s="21">
        <v>7.9</v>
      </c>
      <c r="AG12" s="20">
        <v>33420205</v>
      </c>
      <c r="AH12" s="21">
        <v>8.5</v>
      </c>
      <c r="AI12" s="20">
        <v>35896088</v>
      </c>
      <c r="AJ12" s="21">
        <v>8.4</v>
      </c>
      <c r="AK12" s="20">
        <v>37556561</v>
      </c>
      <c r="AL12" s="21">
        <v>8.1</v>
      </c>
      <c r="AM12" s="20">
        <v>38058114</v>
      </c>
      <c r="AN12" s="21">
        <v>7.7</v>
      </c>
      <c r="AO12" s="20">
        <v>39986773</v>
      </c>
      <c r="AP12" s="21">
        <v>8</v>
      </c>
      <c r="AQ12" s="20">
        <v>41633861</v>
      </c>
      <c r="AR12" s="21">
        <v>8.4</v>
      </c>
      <c r="AS12" s="20">
        <v>43678497</v>
      </c>
      <c r="AT12" s="21">
        <v>8.6</v>
      </c>
      <c r="AU12" s="20">
        <v>44349840</v>
      </c>
      <c r="AV12" s="21">
        <v>8.5</v>
      </c>
      <c r="AW12" s="20">
        <v>52390641</v>
      </c>
      <c r="AX12" s="21">
        <v>9.6</v>
      </c>
      <c r="AY12" s="20">
        <v>53261743</v>
      </c>
      <c r="AZ12" s="21">
        <v>10.2</v>
      </c>
      <c r="BA12" s="20">
        <v>57931663</v>
      </c>
      <c r="BB12" s="21">
        <v>11.2</v>
      </c>
      <c r="BC12" s="20">
        <v>61444507</v>
      </c>
      <c r="BD12" s="21">
        <v>11.8</v>
      </c>
      <c r="BE12" s="20">
        <v>56659749</v>
      </c>
      <c r="BF12" s="21">
        <v>11.2</v>
      </c>
      <c r="BG12" s="20">
        <v>60820242</v>
      </c>
      <c r="BH12" s="21">
        <v>12.2</v>
      </c>
      <c r="BI12" s="20">
        <v>60181834</v>
      </c>
      <c r="BJ12" s="21">
        <v>12.9</v>
      </c>
      <c r="BK12" s="20">
        <v>63287260</v>
      </c>
      <c r="BL12" s="21">
        <v>14</v>
      </c>
      <c r="BM12" s="20">
        <v>65089985</v>
      </c>
      <c r="BN12" s="21">
        <v>15</v>
      </c>
      <c r="BO12" s="20">
        <v>67244280</v>
      </c>
      <c r="BP12" s="21">
        <v>15.3</v>
      </c>
      <c r="BQ12" s="20">
        <v>69767455</v>
      </c>
      <c r="BR12" s="21">
        <v>15.5</v>
      </c>
      <c r="BS12" s="20">
        <v>72830518</v>
      </c>
      <c r="BT12" s="21">
        <v>15.1</v>
      </c>
      <c r="BU12" s="20">
        <v>73279509</v>
      </c>
      <c r="BV12" s="21">
        <v>15.5</v>
      </c>
      <c r="BW12" s="20">
        <v>75736237</v>
      </c>
      <c r="BX12" s="21">
        <v>15.9</v>
      </c>
      <c r="BY12" s="20">
        <v>77648107</v>
      </c>
      <c r="BZ12" s="21">
        <v>16.7</v>
      </c>
      <c r="CA12" s="20">
        <v>75991087</v>
      </c>
      <c r="CB12" s="21">
        <v>15.6</v>
      </c>
      <c r="CC12" s="20">
        <v>79590306</v>
      </c>
      <c r="CD12" s="21">
        <v>16.9</v>
      </c>
      <c r="CE12" s="20">
        <v>86995038</v>
      </c>
      <c r="CF12" s="21">
        <v>18.8</v>
      </c>
      <c r="CG12" s="20">
        <v>92991956</v>
      </c>
      <c r="CH12" s="60">
        <v>20.7</v>
      </c>
      <c r="CI12" s="20">
        <v>87699541</v>
      </c>
      <c r="CJ12" s="60">
        <v>19.7</v>
      </c>
      <c r="CK12" s="20">
        <v>82512589</v>
      </c>
      <c r="CL12" s="60">
        <v>18.5</v>
      </c>
      <c r="CM12" s="20">
        <v>82449201</v>
      </c>
      <c r="CN12" s="60">
        <v>18.3</v>
      </c>
    </row>
    <row r="13" spans="2:92" s="13" customFormat="1" ht="39.75" customHeight="1">
      <c r="B13" s="56" t="s">
        <v>17</v>
      </c>
      <c r="C13" s="10"/>
      <c r="D13" s="10"/>
      <c r="E13" s="11">
        <v>50208299</v>
      </c>
      <c r="F13" s="12">
        <v>34.3</v>
      </c>
      <c r="G13" s="11">
        <v>65479139</v>
      </c>
      <c r="H13" s="12">
        <v>38.1</v>
      </c>
      <c r="I13" s="11">
        <v>75984628</v>
      </c>
      <c r="J13" s="12">
        <v>39.8</v>
      </c>
      <c r="K13" s="11">
        <v>79475435</v>
      </c>
      <c r="L13" s="12">
        <v>38.5</v>
      </c>
      <c r="M13" s="11">
        <v>90782469</v>
      </c>
      <c r="N13" s="12">
        <v>39.5</v>
      </c>
      <c r="O13" s="11">
        <v>97331441</v>
      </c>
      <c r="P13" s="12">
        <v>39.4</v>
      </c>
      <c r="Q13" s="11">
        <v>125424308</v>
      </c>
      <c r="R13" s="12">
        <v>44.6</v>
      </c>
      <c r="S13" s="11">
        <v>119398405</v>
      </c>
      <c r="T13" s="12">
        <v>42.5</v>
      </c>
      <c r="U13" s="11">
        <v>106338969</v>
      </c>
      <c r="V13" s="12">
        <v>37.4</v>
      </c>
      <c r="W13" s="11">
        <v>102258213</v>
      </c>
      <c r="X13" s="12">
        <v>35.9</v>
      </c>
      <c r="Y13" s="11">
        <v>99812092</v>
      </c>
      <c r="Z13" s="12">
        <v>34.1</v>
      </c>
      <c r="AA13" s="11">
        <v>116119049</v>
      </c>
      <c r="AB13" s="12">
        <v>37.4</v>
      </c>
      <c r="AC13" s="11">
        <v>120565411</v>
      </c>
      <c r="AD13" s="12">
        <v>37.1</v>
      </c>
      <c r="AE13" s="11">
        <v>130314564</v>
      </c>
      <c r="AF13" s="12">
        <v>36.8</v>
      </c>
      <c r="AG13" s="11">
        <v>142246917</v>
      </c>
      <c r="AH13" s="12">
        <v>36.1</v>
      </c>
      <c r="AI13" s="11">
        <v>161749651</v>
      </c>
      <c r="AJ13" s="12">
        <v>38</v>
      </c>
      <c r="AK13" s="11">
        <v>189430618</v>
      </c>
      <c r="AL13" s="12">
        <v>41.1</v>
      </c>
      <c r="AM13" s="11">
        <v>205172682</v>
      </c>
      <c r="AN13" s="12">
        <v>41.6</v>
      </c>
      <c r="AO13" s="11">
        <v>210254693</v>
      </c>
      <c r="AP13" s="12">
        <v>41.9</v>
      </c>
      <c r="AQ13" s="11">
        <v>230706090</v>
      </c>
      <c r="AR13" s="12">
        <v>46.7</v>
      </c>
      <c r="AS13" s="11">
        <v>223258606</v>
      </c>
      <c r="AT13" s="12">
        <v>44</v>
      </c>
      <c r="AU13" s="11">
        <v>221840122</v>
      </c>
      <c r="AV13" s="12">
        <v>42.7</v>
      </c>
      <c r="AW13" s="11">
        <v>233855717</v>
      </c>
      <c r="AX13" s="12">
        <v>42.9</v>
      </c>
      <c r="AY13" s="11">
        <v>212376444</v>
      </c>
      <c r="AZ13" s="12">
        <v>40.7</v>
      </c>
      <c r="BA13" s="11">
        <v>193077634</v>
      </c>
      <c r="BB13" s="12">
        <v>37.3</v>
      </c>
      <c r="BC13" s="11">
        <v>191130906</v>
      </c>
      <c r="BD13" s="12">
        <v>36.5</v>
      </c>
      <c r="BE13" s="11">
        <v>181540073</v>
      </c>
      <c r="BF13" s="12">
        <v>35.9</v>
      </c>
      <c r="BG13" s="11">
        <v>168658799</v>
      </c>
      <c r="BH13" s="12">
        <v>34</v>
      </c>
      <c r="BI13" s="11">
        <v>151208337</v>
      </c>
      <c r="BJ13" s="12">
        <v>32.5</v>
      </c>
      <c r="BK13" s="11">
        <v>145500220</v>
      </c>
      <c r="BL13" s="12">
        <v>32.1</v>
      </c>
      <c r="BM13" s="11">
        <v>113432230</v>
      </c>
      <c r="BN13" s="12">
        <v>26.2</v>
      </c>
      <c r="BO13" s="11">
        <v>107121755</v>
      </c>
      <c r="BP13" s="12">
        <v>24.4</v>
      </c>
      <c r="BQ13" s="11">
        <v>104899929</v>
      </c>
      <c r="BR13" s="12">
        <v>23.3</v>
      </c>
      <c r="BS13" s="11">
        <v>106356115</v>
      </c>
      <c r="BT13" s="12">
        <v>22.1</v>
      </c>
      <c r="BU13" s="11">
        <v>106916866</v>
      </c>
      <c r="BV13" s="12">
        <v>22.6</v>
      </c>
      <c r="BW13" s="11">
        <v>100748857</v>
      </c>
      <c r="BX13" s="12">
        <v>21.1</v>
      </c>
      <c r="BY13" s="11">
        <v>101109440</v>
      </c>
      <c r="BZ13" s="12">
        <v>21.8</v>
      </c>
      <c r="CA13" s="11">
        <v>110232416</v>
      </c>
      <c r="CB13" s="12">
        <v>22.7</v>
      </c>
      <c r="CC13" s="11">
        <v>112243867</v>
      </c>
      <c r="CD13" s="12">
        <v>23.8</v>
      </c>
      <c r="CE13" s="11">
        <f aca="true" t="shared" si="1" ref="CE13:CJ13">SUM(CE14,CE19)</f>
        <v>86411273</v>
      </c>
      <c r="CF13" s="12">
        <f t="shared" si="1"/>
        <v>18.7</v>
      </c>
      <c r="CG13" s="11">
        <f t="shared" si="1"/>
        <v>81925080</v>
      </c>
      <c r="CH13" s="57">
        <f t="shared" si="1"/>
        <v>18.2</v>
      </c>
      <c r="CI13" s="11">
        <f t="shared" si="1"/>
        <v>87929242</v>
      </c>
      <c r="CJ13" s="57">
        <f t="shared" si="1"/>
        <v>19.7</v>
      </c>
      <c r="CK13" s="11">
        <f>SUM(CK14,CK19)</f>
        <v>98216607</v>
      </c>
      <c r="CL13" s="57">
        <f>SUM(CL14,CL19)</f>
        <v>22.099999999999998</v>
      </c>
      <c r="CM13" s="11">
        <f>SUM(CM14,CM19)</f>
        <v>112132868</v>
      </c>
      <c r="CN13" s="57">
        <f>SUM(CN14,CN19)</f>
        <v>24.8</v>
      </c>
    </row>
    <row r="14" spans="2:92" ht="30" customHeight="1">
      <c r="B14" s="61"/>
      <c r="C14" s="22" t="s">
        <v>18</v>
      </c>
      <c r="D14" s="23"/>
      <c r="E14" s="24">
        <v>45849218</v>
      </c>
      <c r="F14" s="25">
        <v>31.3</v>
      </c>
      <c r="G14" s="24">
        <v>61076872</v>
      </c>
      <c r="H14" s="25">
        <v>35.6</v>
      </c>
      <c r="I14" s="24">
        <v>73151377</v>
      </c>
      <c r="J14" s="25">
        <v>38.3</v>
      </c>
      <c r="K14" s="24">
        <v>76426668</v>
      </c>
      <c r="L14" s="25">
        <v>37</v>
      </c>
      <c r="M14" s="24">
        <v>87342537</v>
      </c>
      <c r="N14" s="25">
        <v>38</v>
      </c>
      <c r="O14" s="24">
        <v>92881998</v>
      </c>
      <c r="P14" s="25">
        <v>37.6</v>
      </c>
      <c r="Q14" s="24">
        <v>101499111</v>
      </c>
      <c r="R14" s="25">
        <v>36.1</v>
      </c>
      <c r="S14" s="24">
        <v>93321523</v>
      </c>
      <c r="T14" s="25">
        <v>33.2</v>
      </c>
      <c r="U14" s="24">
        <v>95044300</v>
      </c>
      <c r="V14" s="25">
        <v>33.4</v>
      </c>
      <c r="W14" s="24">
        <v>94740534</v>
      </c>
      <c r="X14" s="25">
        <v>33.2</v>
      </c>
      <c r="Y14" s="24">
        <v>92762194</v>
      </c>
      <c r="Z14" s="25">
        <v>31.7</v>
      </c>
      <c r="AA14" s="24">
        <v>111695107</v>
      </c>
      <c r="AB14" s="25">
        <v>36</v>
      </c>
      <c r="AC14" s="24">
        <v>115439146</v>
      </c>
      <c r="AD14" s="25">
        <v>35.5</v>
      </c>
      <c r="AE14" s="24">
        <v>123615547</v>
      </c>
      <c r="AF14" s="25">
        <v>34.9</v>
      </c>
      <c r="AG14" s="24">
        <v>134811919</v>
      </c>
      <c r="AH14" s="25">
        <v>34.2</v>
      </c>
      <c r="AI14" s="24">
        <v>148776273</v>
      </c>
      <c r="AJ14" s="25">
        <v>35</v>
      </c>
      <c r="AK14" s="24">
        <v>181683961</v>
      </c>
      <c r="AL14" s="25">
        <v>39.4</v>
      </c>
      <c r="AM14" s="24">
        <v>200349914</v>
      </c>
      <c r="AN14" s="25">
        <v>40.6</v>
      </c>
      <c r="AO14" s="24">
        <v>206543718</v>
      </c>
      <c r="AP14" s="25">
        <v>41.2</v>
      </c>
      <c r="AQ14" s="24">
        <v>227813582</v>
      </c>
      <c r="AR14" s="25">
        <v>46.1</v>
      </c>
      <c r="AS14" s="24">
        <v>221146866</v>
      </c>
      <c r="AT14" s="25">
        <v>43.6</v>
      </c>
      <c r="AU14" s="24">
        <v>220104804</v>
      </c>
      <c r="AV14" s="25">
        <v>42.4</v>
      </c>
      <c r="AW14" s="24">
        <v>230801297</v>
      </c>
      <c r="AX14" s="25">
        <v>42.3</v>
      </c>
      <c r="AY14" s="24">
        <v>209588947</v>
      </c>
      <c r="AZ14" s="25">
        <v>40.2</v>
      </c>
      <c r="BA14" s="24">
        <v>190234498</v>
      </c>
      <c r="BB14" s="25">
        <v>36.8</v>
      </c>
      <c r="BC14" s="24">
        <v>187361555</v>
      </c>
      <c r="BD14" s="25">
        <v>35.8</v>
      </c>
      <c r="BE14" s="24">
        <v>178738001</v>
      </c>
      <c r="BF14" s="25">
        <v>35.3</v>
      </c>
      <c r="BG14" s="24">
        <v>167484877</v>
      </c>
      <c r="BH14" s="25">
        <v>33.7</v>
      </c>
      <c r="BI14" s="24">
        <v>149743089</v>
      </c>
      <c r="BJ14" s="25">
        <v>32.2</v>
      </c>
      <c r="BK14" s="24">
        <v>144098694</v>
      </c>
      <c r="BL14" s="25">
        <v>31.8</v>
      </c>
      <c r="BM14" s="24">
        <v>113088640</v>
      </c>
      <c r="BN14" s="25">
        <v>26.1</v>
      </c>
      <c r="BO14" s="24">
        <v>106050511</v>
      </c>
      <c r="BP14" s="25">
        <v>24.2</v>
      </c>
      <c r="BQ14" s="24">
        <v>104074066</v>
      </c>
      <c r="BR14" s="25">
        <v>23.1</v>
      </c>
      <c r="BS14" s="24">
        <v>106251983</v>
      </c>
      <c r="BT14" s="25">
        <v>22.1</v>
      </c>
      <c r="BU14" s="24">
        <v>106840424</v>
      </c>
      <c r="BV14" s="25">
        <v>22.6</v>
      </c>
      <c r="BW14" s="24">
        <v>98162713</v>
      </c>
      <c r="BX14" s="25">
        <v>20.6</v>
      </c>
      <c r="BY14" s="24">
        <v>97117111</v>
      </c>
      <c r="BZ14" s="25">
        <v>20.9</v>
      </c>
      <c r="CA14" s="24">
        <v>109498348</v>
      </c>
      <c r="CB14" s="25">
        <v>22.5</v>
      </c>
      <c r="CC14" s="24">
        <v>111435513</v>
      </c>
      <c r="CD14" s="25">
        <v>23.6</v>
      </c>
      <c r="CE14" s="24">
        <f aca="true" t="shared" si="2" ref="CE14:CJ14">SUM(CE15:CE18)</f>
        <v>85469048</v>
      </c>
      <c r="CF14" s="25">
        <f t="shared" si="2"/>
        <v>18.5</v>
      </c>
      <c r="CG14" s="24">
        <f t="shared" si="2"/>
        <v>80897303</v>
      </c>
      <c r="CH14" s="62">
        <f t="shared" si="2"/>
        <v>18</v>
      </c>
      <c r="CI14" s="24">
        <f t="shared" si="2"/>
        <v>86878165</v>
      </c>
      <c r="CJ14" s="62">
        <f t="shared" si="2"/>
        <v>19.5</v>
      </c>
      <c r="CK14" s="24">
        <f>SUM(CK15:CK18)</f>
        <v>95759531</v>
      </c>
      <c r="CL14" s="62">
        <f>SUM(CL15:CL18)</f>
        <v>21.499999999999996</v>
      </c>
      <c r="CM14" s="24">
        <f>SUM(CM15:CM18)</f>
        <v>107058558</v>
      </c>
      <c r="CN14" s="62">
        <f>SUM(CN15:CN18)</f>
        <v>23.7</v>
      </c>
    </row>
    <row r="15" spans="2:92" ht="19.5" customHeight="1">
      <c r="B15" s="58"/>
      <c r="C15" s="26"/>
      <c r="D15" s="27" t="s">
        <v>19</v>
      </c>
      <c r="E15" s="28">
        <v>33810075</v>
      </c>
      <c r="F15" s="29">
        <v>23.1</v>
      </c>
      <c r="G15" s="28">
        <v>44589493</v>
      </c>
      <c r="H15" s="29">
        <v>26</v>
      </c>
      <c r="I15" s="28">
        <v>53508558</v>
      </c>
      <c r="J15" s="29">
        <v>28</v>
      </c>
      <c r="K15" s="28">
        <v>55407011</v>
      </c>
      <c r="L15" s="29">
        <v>26.8</v>
      </c>
      <c r="M15" s="28">
        <v>63897253</v>
      </c>
      <c r="N15" s="29">
        <v>27.8</v>
      </c>
      <c r="O15" s="28">
        <v>64936545</v>
      </c>
      <c r="P15" s="29">
        <v>26.3</v>
      </c>
      <c r="Q15" s="28">
        <v>68442195</v>
      </c>
      <c r="R15" s="29">
        <v>24.3</v>
      </c>
      <c r="S15" s="28">
        <v>66157861</v>
      </c>
      <c r="T15" s="29">
        <v>23.6</v>
      </c>
      <c r="U15" s="28">
        <v>66581161</v>
      </c>
      <c r="V15" s="29">
        <v>23.4</v>
      </c>
      <c r="W15" s="28">
        <v>65540687</v>
      </c>
      <c r="X15" s="29">
        <v>23</v>
      </c>
      <c r="Y15" s="28">
        <v>64538308</v>
      </c>
      <c r="Z15" s="29">
        <v>22.1</v>
      </c>
      <c r="AA15" s="28">
        <v>79518946</v>
      </c>
      <c r="AB15" s="29">
        <v>25.6</v>
      </c>
      <c r="AC15" s="28">
        <v>78768668</v>
      </c>
      <c r="AD15" s="29">
        <v>24.2</v>
      </c>
      <c r="AE15" s="28">
        <v>83062748</v>
      </c>
      <c r="AF15" s="29">
        <v>23.5</v>
      </c>
      <c r="AG15" s="28">
        <v>82476675</v>
      </c>
      <c r="AH15" s="29">
        <v>20.9</v>
      </c>
      <c r="AI15" s="28">
        <v>91870207</v>
      </c>
      <c r="AJ15" s="29">
        <v>21.6</v>
      </c>
      <c r="AK15" s="28">
        <v>110642004</v>
      </c>
      <c r="AL15" s="29">
        <v>24</v>
      </c>
      <c r="AM15" s="28">
        <v>112809556</v>
      </c>
      <c r="AN15" s="29">
        <v>22.8</v>
      </c>
      <c r="AO15" s="28">
        <v>112095961</v>
      </c>
      <c r="AP15" s="29">
        <v>22.4</v>
      </c>
      <c r="AQ15" s="28">
        <v>124123474</v>
      </c>
      <c r="AR15" s="29">
        <v>25.1</v>
      </c>
      <c r="AS15" s="28">
        <v>112054310</v>
      </c>
      <c r="AT15" s="29">
        <v>22.1</v>
      </c>
      <c r="AU15" s="28">
        <v>111581086</v>
      </c>
      <c r="AV15" s="29">
        <v>21.5</v>
      </c>
      <c r="AW15" s="28">
        <v>129673213</v>
      </c>
      <c r="AX15" s="29">
        <v>23.8</v>
      </c>
      <c r="AY15" s="28">
        <v>120695521</v>
      </c>
      <c r="AZ15" s="29">
        <v>23.2</v>
      </c>
      <c r="BA15" s="28">
        <v>112086264</v>
      </c>
      <c r="BB15" s="29">
        <v>21.7</v>
      </c>
      <c r="BC15" s="28">
        <v>99993789</v>
      </c>
      <c r="BD15" s="29">
        <v>19.1</v>
      </c>
      <c r="BE15" s="28">
        <v>96292498</v>
      </c>
      <c r="BF15" s="29">
        <v>19</v>
      </c>
      <c r="BG15" s="28">
        <v>84651467</v>
      </c>
      <c r="BH15" s="29">
        <v>17</v>
      </c>
      <c r="BI15" s="28">
        <v>71384029</v>
      </c>
      <c r="BJ15" s="29">
        <v>15.4</v>
      </c>
      <c r="BK15" s="28">
        <v>62240530</v>
      </c>
      <c r="BL15" s="29">
        <v>13.7</v>
      </c>
      <c r="BM15" s="28">
        <v>54082572</v>
      </c>
      <c r="BN15" s="29">
        <v>12.5</v>
      </c>
      <c r="BO15" s="28">
        <v>56095253</v>
      </c>
      <c r="BP15" s="29">
        <v>12.8</v>
      </c>
      <c r="BQ15" s="28">
        <v>57119894</v>
      </c>
      <c r="BR15" s="29">
        <v>12.7</v>
      </c>
      <c r="BS15" s="28">
        <v>56405587</v>
      </c>
      <c r="BT15" s="29">
        <v>11.7</v>
      </c>
      <c r="BU15" s="28">
        <v>52871638</v>
      </c>
      <c r="BV15" s="29">
        <v>11.2</v>
      </c>
      <c r="BW15" s="28">
        <v>62744833</v>
      </c>
      <c r="BX15" s="29">
        <v>13.2</v>
      </c>
      <c r="BY15" s="28">
        <v>68357081</v>
      </c>
      <c r="BZ15" s="29">
        <v>14.7</v>
      </c>
      <c r="CA15" s="28">
        <v>82788335</v>
      </c>
      <c r="CB15" s="29">
        <v>17.1</v>
      </c>
      <c r="CC15" s="28">
        <v>74966082</v>
      </c>
      <c r="CD15" s="29">
        <v>15.9</v>
      </c>
      <c r="CE15" s="28">
        <v>55322217</v>
      </c>
      <c r="CF15" s="29">
        <v>12</v>
      </c>
      <c r="CG15" s="28">
        <v>53605287</v>
      </c>
      <c r="CH15" s="63">
        <v>11.9</v>
      </c>
      <c r="CI15" s="28">
        <v>53277069</v>
      </c>
      <c r="CJ15" s="63">
        <v>12</v>
      </c>
      <c r="CK15" s="28">
        <v>63207808</v>
      </c>
      <c r="CL15" s="63">
        <v>14.2</v>
      </c>
      <c r="CM15" s="28">
        <v>68207572</v>
      </c>
      <c r="CN15" s="63">
        <v>15.1</v>
      </c>
    </row>
    <row r="16" spans="2:92" ht="19.5" customHeight="1">
      <c r="B16" s="58"/>
      <c r="C16" s="26"/>
      <c r="D16" s="27" t="s">
        <v>20</v>
      </c>
      <c r="E16" s="28">
        <v>9607387</v>
      </c>
      <c r="F16" s="29">
        <v>6.6</v>
      </c>
      <c r="G16" s="28">
        <v>13166730</v>
      </c>
      <c r="H16" s="29">
        <v>7.7</v>
      </c>
      <c r="I16" s="28">
        <v>15684398</v>
      </c>
      <c r="J16" s="29">
        <v>8.2</v>
      </c>
      <c r="K16" s="28">
        <v>17196496</v>
      </c>
      <c r="L16" s="29">
        <v>8.3</v>
      </c>
      <c r="M16" s="28">
        <v>19413569</v>
      </c>
      <c r="N16" s="29">
        <v>8.4</v>
      </c>
      <c r="O16" s="28">
        <v>23833708</v>
      </c>
      <c r="P16" s="29">
        <v>9.6</v>
      </c>
      <c r="Q16" s="28">
        <v>28767631</v>
      </c>
      <c r="R16" s="29">
        <v>10.3</v>
      </c>
      <c r="S16" s="28">
        <v>22821357</v>
      </c>
      <c r="T16" s="29">
        <v>8.1</v>
      </c>
      <c r="U16" s="28">
        <v>24166440</v>
      </c>
      <c r="V16" s="29">
        <v>8.5</v>
      </c>
      <c r="W16" s="28">
        <v>23848883</v>
      </c>
      <c r="X16" s="29">
        <v>8.3</v>
      </c>
      <c r="Y16" s="28">
        <v>22120059</v>
      </c>
      <c r="Z16" s="29">
        <v>7.5</v>
      </c>
      <c r="AA16" s="28">
        <v>23590091</v>
      </c>
      <c r="AB16" s="29">
        <v>7.6</v>
      </c>
      <c r="AC16" s="28">
        <v>27650178</v>
      </c>
      <c r="AD16" s="29">
        <v>8.5</v>
      </c>
      <c r="AE16" s="28">
        <v>30532955</v>
      </c>
      <c r="AF16" s="29">
        <v>8.6</v>
      </c>
      <c r="AG16" s="28">
        <v>41291602</v>
      </c>
      <c r="AH16" s="29">
        <v>10.5</v>
      </c>
      <c r="AI16" s="28">
        <v>46258800</v>
      </c>
      <c r="AJ16" s="29">
        <v>10.9</v>
      </c>
      <c r="AK16" s="28">
        <v>56196734</v>
      </c>
      <c r="AL16" s="29">
        <v>12.2</v>
      </c>
      <c r="AM16" s="28">
        <v>70959234</v>
      </c>
      <c r="AN16" s="29">
        <v>14.4</v>
      </c>
      <c r="AO16" s="28">
        <v>81108544</v>
      </c>
      <c r="AP16" s="29">
        <v>16.2</v>
      </c>
      <c r="AQ16" s="28">
        <v>88973848</v>
      </c>
      <c r="AR16" s="29">
        <v>18</v>
      </c>
      <c r="AS16" s="28">
        <v>97060752</v>
      </c>
      <c r="AT16" s="29">
        <v>19.1</v>
      </c>
      <c r="AU16" s="28">
        <v>97354649</v>
      </c>
      <c r="AV16" s="29">
        <v>18.8</v>
      </c>
      <c r="AW16" s="28">
        <v>87260931</v>
      </c>
      <c r="AX16" s="29">
        <v>16</v>
      </c>
      <c r="AY16" s="28">
        <v>75569164</v>
      </c>
      <c r="AZ16" s="29">
        <v>14.5</v>
      </c>
      <c r="BA16" s="28">
        <v>65604589</v>
      </c>
      <c r="BB16" s="29">
        <v>12.7</v>
      </c>
      <c r="BC16" s="28">
        <v>73240695</v>
      </c>
      <c r="BD16" s="29">
        <v>14</v>
      </c>
      <c r="BE16" s="28">
        <v>69890718</v>
      </c>
      <c r="BF16" s="29">
        <v>13.8</v>
      </c>
      <c r="BG16" s="28">
        <v>72473013</v>
      </c>
      <c r="BH16" s="29">
        <v>14.6</v>
      </c>
      <c r="BI16" s="28">
        <v>68500597</v>
      </c>
      <c r="BJ16" s="29">
        <v>14.7</v>
      </c>
      <c r="BK16" s="28">
        <v>73321937</v>
      </c>
      <c r="BL16" s="29">
        <v>16.2</v>
      </c>
      <c r="BM16" s="28">
        <v>50237557</v>
      </c>
      <c r="BN16" s="29">
        <v>11.6</v>
      </c>
      <c r="BO16" s="28">
        <v>41221128</v>
      </c>
      <c r="BP16" s="29">
        <v>9.4</v>
      </c>
      <c r="BQ16" s="28">
        <v>38093083</v>
      </c>
      <c r="BR16" s="29">
        <v>8.4</v>
      </c>
      <c r="BS16" s="28">
        <v>39194396</v>
      </c>
      <c r="BT16" s="29">
        <v>8.1</v>
      </c>
      <c r="BU16" s="28">
        <v>47381930</v>
      </c>
      <c r="BV16" s="29">
        <v>10</v>
      </c>
      <c r="BW16" s="28">
        <v>30796409</v>
      </c>
      <c r="BX16" s="29">
        <v>6.5</v>
      </c>
      <c r="BY16" s="28">
        <v>21451708</v>
      </c>
      <c r="BZ16" s="29">
        <v>4.6</v>
      </c>
      <c r="CA16" s="28">
        <v>18149840</v>
      </c>
      <c r="CB16" s="29">
        <v>3.7</v>
      </c>
      <c r="CC16" s="28">
        <v>26134216</v>
      </c>
      <c r="CD16" s="29">
        <v>5.5</v>
      </c>
      <c r="CE16" s="28">
        <v>20089193</v>
      </c>
      <c r="CF16" s="29">
        <v>4.3</v>
      </c>
      <c r="CG16" s="28">
        <v>17070285</v>
      </c>
      <c r="CH16" s="63">
        <v>3.8</v>
      </c>
      <c r="CI16" s="28">
        <v>22477639</v>
      </c>
      <c r="CJ16" s="63">
        <v>5</v>
      </c>
      <c r="CK16" s="28">
        <v>20968716</v>
      </c>
      <c r="CL16" s="63">
        <v>4.7</v>
      </c>
      <c r="CM16" s="28">
        <v>25077502</v>
      </c>
      <c r="CN16" s="63">
        <v>5.5</v>
      </c>
    </row>
    <row r="17" spans="2:92" ht="19.5" customHeight="1">
      <c r="B17" s="58"/>
      <c r="C17" s="26"/>
      <c r="D17" s="27" t="s">
        <v>29</v>
      </c>
      <c r="E17" s="28">
        <v>2128216</v>
      </c>
      <c r="F17" s="29">
        <v>1.5</v>
      </c>
      <c r="G17" s="28">
        <v>2757957</v>
      </c>
      <c r="H17" s="29">
        <v>1.6</v>
      </c>
      <c r="I17" s="28">
        <v>3414680</v>
      </c>
      <c r="J17" s="29">
        <v>1.8</v>
      </c>
      <c r="K17" s="28">
        <v>3319424</v>
      </c>
      <c r="L17" s="29">
        <v>1.6</v>
      </c>
      <c r="M17" s="28">
        <v>3464718</v>
      </c>
      <c r="N17" s="29">
        <v>1.5</v>
      </c>
      <c r="O17" s="28">
        <v>3683405</v>
      </c>
      <c r="P17" s="29">
        <v>1.5</v>
      </c>
      <c r="Q17" s="28">
        <v>3984679</v>
      </c>
      <c r="R17" s="29">
        <v>1.4</v>
      </c>
      <c r="S17" s="28">
        <v>4032219</v>
      </c>
      <c r="T17" s="29">
        <v>1.4</v>
      </c>
      <c r="U17" s="28">
        <v>3991564</v>
      </c>
      <c r="V17" s="29">
        <v>1.4</v>
      </c>
      <c r="W17" s="28">
        <v>5170726</v>
      </c>
      <c r="X17" s="29">
        <v>1.8</v>
      </c>
      <c r="Y17" s="28">
        <v>5910659</v>
      </c>
      <c r="Z17" s="29">
        <v>2</v>
      </c>
      <c r="AA17" s="28">
        <v>8386447</v>
      </c>
      <c r="AB17" s="29">
        <v>2.7</v>
      </c>
      <c r="AC17" s="28">
        <v>8707660</v>
      </c>
      <c r="AD17" s="29">
        <v>2.7</v>
      </c>
      <c r="AE17" s="28">
        <v>9632799</v>
      </c>
      <c r="AF17" s="29">
        <v>2.7</v>
      </c>
      <c r="AG17" s="28">
        <v>10540368</v>
      </c>
      <c r="AH17" s="29">
        <v>2.7</v>
      </c>
      <c r="AI17" s="28">
        <v>9225242</v>
      </c>
      <c r="AJ17" s="29">
        <v>2.2</v>
      </c>
      <c r="AK17" s="28">
        <v>12613056</v>
      </c>
      <c r="AL17" s="29">
        <v>2.7</v>
      </c>
      <c r="AM17" s="28">
        <v>11736001</v>
      </c>
      <c r="AN17" s="29">
        <v>2.4</v>
      </c>
      <c r="AO17" s="28">
        <v>9690983</v>
      </c>
      <c r="AP17" s="29">
        <v>1.9</v>
      </c>
      <c r="AQ17" s="28">
        <v>11564527</v>
      </c>
      <c r="AR17" s="29">
        <v>2.4</v>
      </c>
      <c r="AS17" s="28">
        <v>10401673</v>
      </c>
      <c r="AT17" s="29">
        <v>2.1</v>
      </c>
      <c r="AU17" s="28">
        <v>9995203</v>
      </c>
      <c r="AV17" s="29">
        <v>1.9</v>
      </c>
      <c r="AW17" s="28">
        <v>13215017</v>
      </c>
      <c r="AX17" s="29">
        <v>2.4</v>
      </c>
      <c r="AY17" s="28">
        <v>12132128</v>
      </c>
      <c r="AZ17" s="29">
        <v>2.3</v>
      </c>
      <c r="BA17" s="28">
        <v>11490949</v>
      </c>
      <c r="BB17" s="29">
        <v>2.2</v>
      </c>
      <c r="BC17" s="28">
        <v>13126559</v>
      </c>
      <c r="BD17" s="29">
        <v>2.5</v>
      </c>
      <c r="BE17" s="28">
        <v>11626795</v>
      </c>
      <c r="BF17" s="29">
        <v>2.3</v>
      </c>
      <c r="BG17" s="28">
        <v>9425654</v>
      </c>
      <c r="BH17" s="29">
        <v>1.9</v>
      </c>
      <c r="BI17" s="28">
        <v>8876472</v>
      </c>
      <c r="BJ17" s="29">
        <v>1.9</v>
      </c>
      <c r="BK17" s="28">
        <v>7865035</v>
      </c>
      <c r="BL17" s="29">
        <v>1.7</v>
      </c>
      <c r="BM17" s="28">
        <v>8280839</v>
      </c>
      <c r="BN17" s="29">
        <v>1.9</v>
      </c>
      <c r="BO17" s="28">
        <v>8407013</v>
      </c>
      <c r="BP17" s="29">
        <v>1.9</v>
      </c>
      <c r="BQ17" s="28">
        <v>8508985</v>
      </c>
      <c r="BR17" s="29">
        <v>1.9</v>
      </c>
      <c r="BS17" s="28">
        <v>10364165</v>
      </c>
      <c r="BT17" s="29">
        <v>2.2</v>
      </c>
      <c r="BU17" s="28">
        <v>6415299</v>
      </c>
      <c r="BV17" s="29">
        <v>1.4</v>
      </c>
      <c r="BW17" s="28">
        <v>4417893</v>
      </c>
      <c r="BX17" s="29">
        <v>0.9</v>
      </c>
      <c r="BY17" s="28">
        <v>6347073</v>
      </c>
      <c r="BZ17" s="29">
        <v>1.4</v>
      </c>
      <c r="CA17" s="28">
        <v>7415887</v>
      </c>
      <c r="CB17" s="29">
        <v>1.5</v>
      </c>
      <c r="CC17" s="28">
        <v>8482010</v>
      </c>
      <c r="CD17" s="29">
        <v>1.8</v>
      </c>
      <c r="CE17" s="28">
        <v>8098282</v>
      </c>
      <c r="CF17" s="29">
        <v>1.8</v>
      </c>
      <c r="CG17" s="28">
        <v>9508314</v>
      </c>
      <c r="CH17" s="63">
        <v>2.1</v>
      </c>
      <c r="CI17" s="28">
        <v>10448017</v>
      </c>
      <c r="CJ17" s="63">
        <v>2.3</v>
      </c>
      <c r="CK17" s="28">
        <v>10908102</v>
      </c>
      <c r="CL17" s="63">
        <v>2.4</v>
      </c>
      <c r="CM17" s="28">
        <v>13015737</v>
      </c>
      <c r="CN17" s="63">
        <v>2.9</v>
      </c>
    </row>
    <row r="18" spans="2:92" ht="19.5" customHeight="1">
      <c r="B18" s="58"/>
      <c r="C18" s="30"/>
      <c r="D18" s="31" t="s">
        <v>21</v>
      </c>
      <c r="E18" s="32">
        <v>303540</v>
      </c>
      <c r="F18" s="33">
        <v>0.09999999999999964</v>
      </c>
      <c r="G18" s="32">
        <v>562692</v>
      </c>
      <c r="H18" s="33">
        <v>0.30000000000000115</v>
      </c>
      <c r="I18" s="32">
        <v>543741</v>
      </c>
      <c r="J18" s="33">
        <v>0.2999999999999978</v>
      </c>
      <c r="K18" s="32">
        <v>503737</v>
      </c>
      <c r="L18" s="33">
        <v>0.2999999999999985</v>
      </c>
      <c r="M18" s="32">
        <v>566997</v>
      </c>
      <c r="N18" s="33">
        <v>0.29999999999999893</v>
      </c>
      <c r="O18" s="32">
        <v>428340</v>
      </c>
      <c r="P18" s="33">
        <v>0.20000000000000107</v>
      </c>
      <c r="Q18" s="32">
        <v>304606</v>
      </c>
      <c r="R18" s="33">
        <v>0.1</v>
      </c>
      <c r="S18" s="32">
        <v>310086</v>
      </c>
      <c r="T18" s="33">
        <v>0.10000000000000187</v>
      </c>
      <c r="U18" s="32">
        <v>305135</v>
      </c>
      <c r="V18" s="33">
        <v>0.1</v>
      </c>
      <c r="W18" s="32">
        <v>180238</v>
      </c>
      <c r="X18" s="33">
        <v>0.10000000000000209</v>
      </c>
      <c r="Y18" s="32">
        <v>193168</v>
      </c>
      <c r="Z18" s="33">
        <v>0.1</v>
      </c>
      <c r="AA18" s="32">
        <v>199623</v>
      </c>
      <c r="AB18" s="33">
        <v>0.09999999999999876</v>
      </c>
      <c r="AC18" s="34">
        <v>312640</v>
      </c>
      <c r="AD18" s="35">
        <v>0.1</v>
      </c>
      <c r="AE18" s="34">
        <v>387045</v>
      </c>
      <c r="AF18" s="35">
        <v>0.1</v>
      </c>
      <c r="AG18" s="34">
        <v>503274</v>
      </c>
      <c r="AH18" s="35">
        <v>0.1</v>
      </c>
      <c r="AI18" s="34">
        <v>1422024</v>
      </c>
      <c r="AJ18" s="35">
        <v>0.3</v>
      </c>
      <c r="AK18" s="34">
        <v>2232167</v>
      </c>
      <c r="AL18" s="35">
        <v>0.5</v>
      </c>
      <c r="AM18" s="34">
        <v>4845123</v>
      </c>
      <c r="AN18" s="35">
        <v>1</v>
      </c>
      <c r="AO18" s="34">
        <v>3648230</v>
      </c>
      <c r="AP18" s="35">
        <v>0.7</v>
      </c>
      <c r="AQ18" s="34">
        <v>3151733</v>
      </c>
      <c r="AR18" s="35">
        <v>0.6</v>
      </c>
      <c r="AS18" s="34">
        <v>1630131</v>
      </c>
      <c r="AT18" s="35">
        <v>0.3</v>
      </c>
      <c r="AU18" s="34">
        <v>1173866</v>
      </c>
      <c r="AV18" s="35">
        <v>0.2</v>
      </c>
      <c r="AW18" s="34">
        <v>652136</v>
      </c>
      <c r="AX18" s="35">
        <v>0.1</v>
      </c>
      <c r="AY18" s="34">
        <v>1192134</v>
      </c>
      <c r="AZ18" s="35">
        <v>0.2</v>
      </c>
      <c r="BA18" s="34">
        <v>1052696</v>
      </c>
      <c r="BB18" s="35">
        <v>0.2</v>
      </c>
      <c r="BC18" s="34">
        <v>1000512</v>
      </c>
      <c r="BD18" s="35">
        <v>0.2</v>
      </c>
      <c r="BE18" s="34">
        <v>927990</v>
      </c>
      <c r="BF18" s="35">
        <v>0.2</v>
      </c>
      <c r="BG18" s="34">
        <v>934743</v>
      </c>
      <c r="BH18" s="35">
        <v>0.2</v>
      </c>
      <c r="BI18" s="34">
        <v>981991</v>
      </c>
      <c r="BJ18" s="35">
        <v>0.2</v>
      </c>
      <c r="BK18" s="34">
        <v>671192</v>
      </c>
      <c r="BL18" s="35">
        <v>0.2</v>
      </c>
      <c r="BM18" s="34">
        <v>487672</v>
      </c>
      <c r="BN18" s="35">
        <v>0.1</v>
      </c>
      <c r="BO18" s="34">
        <v>327117</v>
      </c>
      <c r="BP18" s="35">
        <v>0.1</v>
      </c>
      <c r="BQ18" s="34">
        <v>352104</v>
      </c>
      <c r="BR18" s="35">
        <v>0.1</v>
      </c>
      <c r="BS18" s="34">
        <v>287835</v>
      </c>
      <c r="BT18" s="35">
        <v>0.1</v>
      </c>
      <c r="BU18" s="34">
        <v>171557</v>
      </c>
      <c r="BV18" s="35">
        <v>0</v>
      </c>
      <c r="BW18" s="34">
        <v>203578</v>
      </c>
      <c r="BX18" s="35">
        <v>0</v>
      </c>
      <c r="BY18" s="34">
        <v>961249</v>
      </c>
      <c r="BZ18" s="35">
        <v>0.2</v>
      </c>
      <c r="CA18" s="34">
        <v>1144286</v>
      </c>
      <c r="CB18" s="35">
        <v>0.2</v>
      </c>
      <c r="CC18" s="34">
        <v>1853205</v>
      </c>
      <c r="CD18" s="35">
        <v>0.4</v>
      </c>
      <c r="CE18" s="34">
        <v>1959356</v>
      </c>
      <c r="CF18" s="35">
        <v>0.4</v>
      </c>
      <c r="CG18" s="34">
        <v>713417</v>
      </c>
      <c r="CH18" s="64">
        <v>0.2</v>
      </c>
      <c r="CI18" s="34">
        <v>675440</v>
      </c>
      <c r="CJ18" s="64">
        <v>0.2</v>
      </c>
      <c r="CK18" s="34">
        <v>674905</v>
      </c>
      <c r="CL18" s="64">
        <v>0.2</v>
      </c>
      <c r="CM18" s="34">
        <v>757747</v>
      </c>
      <c r="CN18" s="64">
        <v>0.2</v>
      </c>
    </row>
    <row r="19" spans="2:92" ht="30" customHeight="1" thickBot="1">
      <c r="B19" s="65"/>
      <c r="C19" s="36" t="s">
        <v>22</v>
      </c>
      <c r="D19" s="37"/>
      <c r="E19" s="38">
        <v>4359081</v>
      </c>
      <c r="F19" s="39">
        <v>3</v>
      </c>
      <c r="G19" s="38">
        <v>4402267</v>
      </c>
      <c r="H19" s="39">
        <v>2.5</v>
      </c>
      <c r="I19" s="38">
        <v>2833251</v>
      </c>
      <c r="J19" s="39">
        <v>1.5</v>
      </c>
      <c r="K19" s="38">
        <v>3048767</v>
      </c>
      <c r="L19" s="39">
        <v>1.5</v>
      </c>
      <c r="M19" s="38">
        <v>3439932</v>
      </c>
      <c r="N19" s="39">
        <v>1.5</v>
      </c>
      <c r="O19" s="38">
        <v>4449443</v>
      </c>
      <c r="P19" s="39">
        <v>1.8</v>
      </c>
      <c r="Q19" s="38">
        <v>23925197</v>
      </c>
      <c r="R19" s="39">
        <v>8.5</v>
      </c>
      <c r="S19" s="38">
        <v>26076882</v>
      </c>
      <c r="T19" s="39">
        <v>9.3</v>
      </c>
      <c r="U19" s="38">
        <v>11294669</v>
      </c>
      <c r="V19" s="39">
        <v>4</v>
      </c>
      <c r="W19" s="38">
        <v>7517679</v>
      </c>
      <c r="X19" s="39">
        <v>2.7</v>
      </c>
      <c r="Y19" s="38">
        <v>7049898</v>
      </c>
      <c r="Z19" s="39">
        <v>2.4</v>
      </c>
      <c r="AA19" s="38">
        <v>4423942</v>
      </c>
      <c r="AB19" s="39">
        <v>1.4</v>
      </c>
      <c r="AC19" s="38">
        <v>5126265</v>
      </c>
      <c r="AD19" s="39">
        <v>1.6</v>
      </c>
      <c r="AE19" s="38">
        <v>6699017</v>
      </c>
      <c r="AF19" s="39">
        <v>1.9</v>
      </c>
      <c r="AG19" s="38">
        <v>7434998</v>
      </c>
      <c r="AH19" s="39">
        <v>1.9</v>
      </c>
      <c r="AI19" s="38">
        <v>12973378</v>
      </c>
      <c r="AJ19" s="39">
        <v>3</v>
      </c>
      <c r="AK19" s="38">
        <v>7746657</v>
      </c>
      <c r="AL19" s="39">
        <v>1.7</v>
      </c>
      <c r="AM19" s="38">
        <v>4822768</v>
      </c>
      <c r="AN19" s="39">
        <v>1</v>
      </c>
      <c r="AO19" s="38">
        <v>3710975</v>
      </c>
      <c r="AP19" s="39">
        <v>0.7</v>
      </c>
      <c r="AQ19" s="38">
        <v>2892508</v>
      </c>
      <c r="AR19" s="39">
        <v>0.6</v>
      </c>
      <c r="AS19" s="38">
        <v>2111740</v>
      </c>
      <c r="AT19" s="39">
        <v>0.4</v>
      </c>
      <c r="AU19" s="38">
        <v>1735318</v>
      </c>
      <c r="AV19" s="39">
        <v>0.3</v>
      </c>
      <c r="AW19" s="38">
        <v>3054420</v>
      </c>
      <c r="AX19" s="39">
        <v>0.6</v>
      </c>
      <c r="AY19" s="38">
        <v>2787497</v>
      </c>
      <c r="AZ19" s="39">
        <v>0.5</v>
      </c>
      <c r="BA19" s="38">
        <v>2843136</v>
      </c>
      <c r="BB19" s="39">
        <v>0.5</v>
      </c>
      <c r="BC19" s="38">
        <v>3769351</v>
      </c>
      <c r="BD19" s="39">
        <v>0.7</v>
      </c>
      <c r="BE19" s="38">
        <v>2802072</v>
      </c>
      <c r="BF19" s="39">
        <v>0.6</v>
      </c>
      <c r="BG19" s="38">
        <v>1173922</v>
      </c>
      <c r="BH19" s="39">
        <v>0.3</v>
      </c>
      <c r="BI19" s="38">
        <v>1465248</v>
      </c>
      <c r="BJ19" s="39">
        <v>0.3</v>
      </c>
      <c r="BK19" s="38">
        <v>1401526</v>
      </c>
      <c r="BL19" s="39">
        <v>0.3</v>
      </c>
      <c r="BM19" s="38">
        <v>343590</v>
      </c>
      <c r="BN19" s="39">
        <v>0.1</v>
      </c>
      <c r="BO19" s="38">
        <v>1071244</v>
      </c>
      <c r="BP19" s="39">
        <v>0.2</v>
      </c>
      <c r="BQ19" s="38">
        <v>825863</v>
      </c>
      <c r="BR19" s="39">
        <v>0.2</v>
      </c>
      <c r="BS19" s="38">
        <v>104132</v>
      </c>
      <c r="BT19" s="39">
        <v>0</v>
      </c>
      <c r="BU19" s="38">
        <v>76442</v>
      </c>
      <c r="BV19" s="39">
        <v>0</v>
      </c>
      <c r="BW19" s="38">
        <v>2586144</v>
      </c>
      <c r="BX19" s="39">
        <v>0.5</v>
      </c>
      <c r="BY19" s="38">
        <v>3992329</v>
      </c>
      <c r="BZ19" s="39">
        <v>0.9</v>
      </c>
      <c r="CA19" s="38">
        <v>734068</v>
      </c>
      <c r="CB19" s="39">
        <v>0.2</v>
      </c>
      <c r="CC19" s="38">
        <v>808354</v>
      </c>
      <c r="CD19" s="39">
        <v>0.2</v>
      </c>
      <c r="CE19" s="38">
        <v>942225</v>
      </c>
      <c r="CF19" s="39">
        <v>0.2</v>
      </c>
      <c r="CG19" s="38">
        <v>1027777</v>
      </c>
      <c r="CH19" s="66">
        <v>0.2</v>
      </c>
      <c r="CI19" s="38">
        <v>1051077</v>
      </c>
      <c r="CJ19" s="66">
        <v>0.2</v>
      </c>
      <c r="CK19" s="38">
        <v>2457076</v>
      </c>
      <c r="CL19" s="66">
        <v>0.6</v>
      </c>
      <c r="CM19" s="38">
        <v>5074310</v>
      </c>
      <c r="CN19" s="66">
        <v>1.1</v>
      </c>
    </row>
    <row r="20" spans="2:92" s="13" customFormat="1" ht="39.75" customHeight="1" thickBot="1">
      <c r="B20" s="67" t="s">
        <v>23</v>
      </c>
      <c r="C20" s="40"/>
      <c r="D20" s="40"/>
      <c r="E20" s="41">
        <v>4189034</v>
      </c>
      <c r="F20" s="42">
        <v>2.8</v>
      </c>
      <c r="G20" s="41">
        <v>5852945</v>
      </c>
      <c r="H20" s="42">
        <v>3.4</v>
      </c>
      <c r="I20" s="41">
        <v>9255378</v>
      </c>
      <c r="J20" s="42">
        <v>4.9</v>
      </c>
      <c r="K20" s="41">
        <v>11129077</v>
      </c>
      <c r="L20" s="42">
        <v>5.4</v>
      </c>
      <c r="M20" s="41">
        <v>13331334</v>
      </c>
      <c r="N20" s="42">
        <v>5.8</v>
      </c>
      <c r="O20" s="41">
        <v>15813919</v>
      </c>
      <c r="P20" s="42">
        <v>6.4</v>
      </c>
      <c r="Q20" s="41">
        <v>18705914</v>
      </c>
      <c r="R20" s="42">
        <v>6.6</v>
      </c>
      <c r="S20" s="41">
        <v>21820232</v>
      </c>
      <c r="T20" s="42">
        <v>7.7</v>
      </c>
      <c r="U20" s="41">
        <v>24976127</v>
      </c>
      <c r="V20" s="42">
        <v>8.8</v>
      </c>
      <c r="W20" s="41">
        <v>27399552</v>
      </c>
      <c r="X20" s="42">
        <v>9.6</v>
      </c>
      <c r="Y20" s="41">
        <v>29963511</v>
      </c>
      <c r="Z20" s="42">
        <v>10.3</v>
      </c>
      <c r="AA20" s="41">
        <v>33002300</v>
      </c>
      <c r="AB20" s="42">
        <v>10.6</v>
      </c>
      <c r="AC20" s="41">
        <v>34516646</v>
      </c>
      <c r="AD20" s="42">
        <v>10.6</v>
      </c>
      <c r="AE20" s="41">
        <v>33527352</v>
      </c>
      <c r="AF20" s="42">
        <v>9.5</v>
      </c>
      <c r="AG20" s="41">
        <v>34644200</v>
      </c>
      <c r="AH20" s="42">
        <v>8.8</v>
      </c>
      <c r="AI20" s="41">
        <v>35692194</v>
      </c>
      <c r="AJ20" s="42">
        <v>8.4</v>
      </c>
      <c r="AK20" s="41">
        <v>36863939</v>
      </c>
      <c r="AL20" s="42">
        <v>8</v>
      </c>
      <c r="AM20" s="41">
        <v>70751953</v>
      </c>
      <c r="AN20" s="42">
        <v>14.3</v>
      </c>
      <c r="AO20" s="41">
        <v>71055918</v>
      </c>
      <c r="AP20" s="42">
        <v>14.2</v>
      </c>
      <c r="AQ20" s="41">
        <v>47069783</v>
      </c>
      <c r="AR20" s="42">
        <v>9.5</v>
      </c>
      <c r="AS20" s="41">
        <v>54065625</v>
      </c>
      <c r="AT20" s="42">
        <v>10.7</v>
      </c>
      <c r="AU20" s="41">
        <v>59658670</v>
      </c>
      <c r="AV20" s="42">
        <v>11.5</v>
      </c>
      <c r="AW20" s="41">
        <v>64171014</v>
      </c>
      <c r="AX20" s="42">
        <v>11.8</v>
      </c>
      <c r="AY20" s="41">
        <v>71745313</v>
      </c>
      <c r="AZ20" s="42">
        <v>13.8</v>
      </c>
      <c r="BA20" s="41">
        <v>74538337</v>
      </c>
      <c r="BB20" s="42">
        <v>14.4</v>
      </c>
      <c r="BC20" s="41">
        <v>76554190</v>
      </c>
      <c r="BD20" s="42">
        <v>14.7</v>
      </c>
      <c r="BE20" s="41">
        <v>79066312</v>
      </c>
      <c r="BF20" s="42">
        <v>15.6</v>
      </c>
      <c r="BG20" s="41">
        <v>78956186</v>
      </c>
      <c r="BH20" s="42">
        <v>15.9</v>
      </c>
      <c r="BI20" s="41">
        <v>78239370</v>
      </c>
      <c r="BJ20" s="42">
        <v>16.8</v>
      </c>
      <c r="BK20" s="41">
        <v>74416644</v>
      </c>
      <c r="BL20" s="42">
        <v>16.4</v>
      </c>
      <c r="BM20" s="41">
        <v>74904475</v>
      </c>
      <c r="BN20" s="42">
        <v>17.3</v>
      </c>
      <c r="BO20" s="41">
        <v>74140733</v>
      </c>
      <c r="BP20" s="42">
        <v>16.9</v>
      </c>
      <c r="BQ20" s="41">
        <v>76880624</v>
      </c>
      <c r="BR20" s="42">
        <v>17</v>
      </c>
      <c r="BS20" s="41">
        <v>80075441</v>
      </c>
      <c r="BT20" s="42">
        <v>16.6</v>
      </c>
      <c r="BU20" s="41">
        <v>86369134</v>
      </c>
      <c r="BV20" s="42">
        <v>18.3</v>
      </c>
      <c r="BW20" s="41">
        <v>82374799</v>
      </c>
      <c r="BX20" s="42">
        <v>17.3</v>
      </c>
      <c r="BY20" s="41">
        <v>82597235</v>
      </c>
      <c r="BZ20" s="42">
        <v>17.8</v>
      </c>
      <c r="CA20" s="41">
        <v>83206363</v>
      </c>
      <c r="CB20" s="42">
        <v>17.1</v>
      </c>
      <c r="CC20" s="41">
        <v>84326664</v>
      </c>
      <c r="CD20" s="42">
        <v>17.9</v>
      </c>
      <c r="CE20" s="41">
        <v>85413592</v>
      </c>
      <c r="CF20" s="42">
        <v>18.5</v>
      </c>
      <c r="CG20" s="41">
        <v>84641276</v>
      </c>
      <c r="CH20" s="68">
        <v>18.8</v>
      </c>
      <c r="CI20" s="41">
        <v>83582478</v>
      </c>
      <c r="CJ20" s="68">
        <v>18.8</v>
      </c>
      <c r="CK20" s="41">
        <v>80138200</v>
      </c>
      <c r="CL20" s="68">
        <v>18</v>
      </c>
      <c r="CM20" s="41">
        <v>75601079</v>
      </c>
      <c r="CN20" s="68">
        <v>16.7</v>
      </c>
    </row>
    <row r="21" spans="2:92" s="13" customFormat="1" ht="39.75" customHeight="1" thickBot="1">
      <c r="B21" s="69" t="s">
        <v>24</v>
      </c>
      <c r="C21" s="43"/>
      <c r="D21" s="43"/>
      <c r="E21" s="44">
        <v>62103</v>
      </c>
      <c r="F21" s="45">
        <v>0</v>
      </c>
      <c r="G21" s="44">
        <v>91113</v>
      </c>
      <c r="H21" s="45">
        <v>0.1</v>
      </c>
      <c r="I21" s="44">
        <v>79508</v>
      </c>
      <c r="J21" s="45">
        <v>0</v>
      </c>
      <c r="K21" s="44">
        <v>4091964</v>
      </c>
      <c r="L21" s="45">
        <v>2</v>
      </c>
      <c r="M21" s="44">
        <v>1981973</v>
      </c>
      <c r="N21" s="45">
        <v>0.9</v>
      </c>
      <c r="O21" s="44">
        <v>3433380</v>
      </c>
      <c r="P21" s="45">
        <v>1.4</v>
      </c>
      <c r="Q21" s="44">
        <v>2650860</v>
      </c>
      <c r="R21" s="45">
        <v>0.9</v>
      </c>
      <c r="S21" s="44">
        <v>759313</v>
      </c>
      <c r="T21" s="45">
        <v>0.3</v>
      </c>
      <c r="U21" s="44">
        <v>2010352</v>
      </c>
      <c r="V21" s="45">
        <v>0.7</v>
      </c>
      <c r="W21" s="44">
        <v>1486137</v>
      </c>
      <c r="X21" s="45">
        <v>0.5</v>
      </c>
      <c r="Y21" s="44">
        <v>503117</v>
      </c>
      <c r="Z21" s="45">
        <v>0.2</v>
      </c>
      <c r="AA21" s="44">
        <v>570067</v>
      </c>
      <c r="AB21" s="45">
        <v>0.2</v>
      </c>
      <c r="AC21" s="44">
        <v>5314439</v>
      </c>
      <c r="AD21" s="45">
        <v>1.6</v>
      </c>
      <c r="AE21" s="44">
        <v>15671675</v>
      </c>
      <c r="AF21" s="45">
        <v>4.4</v>
      </c>
      <c r="AG21" s="44">
        <v>26377811</v>
      </c>
      <c r="AH21" s="45">
        <v>6.7</v>
      </c>
      <c r="AI21" s="44">
        <v>24634000</v>
      </c>
      <c r="AJ21" s="45">
        <v>5.8</v>
      </c>
      <c r="AK21" s="44">
        <v>15547000</v>
      </c>
      <c r="AL21" s="45">
        <v>3.4</v>
      </c>
      <c r="AM21" s="44">
        <v>4272552</v>
      </c>
      <c r="AN21" s="45">
        <v>0.9</v>
      </c>
      <c r="AO21" s="44">
        <v>1919958</v>
      </c>
      <c r="AP21" s="45">
        <v>0.4</v>
      </c>
      <c r="AQ21" s="44">
        <v>1423711</v>
      </c>
      <c r="AR21" s="45">
        <v>0.3</v>
      </c>
      <c r="AS21" s="44">
        <v>2676566</v>
      </c>
      <c r="AT21" s="45">
        <v>0.5</v>
      </c>
      <c r="AU21" s="44">
        <v>3197321</v>
      </c>
      <c r="AV21" s="45">
        <v>0.6</v>
      </c>
      <c r="AW21" s="44">
        <v>1027420</v>
      </c>
      <c r="AX21" s="45">
        <v>0.2</v>
      </c>
      <c r="AY21" s="44">
        <v>1403152</v>
      </c>
      <c r="AZ21" s="45">
        <v>0.3</v>
      </c>
      <c r="BA21" s="44">
        <v>9696412</v>
      </c>
      <c r="BB21" s="45">
        <v>1.9</v>
      </c>
      <c r="BC21" s="44">
        <v>7453245</v>
      </c>
      <c r="BD21" s="45">
        <v>1.4</v>
      </c>
      <c r="BE21" s="44">
        <v>1819749</v>
      </c>
      <c r="BF21" s="45">
        <v>0.4</v>
      </c>
      <c r="BG21" s="44">
        <v>3441684</v>
      </c>
      <c r="BH21" s="45">
        <v>0.7</v>
      </c>
      <c r="BI21" s="44">
        <v>621695</v>
      </c>
      <c r="BJ21" s="45">
        <v>0.1</v>
      </c>
      <c r="BK21" s="44">
        <v>495787</v>
      </c>
      <c r="BL21" s="45">
        <v>0.1</v>
      </c>
      <c r="BM21" s="44">
        <v>1867471</v>
      </c>
      <c r="BN21" s="45">
        <v>0.4</v>
      </c>
      <c r="BO21" s="44">
        <v>4169636</v>
      </c>
      <c r="BP21" s="45">
        <v>1</v>
      </c>
      <c r="BQ21" s="44">
        <v>12932205</v>
      </c>
      <c r="BR21" s="45">
        <v>2.9</v>
      </c>
      <c r="BS21" s="44">
        <v>32803076</v>
      </c>
      <c r="BT21" s="45">
        <v>6.8</v>
      </c>
      <c r="BU21" s="44">
        <v>14848904</v>
      </c>
      <c r="BV21" s="45">
        <v>3.1</v>
      </c>
      <c r="BW21" s="44">
        <v>18453840</v>
      </c>
      <c r="BX21" s="45">
        <v>3.9</v>
      </c>
      <c r="BY21" s="44">
        <v>8937541</v>
      </c>
      <c r="BZ21" s="45">
        <v>1.9</v>
      </c>
      <c r="CA21" s="44">
        <v>23538528</v>
      </c>
      <c r="CB21" s="45">
        <v>4.8</v>
      </c>
      <c r="CC21" s="44">
        <v>3202762</v>
      </c>
      <c r="CD21" s="45">
        <v>0.7</v>
      </c>
      <c r="CE21" s="44">
        <v>10540364</v>
      </c>
      <c r="CF21" s="45">
        <v>2.3</v>
      </c>
      <c r="CG21" s="44">
        <v>5399161</v>
      </c>
      <c r="CH21" s="70">
        <v>1.2</v>
      </c>
      <c r="CI21" s="44">
        <v>6857190</v>
      </c>
      <c r="CJ21" s="70">
        <v>1.5</v>
      </c>
      <c r="CK21" s="44">
        <v>1428968</v>
      </c>
      <c r="CL21" s="70">
        <v>0.3</v>
      </c>
      <c r="CM21" s="44">
        <v>1811546</v>
      </c>
      <c r="CN21" s="70">
        <v>0.4</v>
      </c>
    </row>
    <row r="22" spans="2:92" s="13" customFormat="1" ht="39.75" customHeight="1" thickBot="1">
      <c r="B22" s="69" t="s">
        <v>25</v>
      </c>
      <c r="C22" s="43"/>
      <c r="D22" s="43"/>
      <c r="E22" s="44">
        <v>465063</v>
      </c>
      <c r="F22" s="45">
        <v>0.3</v>
      </c>
      <c r="G22" s="44">
        <v>114758</v>
      </c>
      <c r="H22" s="45">
        <v>0.1</v>
      </c>
      <c r="I22" s="44">
        <v>215414</v>
      </c>
      <c r="J22" s="45">
        <v>0.1</v>
      </c>
      <c r="K22" s="44">
        <v>242548</v>
      </c>
      <c r="L22" s="45">
        <v>0.1</v>
      </c>
      <c r="M22" s="44">
        <v>317684</v>
      </c>
      <c r="N22" s="45">
        <v>0.1</v>
      </c>
      <c r="O22" s="44">
        <v>308911</v>
      </c>
      <c r="P22" s="45">
        <v>0.1</v>
      </c>
      <c r="Q22" s="44">
        <v>224236</v>
      </c>
      <c r="R22" s="45">
        <v>0.1</v>
      </c>
      <c r="S22" s="44">
        <v>178350</v>
      </c>
      <c r="T22" s="45">
        <v>0.1</v>
      </c>
      <c r="U22" s="44">
        <v>457438</v>
      </c>
      <c r="V22" s="45">
        <v>0.2</v>
      </c>
      <c r="W22" s="44">
        <v>342495</v>
      </c>
      <c r="X22" s="45">
        <v>0.1</v>
      </c>
      <c r="Y22" s="44">
        <v>423509</v>
      </c>
      <c r="Z22" s="45">
        <v>0.1</v>
      </c>
      <c r="AA22" s="44">
        <v>1032805</v>
      </c>
      <c r="AB22" s="45">
        <v>0.3</v>
      </c>
      <c r="AC22" s="44">
        <v>663595</v>
      </c>
      <c r="AD22" s="45">
        <v>0.2</v>
      </c>
      <c r="AE22" s="44">
        <v>1621329</v>
      </c>
      <c r="AF22" s="45">
        <v>0.5</v>
      </c>
      <c r="AG22" s="44">
        <v>800572</v>
      </c>
      <c r="AH22" s="45">
        <v>0.2</v>
      </c>
      <c r="AI22" s="44">
        <v>768388</v>
      </c>
      <c r="AJ22" s="45">
        <v>0.2</v>
      </c>
      <c r="AK22" s="44">
        <v>399119</v>
      </c>
      <c r="AL22" s="45">
        <v>0.1</v>
      </c>
      <c r="AM22" s="44">
        <v>225676</v>
      </c>
      <c r="AN22" s="45">
        <v>0</v>
      </c>
      <c r="AO22" s="44">
        <v>733845</v>
      </c>
      <c r="AP22" s="45">
        <v>0.1</v>
      </c>
      <c r="AQ22" s="44">
        <v>1189310</v>
      </c>
      <c r="AR22" s="45">
        <v>0.2</v>
      </c>
      <c r="AS22" s="44">
        <v>1270795</v>
      </c>
      <c r="AT22" s="45">
        <v>0.3</v>
      </c>
      <c r="AU22" s="44">
        <v>1213431</v>
      </c>
      <c r="AV22" s="45">
        <v>0.2</v>
      </c>
      <c r="AW22" s="44">
        <v>2146874</v>
      </c>
      <c r="AX22" s="45">
        <v>0.4</v>
      </c>
      <c r="AY22" s="44">
        <v>1268510</v>
      </c>
      <c r="AZ22" s="45">
        <v>0.2</v>
      </c>
      <c r="BA22" s="44">
        <v>247267</v>
      </c>
      <c r="BB22" s="45">
        <v>0</v>
      </c>
      <c r="BC22" s="44">
        <v>370321</v>
      </c>
      <c r="BD22" s="45">
        <v>0.1</v>
      </c>
      <c r="BE22" s="44">
        <v>94269</v>
      </c>
      <c r="BF22" s="45">
        <v>0</v>
      </c>
      <c r="BG22" s="44">
        <v>101331</v>
      </c>
      <c r="BH22" s="45">
        <v>0</v>
      </c>
      <c r="BI22" s="44">
        <v>712104</v>
      </c>
      <c r="BJ22" s="45">
        <v>0.2</v>
      </c>
      <c r="BK22" s="44">
        <v>18222</v>
      </c>
      <c r="BL22" s="45">
        <v>0</v>
      </c>
      <c r="BM22" s="44">
        <v>31000</v>
      </c>
      <c r="BN22" s="45">
        <v>0</v>
      </c>
      <c r="BO22" s="44">
        <v>0</v>
      </c>
      <c r="BP22" s="45">
        <v>0</v>
      </c>
      <c r="BQ22" s="44">
        <v>143751</v>
      </c>
      <c r="BR22" s="45">
        <v>0</v>
      </c>
      <c r="BS22" s="44">
        <v>3319875</v>
      </c>
      <c r="BT22" s="45">
        <v>0.7</v>
      </c>
      <c r="BU22" s="44">
        <v>0</v>
      </c>
      <c r="BV22" s="45">
        <v>0</v>
      </c>
      <c r="BW22" s="44">
        <v>818460</v>
      </c>
      <c r="BX22" s="45">
        <v>0.2</v>
      </c>
      <c r="BY22" s="44">
        <v>0</v>
      </c>
      <c r="BZ22" s="45">
        <v>0</v>
      </c>
      <c r="CA22" s="44">
        <v>0</v>
      </c>
      <c r="CB22" s="45">
        <v>0</v>
      </c>
      <c r="CC22" s="44">
        <v>180000</v>
      </c>
      <c r="CD22" s="45">
        <v>0</v>
      </c>
      <c r="CE22" s="44">
        <v>0</v>
      </c>
      <c r="CF22" s="45">
        <v>0</v>
      </c>
      <c r="CG22" s="44">
        <v>0</v>
      </c>
      <c r="CH22" s="70">
        <v>0</v>
      </c>
      <c r="CI22" s="44">
        <v>0</v>
      </c>
      <c r="CJ22" s="70">
        <v>0</v>
      </c>
      <c r="CK22" s="44">
        <v>0</v>
      </c>
      <c r="CL22" s="70">
        <v>0</v>
      </c>
      <c r="CM22" s="44">
        <v>368370</v>
      </c>
      <c r="CN22" s="70">
        <v>0.1</v>
      </c>
    </row>
    <row r="23" spans="2:92" s="13" customFormat="1" ht="39.75" customHeight="1" thickBot="1">
      <c r="B23" s="69" t="s">
        <v>26</v>
      </c>
      <c r="C23" s="43"/>
      <c r="D23" s="43"/>
      <c r="E23" s="44">
        <v>11512640</v>
      </c>
      <c r="F23" s="45">
        <v>7.9</v>
      </c>
      <c r="G23" s="44">
        <v>11891779</v>
      </c>
      <c r="H23" s="45">
        <v>6.9</v>
      </c>
      <c r="I23" s="44">
        <v>10695302</v>
      </c>
      <c r="J23" s="45">
        <v>5.6</v>
      </c>
      <c r="K23" s="44">
        <v>12144942</v>
      </c>
      <c r="L23" s="45">
        <v>5.9</v>
      </c>
      <c r="M23" s="44">
        <v>14156262</v>
      </c>
      <c r="N23" s="45">
        <v>6.1</v>
      </c>
      <c r="O23" s="44">
        <v>13961044</v>
      </c>
      <c r="P23" s="45">
        <v>5.6</v>
      </c>
      <c r="Q23" s="44">
        <v>14922272</v>
      </c>
      <c r="R23" s="45">
        <v>5.3</v>
      </c>
      <c r="S23" s="44">
        <v>16628519</v>
      </c>
      <c r="T23" s="45">
        <v>5.9</v>
      </c>
      <c r="U23" s="44">
        <v>21653994</v>
      </c>
      <c r="V23" s="45">
        <v>7.6</v>
      </c>
      <c r="W23" s="44">
        <v>17639080</v>
      </c>
      <c r="X23" s="45">
        <v>6.2</v>
      </c>
      <c r="Y23" s="44">
        <v>18110584</v>
      </c>
      <c r="Z23" s="45">
        <v>6.2</v>
      </c>
      <c r="AA23" s="44">
        <v>21240710</v>
      </c>
      <c r="AB23" s="45">
        <v>6.8</v>
      </c>
      <c r="AC23" s="44">
        <v>19332299</v>
      </c>
      <c r="AD23" s="45">
        <v>5.9</v>
      </c>
      <c r="AE23" s="44">
        <v>20597431</v>
      </c>
      <c r="AF23" s="45">
        <v>5.8</v>
      </c>
      <c r="AG23" s="44">
        <v>22869120</v>
      </c>
      <c r="AH23" s="45">
        <v>5.8</v>
      </c>
      <c r="AI23" s="44">
        <v>26335643</v>
      </c>
      <c r="AJ23" s="45">
        <v>6.2</v>
      </c>
      <c r="AK23" s="44">
        <v>38103046</v>
      </c>
      <c r="AL23" s="45">
        <v>8.3</v>
      </c>
      <c r="AM23" s="44">
        <v>34811777</v>
      </c>
      <c r="AN23" s="45">
        <v>7.1</v>
      </c>
      <c r="AO23" s="44">
        <v>34297712</v>
      </c>
      <c r="AP23" s="45">
        <v>6.8</v>
      </c>
      <c r="AQ23" s="44">
        <v>27256072</v>
      </c>
      <c r="AR23" s="45">
        <v>5.5</v>
      </c>
      <c r="AS23" s="44">
        <v>30104165</v>
      </c>
      <c r="AT23" s="45">
        <v>5.9</v>
      </c>
      <c r="AU23" s="44">
        <v>33481230</v>
      </c>
      <c r="AV23" s="45">
        <v>6.4</v>
      </c>
      <c r="AW23" s="44">
        <v>31290874</v>
      </c>
      <c r="AX23" s="45">
        <v>5.7</v>
      </c>
      <c r="AY23" s="44">
        <v>21622106</v>
      </c>
      <c r="AZ23" s="45">
        <v>4.1</v>
      </c>
      <c r="BA23" s="44">
        <v>18673355</v>
      </c>
      <c r="BB23" s="45">
        <v>3.6</v>
      </c>
      <c r="BC23" s="44">
        <v>21144763</v>
      </c>
      <c r="BD23" s="45">
        <v>4</v>
      </c>
      <c r="BE23" s="44">
        <v>21357180</v>
      </c>
      <c r="BF23" s="45">
        <v>4.2</v>
      </c>
      <c r="BG23" s="44">
        <v>24867282</v>
      </c>
      <c r="BH23" s="45">
        <v>5</v>
      </c>
      <c r="BI23" s="44">
        <v>18229087</v>
      </c>
      <c r="BJ23" s="45">
        <v>3.9</v>
      </c>
      <c r="BK23" s="44">
        <v>16289744</v>
      </c>
      <c r="BL23" s="45">
        <v>3.6</v>
      </c>
      <c r="BM23" s="44">
        <v>23969375</v>
      </c>
      <c r="BN23" s="45">
        <v>5.5</v>
      </c>
      <c r="BO23" s="44">
        <v>29267149</v>
      </c>
      <c r="BP23" s="45">
        <v>6.7</v>
      </c>
      <c r="BQ23" s="44">
        <v>34360748</v>
      </c>
      <c r="BR23" s="45">
        <v>7.6</v>
      </c>
      <c r="BS23" s="44">
        <v>35402401</v>
      </c>
      <c r="BT23" s="45">
        <v>7.4</v>
      </c>
      <c r="BU23" s="44">
        <v>42363700</v>
      </c>
      <c r="BV23" s="45">
        <v>9</v>
      </c>
      <c r="BW23" s="44">
        <v>48305359</v>
      </c>
      <c r="BX23" s="45">
        <v>10.1</v>
      </c>
      <c r="BY23" s="44">
        <v>47026167</v>
      </c>
      <c r="BZ23" s="45">
        <v>10.1</v>
      </c>
      <c r="CA23" s="44">
        <v>47394982</v>
      </c>
      <c r="CB23" s="45">
        <v>9.8</v>
      </c>
      <c r="CC23" s="44">
        <v>46673863</v>
      </c>
      <c r="CD23" s="45">
        <v>9.9</v>
      </c>
      <c r="CE23" s="44">
        <v>43752412</v>
      </c>
      <c r="CF23" s="45">
        <v>9.5</v>
      </c>
      <c r="CG23" s="44">
        <v>39741025</v>
      </c>
      <c r="CH23" s="70">
        <v>8.8</v>
      </c>
      <c r="CI23" s="44">
        <v>35248441</v>
      </c>
      <c r="CJ23" s="70">
        <v>7.9</v>
      </c>
      <c r="CK23" s="44">
        <v>33256355</v>
      </c>
      <c r="CL23" s="70">
        <v>7.5</v>
      </c>
      <c r="CM23" s="44">
        <v>29052355</v>
      </c>
      <c r="CN23" s="70">
        <v>6.4</v>
      </c>
    </row>
    <row r="24" spans="2:92" s="13" customFormat="1" ht="39.75" customHeight="1" thickBot="1">
      <c r="B24" s="67" t="s">
        <v>27</v>
      </c>
      <c r="C24" s="40"/>
      <c r="D24" s="40"/>
      <c r="E24" s="41">
        <v>238945</v>
      </c>
      <c r="F24" s="42">
        <v>0.2</v>
      </c>
      <c r="G24" s="41">
        <v>268496</v>
      </c>
      <c r="H24" s="42">
        <v>0.2</v>
      </c>
      <c r="I24" s="41">
        <v>32348</v>
      </c>
      <c r="J24" s="42">
        <v>0</v>
      </c>
      <c r="K24" s="41">
        <v>60294</v>
      </c>
      <c r="L24" s="42">
        <v>0</v>
      </c>
      <c r="M24" s="41">
        <v>213777</v>
      </c>
      <c r="N24" s="42">
        <v>0.1</v>
      </c>
      <c r="O24" s="41">
        <v>200964</v>
      </c>
      <c r="P24" s="42">
        <v>0.1</v>
      </c>
      <c r="Q24" s="41">
        <v>332549</v>
      </c>
      <c r="R24" s="42">
        <v>0.1</v>
      </c>
      <c r="S24" s="41">
        <v>260036</v>
      </c>
      <c r="T24" s="42">
        <v>0.1</v>
      </c>
      <c r="U24" s="41">
        <v>241077</v>
      </c>
      <c r="V24" s="42">
        <v>0.1</v>
      </c>
      <c r="W24" s="41">
        <v>389540</v>
      </c>
      <c r="X24" s="42">
        <v>0.1</v>
      </c>
      <c r="Y24" s="41">
        <v>596944</v>
      </c>
      <c r="Z24" s="42">
        <v>0.2</v>
      </c>
      <c r="AA24" s="41">
        <v>772739</v>
      </c>
      <c r="AB24" s="42">
        <v>0.3</v>
      </c>
      <c r="AC24" s="41">
        <v>679855</v>
      </c>
      <c r="AD24" s="42">
        <v>0.2</v>
      </c>
      <c r="AE24" s="41">
        <v>831634</v>
      </c>
      <c r="AF24" s="42">
        <v>0.2</v>
      </c>
      <c r="AG24" s="41">
        <v>2177566</v>
      </c>
      <c r="AH24" s="42">
        <v>0.5</v>
      </c>
      <c r="AI24" s="41">
        <v>2463562</v>
      </c>
      <c r="AJ24" s="42">
        <v>0.6</v>
      </c>
      <c r="AK24" s="41">
        <v>2444119</v>
      </c>
      <c r="AL24" s="42">
        <v>0.5</v>
      </c>
      <c r="AM24" s="41">
        <v>1572826</v>
      </c>
      <c r="AN24" s="42">
        <v>0.3</v>
      </c>
      <c r="AO24" s="41">
        <v>1815921</v>
      </c>
      <c r="AP24" s="42">
        <v>0.4</v>
      </c>
      <c r="AQ24" s="41">
        <v>1902926</v>
      </c>
      <c r="AR24" s="42">
        <v>0.4</v>
      </c>
      <c r="AS24" s="41">
        <v>2115906</v>
      </c>
      <c r="AT24" s="42">
        <v>0.4</v>
      </c>
      <c r="AU24" s="41">
        <v>2186845</v>
      </c>
      <c r="AV24" s="42">
        <v>0.4</v>
      </c>
      <c r="AW24" s="41">
        <v>2189902</v>
      </c>
      <c r="AX24" s="42">
        <v>0.4</v>
      </c>
      <c r="AY24" s="41">
        <v>2568300</v>
      </c>
      <c r="AZ24" s="42">
        <v>0.5</v>
      </c>
      <c r="BA24" s="41">
        <v>3335387</v>
      </c>
      <c r="BB24" s="42">
        <v>0.6</v>
      </c>
      <c r="BC24" s="41">
        <v>2368404</v>
      </c>
      <c r="BD24" s="42">
        <v>0.5</v>
      </c>
      <c r="BE24" s="41">
        <v>2759631</v>
      </c>
      <c r="BF24" s="42">
        <v>0.6</v>
      </c>
      <c r="BG24" s="41">
        <v>2859539</v>
      </c>
      <c r="BH24" s="42">
        <v>0.6</v>
      </c>
      <c r="BI24" s="41">
        <v>2842725</v>
      </c>
      <c r="BJ24" s="42">
        <v>0.6</v>
      </c>
      <c r="BK24" s="41">
        <v>2902570</v>
      </c>
      <c r="BL24" s="42">
        <v>0.7</v>
      </c>
      <c r="BM24" s="41">
        <v>2715456</v>
      </c>
      <c r="BN24" s="42">
        <v>0.6</v>
      </c>
      <c r="BO24" s="41">
        <v>3738258</v>
      </c>
      <c r="BP24" s="42">
        <v>0.9</v>
      </c>
      <c r="BQ24" s="41">
        <v>2341674</v>
      </c>
      <c r="BR24" s="42">
        <v>0.5</v>
      </c>
      <c r="BS24" s="41">
        <v>2304063</v>
      </c>
      <c r="BT24" s="42">
        <v>0.5</v>
      </c>
      <c r="BU24" s="41">
        <v>2282909</v>
      </c>
      <c r="BV24" s="42">
        <v>0.5</v>
      </c>
      <c r="BW24" s="41">
        <v>2179708</v>
      </c>
      <c r="BX24" s="42">
        <v>0.5</v>
      </c>
      <c r="BY24" s="41">
        <v>2114887</v>
      </c>
      <c r="BZ24" s="42">
        <v>0.5</v>
      </c>
      <c r="CA24" s="41">
        <v>2100219</v>
      </c>
      <c r="CB24" s="42">
        <v>0.4</v>
      </c>
      <c r="CC24" s="41">
        <v>1973779</v>
      </c>
      <c r="CD24" s="42">
        <v>0.4</v>
      </c>
      <c r="CE24" s="41">
        <v>1728846</v>
      </c>
      <c r="CF24" s="42">
        <v>0.4</v>
      </c>
      <c r="CG24" s="41">
        <v>1744934</v>
      </c>
      <c r="CH24" s="68">
        <v>0.4</v>
      </c>
      <c r="CI24" s="41">
        <v>1713503</v>
      </c>
      <c r="CJ24" s="68">
        <v>0.4</v>
      </c>
      <c r="CK24" s="41">
        <v>6759230</v>
      </c>
      <c r="CL24" s="68">
        <v>1.5</v>
      </c>
      <c r="CM24" s="41">
        <v>6678284</v>
      </c>
      <c r="CN24" s="68">
        <v>1.5</v>
      </c>
    </row>
    <row r="25" spans="2:92" s="13" customFormat="1" ht="49.5" customHeight="1" thickBot="1">
      <c r="B25" s="77" t="s">
        <v>28</v>
      </c>
      <c r="C25" s="78"/>
      <c r="D25" s="79"/>
      <c r="E25" s="71">
        <v>146463707</v>
      </c>
      <c r="F25" s="72">
        <v>100</v>
      </c>
      <c r="G25" s="71">
        <v>171313769</v>
      </c>
      <c r="H25" s="72">
        <v>100</v>
      </c>
      <c r="I25" s="71">
        <v>190959804</v>
      </c>
      <c r="J25" s="72">
        <v>100</v>
      </c>
      <c r="K25" s="71">
        <v>206824823</v>
      </c>
      <c r="L25" s="72">
        <v>100</v>
      </c>
      <c r="M25" s="71">
        <v>230035732</v>
      </c>
      <c r="N25" s="72">
        <v>100</v>
      </c>
      <c r="O25" s="71">
        <v>247239149</v>
      </c>
      <c r="P25" s="72">
        <v>100</v>
      </c>
      <c r="Q25" s="71">
        <v>281494026</v>
      </c>
      <c r="R25" s="72">
        <v>100</v>
      </c>
      <c r="S25" s="71">
        <v>281071453</v>
      </c>
      <c r="T25" s="72">
        <v>100</v>
      </c>
      <c r="U25" s="71">
        <v>284292082</v>
      </c>
      <c r="V25" s="72">
        <v>100</v>
      </c>
      <c r="W25" s="71">
        <v>285165213</v>
      </c>
      <c r="X25" s="72">
        <v>100</v>
      </c>
      <c r="Y25" s="71">
        <v>292403970</v>
      </c>
      <c r="Z25" s="72">
        <v>100</v>
      </c>
      <c r="AA25" s="71">
        <v>310827950</v>
      </c>
      <c r="AB25" s="72">
        <v>100</v>
      </c>
      <c r="AC25" s="71">
        <v>325982641</v>
      </c>
      <c r="AD25" s="72">
        <v>100</v>
      </c>
      <c r="AE25" s="71">
        <v>354180303</v>
      </c>
      <c r="AF25" s="72">
        <v>100</v>
      </c>
      <c r="AG25" s="71">
        <v>394342892</v>
      </c>
      <c r="AH25" s="72">
        <v>100</v>
      </c>
      <c r="AI25" s="71">
        <v>425119216</v>
      </c>
      <c r="AJ25" s="72">
        <v>100</v>
      </c>
      <c r="AK25" s="71">
        <v>460863710</v>
      </c>
      <c r="AL25" s="72">
        <v>100</v>
      </c>
      <c r="AM25" s="71">
        <v>493413861</v>
      </c>
      <c r="AN25" s="72">
        <v>100</v>
      </c>
      <c r="AO25" s="71">
        <v>501318133</v>
      </c>
      <c r="AP25" s="72">
        <v>100</v>
      </c>
      <c r="AQ25" s="71">
        <v>494270596</v>
      </c>
      <c r="AR25" s="72">
        <v>100</v>
      </c>
      <c r="AS25" s="71">
        <v>507026835</v>
      </c>
      <c r="AT25" s="72">
        <v>100</v>
      </c>
      <c r="AU25" s="71">
        <v>520202204</v>
      </c>
      <c r="AV25" s="72">
        <v>100</v>
      </c>
      <c r="AW25" s="71">
        <v>544924880</v>
      </c>
      <c r="AX25" s="72">
        <v>100</v>
      </c>
      <c r="AY25" s="71">
        <v>521501761</v>
      </c>
      <c r="AZ25" s="72">
        <v>100</v>
      </c>
      <c r="BA25" s="71">
        <v>517820350</v>
      </c>
      <c r="BB25" s="72">
        <v>100</v>
      </c>
      <c r="BC25" s="71">
        <v>522958844</v>
      </c>
      <c r="BD25" s="72">
        <v>100</v>
      </c>
      <c r="BE25" s="71">
        <v>505579041</v>
      </c>
      <c r="BF25" s="72">
        <v>100</v>
      </c>
      <c r="BG25" s="71">
        <v>496499026</v>
      </c>
      <c r="BH25" s="72">
        <v>100</v>
      </c>
      <c r="BI25" s="71">
        <v>465392807</v>
      </c>
      <c r="BJ25" s="72">
        <v>100</v>
      </c>
      <c r="BK25" s="71">
        <v>452938003</v>
      </c>
      <c r="BL25" s="72">
        <v>100</v>
      </c>
      <c r="BM25" s="71">
        <v>433313510</v>
      </c>
      <c r="BN25" s="72">
        <v>100</v>
      </c>
      <c r="BO25" s="71">
        <v>438493793</v>
      </c>
      <c r="BP25" s="72">
        <v>100</v>
      </c>
      <c r="BQ25" s="71">
        <v>451526083</v>
      </c>
      <c r="BR25" s="72">
        <v>100</v>
      </c>
      <c r="BS25" s="71">
        <v>480970599</v>
      </c>
      <c r="BT25" s="72">
        <v>100</v>
      </c>
      <c r="BU25" s="71">
        <v>472744441</v>
      </c>
      <c r="BV25" s="72">
        <v>100</v>
      </c>
      <c r="BW25" s="71">
        <v>476765710</v>
      </c>
      <c r="BX25" s="72">
        <v>100</v>
      </c>
      <c r="BY25" s="71">
        <v>463996164</v>
      </c>
      <c r="BZ25" s="72">
        <v>100</v>
      </c>
      <c r="CA25" s="71">
        <v>485845109</v>
      </c>
      <c r="CB25" s="72">
        <v>100</v>
      </c>
      <c r="CC25" s="71">
        <v>471614691</v>
      </c>
      <c r="CD25" s="72">
        <v>100</v>
      </c>
      <c r="CE25" s="71">
        <f aca="true" t="shared" si="3" ref="CE25:CJ25">SUM(CE7,CE13,CE20,CE21,CE22,CE23,CE24)</f>
        <v>461461367</v>
      </c>
      <c r="CF25" s="72">
        <f t="shared" si="3"/>
        <v>100</v>
      </c>
      <c r="CG25" s="71">
        <f t="shared" si="3"/>
        <v>450013259</v>
      </c>
      <c r="CH25" s="73">
        <f t="shared" si="3"/>
        <v>100</v>
      </c>
      <c r="CI25" s="71">
        <f t="shared" si="3"/>
        <v>446066984</v>
      </c>
      <c r="CJ25" s="73">
        <f t="shared" si="3"/>
        <v>100.00000000000001</v>
      </c>
      <c r="CK25" s="71">
        <f>SUM(CK7,CK13,CK20,CK21,CK22,CK23,CK24)</f>
        <v>445137451</v>
      </c>
      <c r="CL25" s="73">
        <f>SUM(CL7,CL13,CL20,CL21,CL22,CL23,CL24)</f>
        <v>100</v>
      </c>
      <c r="CM25" s="71">
        <f>SUM(CM7,CM13,CM20,CM21,CM22,CM23,CM24)</f>
        <v>451981211</v>
      </c>
      <c r="CN25" s="73">
        <f>SUM(CN7,CN13,CN20,CN21,CN22,CN23,CN24)</f>
        <v>100.00000000000001</v>
      </c>
    </row>
    <row r="26" spans="2:66" s="13" customFormat="1" ht="49.5" customHeight="1">
      <c r="B26" s="46"/>
      <c r="C26" s="46"/>
      <c r="D26" s="46"/>
      <c r="E26" s="47"/>
      <c r="F26" s="48"/>
      <c r="G26" s="47"/>
      <c r="H26" s="48"/>
      <c r="I26" s="47"/>
      <c r="J26" s="48"/>
      <c r="K26" s="47"/>
      <c r="L26" s="48"/>
      <c r="M26" s="47"/>
      <c r="N26" s="48"/>
      <c r="O26" s="47"/>
      <c r="P26" s="48"/>
      <c r="Q26" s="47"/>
      <c r="R26" s="48"/>
      <c r="S26" s="47"/>
      <c r="T26" s="48"/>
      <c r="U26" s="47"/>
      <c r="V26" s="48"/>
      <c r="W26" s="47"/>
      <c r="X26" s="48"/>
      <c r="Y26" s="47"/>
      <c r="Z26" s="48"/>
      <c r="AA26" s="47"/>
      <c r="AB26" s="48"/>
      <c r="AC26" s="47"/>
      <c r="AD26" s="48"/>
      <c r="AE26" s="47"/>
      <c r="AF26" s="48"/>
      <c r="AG26" s="47"/>
      <c r="AH26" s="48"/>
      <c r="AI26" s="47"/>
      <c r="AJ26" s="48"/>
      <c r="AK26" s="47"/>
      <c r="AL26" s="48"/>
      <c r="AM26" s="47"/>
      <c r="AN26" s="48"/>
      <c r="AO26" s="47"/>
      <c r="AP26" s="48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47"/>
      <c r="BJ26" s="48"/>
      <c r="BK26" s="47"/>
      <c r="BL26" s="48"/>
      <c r="BM26" s="47"/>
      <c r="BN26" s="48"/>
    </row>
  </sheetData>
  <sheetProtection/>
  <mergeCells count="46">
    <mergeCell ref="BC5:BD5"/>
    <mergeCell ref="W5:X5"/>
    <mergeCell ref="Y5:Z5"/>
    <mergeCell ref="CG5:CH5"/>
    <mergeCell ref="CE5:CF5"/>
    <mergeCell ref="AO5:AP5"/>
    <mergeCell ref="AQ5:AR5"/>
    <mergeCell ref="AE5:AF5"/>
    <mergeCell ref="A1:F1"/>
    <mergeCell ref="BI5:BJ5"/>
    <mergeCell ref="BK5:BL5"/>
    <mergeCell ref="AW5:AX5"/>
    <mergeCell ref="AY5:AZ5"/>
    <mergeCell ref="AS5:AT5"/>
    <mergeCell ref="AU5:AV5"/>
    <mergeCell ref="AK5:AL5"/>
    <mergeCell ref="AM5:AN5"/>
    <mergeCell ref="BA5:BB5"/>
    <mergeCell ref="U5:V5"/>
    <mergeCell ref="E5:F5"/>
    <mergeCell ref="G5:H5"/>
    <mergeCell ref="M5:N5"/>
    <mergeCell ref="O5:P5"/>
    <mergeCell ref="I5:J5"/>
    <mergeCell ref="Q5:R5"/>
    <mergeCell ref="K5:L5"/>
    <mergeCell ref="AC5:AD5"/>
    <mergeCell ref="CI5:CJ5"/>
    <mergeCell ref="BY5:BZ5"/>
    <mergeCell ref="CA5:CB5"/>
    <mergeCell ref="CC5:CD5"/>
    <mergeCell ref="B25:D25"/>
    <mergeCell ref="BE5:BF5"/>
    <mergeCell ref="BG5:BH5"/>
    <mergeCell ref="AG5:AH5"/>
    <mergeCell ref="AI5:AJ5"/>
    <mergeCell ref="CM5:CN5"/>
    <mergeCell ref="CK5:CL5"/>
    <mergeCell ref="S5:T5"/>
    <mergeCell ref="BO5:BP5"/>
    <mergeCell ref="BQ5:BR5"/>
    <mergeCell ref="BS5:BT5"/>
    <mergeCell ref="BU5:BV5"/>
    <mergeCell ref="BW5:BX5"/>
    <mergeCell ref="BM5:BN5"/>
    <mergeCell ref="AA5:AB5"/>
  </mergeCells>
  <hyperlinks>
    <hyperlink ref="A1:F1" r:id="rId1" display="山梨県普通会計歳出決算（性質別）の推移ページ&lt;&lt;"/>
  </hyperlinks>
  <printOptions/>
  <pageMargins left="0.5511811023622047" right="0.2755905511811024" top="0.7874015748031497" bottom="0.8267716535433072" header="0.5118110236220472" footer="0.5118110236220472"/>
  <pageSetup fitToWidth="0" fitToHeight="1" horizontalDpi="600" verticalDpi="600" orientation="landscape" paperSize="9" scale="68" r:id="rId2"/>
  <headerFooter alignWithMargins="0">
    <oddHeader>&amp;C&amp;F</oddHeader>
  </headerFooter>
  <colBreaks count="10" manualBreakCount="10">
    <brk id="12" max="24" man="1"/>
    <brk id="20" max="24" man="1"/>
    <brk id="28" max="24" man="1"/>
    <brk id="36" max="24" man="1"/>
    <brk id="44" max="24" man="1"/>
    <brk id="52" max="24" man="1"/>
    <brk id="60" max="24" man="1"/>
    <brk id="68" max="24" man="1"/>
    <brk id="76" max="24" man="1"/>
    <brk id="8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u11526n130162</dc:creator>
  <cp:keywords/>
  <dc:description/>
  <cp:lastModifiedBy>山梨県</cp:lastModifiedBy>
  <cp:lastPrinted>2019-12-19T05:20:55Z</cp:lastPrinted>
  <dcterms:created xsi:type="dcterms:W3CDTF">1997-08-28T06:11:18Z</dcterms:created>
  <dcterms:modified xsi:type="dcterms:W3CDTF">2021-01-02T07:35:37Z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