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<sst xmlns="http://schemas.openxmlformats.org/spreadsheetml/2006/main" count="38" uniqueCount="33">
  <si>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（km）</t>
  </si>
  <si>
    <t>（％）</t>
  </si>
  <si>
    <t>道路種別</t>
  </si>
  <si>
    <t>路線数</t>
  </si>
  <si>
    <t>実延長</t>
  </si>
  <si>
    <t>改良済延長</t>
  </si>
  <si>
    <t>改良済率</t>
  </si>
  <si>
    <t>舗装済延長</t>
  </si>
  <si>
    <t>舗装済率</t>
  </si>
  <si>
    <t>橋梁数</t>
  </si>
  <si>
    <t>橋梁延長</t>
  </si>
  <si>
    <t>トンネル数</t>
  </si>
  <si>
    <t>トンネル延長</t>
  </si>
  <si>
    <t>一般国道指定区間</t>
  </si>
  <si>
    <t>一般国道指定区間外</t>
  </si>
  <si>
    <t>一般国道計</t>
  </si>
  <si>
    <t>主要地方道</t>
  </si>
  <si>
    <t>一般県道</t>
  </si>
  <si>
    <t>県道計</t>
  </si>
  <si>
    <t>国道県道合計</t>
  </si>
  <si>
    <t>市町村道</t>
  </si>
  <si>
    <t>総計</t>
  </si>
  <si>
    <t>高速自動車国道</t>
  </si>
  <si>
    <t>東富士五湖道路</t>
  </si>
  <si>
    <t>山梨県の道路現況ページ &lt;&lt;</t>
  </si>
  <si>
    <t>※改良済欄は車道幅員5.5ｍ未満も含む。舗装済欄は簡易舗装を含む。</t>
  </si>
  <si>
    <t>　橋梁は延長2.0ｍ以上のもの。</t>
  </si>
  <si>
    <t>　国道139号には指定区間と指定区間外がある。（国道の路線数に注意のこと）</t>
  </si>
  <si>
    <t>　一般国道（指定区間）には、東富士五湖道路を含まない。</t>
  </si>
  <si>
    <t>　一般国道（指定区間外）、県道には有料道路を含む。</t>
  </si>
  <si>
    <t>　市町村道は独立専用自歩道を含まない。</t>
  </si>
  <si>
    <t>山梨県の道路現況</t>
  </si>
  <si>
    <t>平成28年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</si>
</sst>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_);\(0\)"/>
    <numFmt numFmtId="179" formatCode="#,##0_);\(#,##0\)"/>
    <numFmt numFmtId="180" formatCode="#,##0.0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_);[Red]\(0.0\)"/>
    <numFmt numFmtId="188" formatCode="0_ "/>
    <numFmt numFmtId="189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181" fontId="38" fillId="0" borderId="16" xfId="49" applyNumberFormat="1" applyFont="1" applyBorder="1" applyAlignment="1">
      <alignment horizontal="right"/>
    </xf>
    <xf numFmtId="186" fontId="39" fillId="0" borderId="0" xfId="49" applyNumberFormat="1" applyFont="1" applyFill="1" applyBorder="1" applyAlignment="1">
      <alignment vertical="center"/>
    </xf>
    <xf numFmtId="186" fontId="39" fillId="0" borderId="16" xfId="49" applyNumberFormat="1" applyFont="1" applyFill="1" applyBorder="1" applyAlignment="1">
      <alignment vertical="center"/>
    </xf>
    <xf numFmtId="187" fontId="39" fillId="0" borderId="17" xfId="49" applyNumberFormat="1" applyFont="1" applyFill="1" applyBorder="1" applyAlignment="1">
      <alignment horizontal="right" vertical="center"/>
    </xf>
    <xf numFmtId="38" fontId="39" fillId="0" borderId="16" xfId="49" applyFont="1" applyFill="1" applyBorder="1" applyAlignment="1">
      <alignment vertical="center"/>
    </xf>
    <xf numFmtId="187" fontId="39" fillId="0" borderId="16" xfId="49" applyNumberFormat="1" applyFont="1" applyFill="1" applyBorder="1" applyAlignment="1">
      <alignment horizontal="right" vertical="center"/>
    </xf>
    <xf numFmtId="188" fontId="38" fillId="0" borderId="16" xfId="49" applyNumberFormat="1" applyFont="1" applyFill="1" applyBorder="1" applyAlignment="1">
      <alignment horizontal="right" vertical="center"/>
    </xf>
    <xf numFmtId="38" fontId="39" fillId="0" borderId="16" xfId="49" applyNumberFormat="1" applyFont="1" applyFill="1" applyBorder="1" applyAlignment="1">
      <alignment vertical="center"/>
    </xf>
    <xf numFmtId="38" fontId="38" fillId="0" borderId="16" xfId="49" applyFont="1" applyFill="1" applyBorder="1" applyAlignment="1">
      <alignment vertical="center"/>
    </xf>
    <xf numFmtId="38" fontId="38" fillId="0" borderId="16" xfId="49" applyFont="1" applyFill="1" applyBorder="1" applyAlignment="1">
      <alignment horizontal="right" vertical="center" shrinkToFit="1"/>
    </xf>
    <xf numFmtId="186" fontId="38" fillId="0" borderId="0" xfId="49" applyNumberFormat="1" applyFont="1" applyFill="1" applyBorder="1" applyAlignment="1">
      <alignment horizontal="right" vertical="center" shrinkToFit="1"/>
    </xf>
    <xf numFmtId="186" fontId="38" fillId="0" borderId="16" xfId="49" applyNumberFormat="1" applyFont="1" applyFill="1" applyBorder="1" applyAlignment="1">
      <alignment horizontal="right" vertical="center" shrinkToFit="1"/>
    </xf>
    <xf numFmtId="186" fontId="38" fillId="0" borderId="11" xfId="49" applyNumberFormat="1" applyFont="1" applyFill="1" applyBorder="1" applyAlignment="1">
      <alignment horizontal="right" vertical="center" shrinkToFit="1"/>
    </xf>
    <xf numFmtId="186" fontId="39" fillId="0" borderId="0" xfId="49" applyNumberFormat="1" applyFont="1" applyFill="1" applyBorder="1" applyAlignment="1">
      <alignment horizontal="right" vertical="center" shrinkToFit="1"/>
    </xf>
    <xf numFmtId="186" fontId="39" fillId="0" borderId="16" xfId="49" applyNumberFormat="1" applyFont="1" applyFill="1" applyBorder="1" applyAlignment="1">
      <alignment horizontal="right" vertical="center" shrinkToFit="1"/>
    </xf>
    <xf numFmtId="38" fontId="39" fillId="0" borderId="16" xfId="49" applyFont="1" applyFill="1" applyBorder="1" applyAlignment="1">
      <alignment horizontal="right" vertical="center" shrinkToFit="1"/>
    </xf>
    <xf numFmtId="187" fontId="39" fillId="0" borderId="11" xfId="49" applyNumberFormat="1" applyFont="1" applyFill="1" applyBorder="1" applyAlignment="1">
      <alignment horizontal="right" vertical="center"/>
    </xf>
    <xf numFmtId="38" fontId="38" fillId="0" borderId="18" xfId="49" applyFont="1" applyFill="1" applyBorder="1" applyAlignment="1">
      <alignment horizontal="right" vertical="center" shrinkToFit="1"/>
    </xf>
    <xf numFmtId="186" fontId="39" fillId="0" borderId="19" xfId="49" applyNumberFormat="1" applyFont="1" applyFill="1" applyBorder="1" applyAlignment="1">
      <alignment horizontal="right" vertical="center" shrinkToFit="1"/>
    </xf>
    <xf numFmtId="186" fontId="39" fillId="0" borderId="18" xfId="49" applyNumberFormat="1" applyFont="1" applyFill="1" applyBorder="1" applyAlignment="1">
      <alignment horizontal="right" vertical="center" shrinkToFit="1"/>
    </xf>
    <xf numFmtId="187" fontId="39" fillId="0" borderId="18" xfId="49" applyNumberFormat="1" applyFont="1" applyFill="1" applyBorder="1" applyAlignment="1">
      <alignment horizontal="right" vertical="center"/>
    </xf>
    <xf numFmtId="187" fontId="39" fillId="0" borderId="12" xfId="49" applyNumberFormat="1" applyFont="1" applyFill="1" applyBorder="1" applyAlignment="1">
      <alignment horizontal="right" vertical="center"/>
    </xf>
    <xf numFmtId="41" fontId="0" fillId="0" borderId="20" xfId="0" applyNumberFormat="1" applyFill="1" applyBorder="1" applyAlignment="1">
      <alignment horizontal="center"/>
    </xf>
    <xf numFmtId="41" fontId="0" fillId="0" borderId="21" xfId="0" applyNumberFormat="1" applyFill="1" applyBorder="1" applyAlignment="1">
      <alignment horizontal="center"/>
    </xf>
    <xf numFmtId="41" fontId="0" fillId="0" borderId="22" xfId="0" applyNumberFormat="1" applyFill="1" applyBorder="1" applyAlignment="1">
      <alignment horizontal="center"/>
    </xf>
    <xf numFmtId="41" fontId="0" fillId="0" borderId="12" xfId="0" applyNumberFormat="1" applyFill="1" applyBorder="1" applyAlignment="1">
      <alignment horizontal="center"/>
    </xf>
    <xf numFmtId="41" fontId="0" fillId="0" borderId="19" xfId="0" applyNumberFormat="1" applyFill="1" applyBorder="1" applyAlignment="1">
      <alignment horizontal="center"/>
    </xf>
    <xf numFmtId="41" fontId="0" fillId="0" borderId="23" xfId="0" applyNumberForma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13</xdr:row>
      <xdr:rowOff>9525</xdr:rowOff>
    </xdr:from>
    <xdr:to>
      <xdr:col>11</xdr:col>
      <xdr:colOff>19050</xdr:colOff>
      <xdr:row>14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6315075" y="2238375"/>
          <a:ext cx="3267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10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1" width="19.25390625" style="0" customWidth="1"/>
    <col min="2" max="2" width="10.625" style="0" customWidth="1"/>
    <col min="3" max="3" width="10.625" style="1" customWidth="1"/>
    <col min="4" max="11" width="10.625" style="0" customWidth="1"/>
  </cols>
  <sheetData>
    <row r="1" ht="13.5">
      <c r="A1" s="2" t="s">
        <v>24</v>
      </c>
    </row>
    <row r="2" ht="13.5">
      <c r="A2" t="s">
        <v>31</v>
      </c>
    </row>
    <row r="3" spans="1:11" ht="13.5">
      <c r="A3" t="s">
        <v>32</v>
      </c>
      <c r="B3" s="10"/>
      <c r="C3" s="11" t="s">
        <v>0</v>
      </c>
      <c r="D3" s="10" t="s">
        <v>0</v>
      </c>
      <c r="E3" s="10" t="s">
        <v>1</v>
      </c>
      <c r="F3" s="10" t="s">
        <v>0</v>
      </c>
      <c r="G3" s="10" t="s">
        <v>1</v>
      </c>
      <c r="H3" s="10"/>
      <c r="I3" s="10" t="s">
        <v>0</v>
      </c>
      <c r="J3" s="10"/>
      <c r="K3" s="10" t="s">
        <v>0</v>
      </c>
    </row>
    <row r="4" spans="1:11" ht="13.5">
      <c r="A4" s="3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6" t="s">
        <v>7</v>
      </c>
      <c r="G4" s="8" t="s">
        <v>8</v>
      </c>
      <c r="H4" s="6" t="s">
        <v>9</v>
      </c>
      <c r="I4" s="8" t="s">
        <v>10</v>
      </c>
      <c r="J4" s="6" t="s">
        <v>11</v>
      </c>
      <c r="K4" s="9" t="s">
        <v>12</v>
      </c>
    </row>
    <row r="5" spans="1:11" ht="13.5">
      <c r="A5" s="4" t="s">
        <v>13</v>
      </c>
      <c r="B5" s="12">
        <v>4</v>
      </c>
      <c r="C5" s="13">
        <v>239.8</v>
      </c>
      <c r="D5" s="14">
        <v>239.8</v>
      </c>
      <c r="E5" s="15">
        <v>100</v>
      </c>
      <c r="F5" s="14">
        <v>258.9</v>
      </c>
      <c r="G5" s="15">
        <v>100</v>
      </c>
      <c r="H5" s="16">
        <v>297</v>
      </c>
      <c r="I5" s="14">
        <v>16.8</v>
      </c>
      <c r="J5" s="16">
        <v>12</v>
      </c>
      <c r="K5" s="14">
        <v>7</v>
      </c>
    </row>
    <row r="6" spans="1:11" ht="13.5">
      <c r="A6" s="4" t="s">
        <v>14</v>
      </c>
      <c r="B6" s="12">
        <v>9</v>
      </c>
      <c r="C6" s="13">
        <v>343.949</v>
      </c>
      <c r="D6" s="14">
        <v>316.112</v>
      </c>
      <c r="E6" s="17">
        <v>91.9</v>
      </c>
      <c r="F6" s="14">
        <v>343.9</v>
      </c>
      <c r="G6" s="17">
        <v>100</v>
      </c>
      <c r="H6" s="16">
        <v>422</v>
      </c>
      <c r="I6" s="14">
        <v>18.9</v>
      </c>
      <c r="J6" s="16">
        <v>45</v>
      </c>
      <c r="K6" s="14">
        <v>27.3</v>
      </c>
    </row>
    <row r="7" spans="1:11" ht="13.5">
      <c r="A7" s="4" t="s">
        <v>15</v>
      </c>
      <c r="B7" s="18">
        <v>12</v>
      </c>
      <c r="C7" s="13">
        <f>SUM(C5:C6)</f>
        <v>583.749</v>
      </c>
      <c r="D7" s="14">
        <f>SUM(D5:D6)</f>
        <v>555.912</v>
      </c>
      <c r="E7" s="17">
        <v>95.2</v>
      </c>
      <c r="F7" s="14">
        <v>583.7</v>
      </c>
      <c r="G7" s="17">
        <v>100</v>
      </c>
      <c r="H7" s="19">
        <f>SUM(H5:H6)</f>
        <v>719</v>
      </c>
      <c r="I7" s="14">
        <v>35.7</v>
      </c>
      <c r="J7" s="19">
        <v>57</v>
      </c>
      <c r="K7" s="14">
        <v>34.3</v>
      </c>
    </row>
    <row r="8" spans="1:11" ht="13.5">
      <c r="A8" s="4" t="s">
        <v>16</v>
      </c>
      <c r="B8" s="18">
        <v>35</v>
      </c>
      <c r="C8" s="13">
        <v>650.815</v>
      </c>
      <c r="D8" s="14">
        <v>581.6</v>
      </c>
      <c r="E8" s="17">
        <v>89.4</v>
      </c>
      <c r="F8" s="14">
        <v>650.8</v>
      </c>
      <c r="G8" s="17">
        <v>100</v>
      </c>
      <c r="H8" s="16">
        <v>702</v>
      </c>
      <c r="I8" s="14">
        <v>27.7</v>
      </c>
      <c r="J8" s="16">
        <v>65</v>
      </c>
      <c r="K8" s="14">
        <v>15.4</v>
      </c>
    </row>
    <row r="9" spans="1:11" ht="13.5">
      <c r="A9" s="4" t="s">
        <v>17</v>
      </c>
      <c r="B9" s="20">
        <v>136</v>
      </c>
      <c r="C9" s="13">
        <v>854.4</v>
      </c>
      <c r="D9" s="14">
        <v>621.983</v>
      </c>
      <c r="E9" s="17">
        <v>72.8</v>
      </c>
      <c r="F9" s="14">
        <v>789.6</v>
      </c>
      <c r="G9" s="17">
        <v>92.4</v>
      </c>
      <c r="H9" s="16">
        <v>671</v>
      </c>
      <c r="I9" s="14">
        <v>16.4</v>
      </c>
      <c r="J9" s="16">
        <v>25</v>
      </c>
      <c r="K9" s="14">
        <v>7.5</v>
      </c>
    </row>
    <row r="10" spans="1:11" ht="13.5">
      <c r="A10" s="4" t="s">
        <v>18</v>
      </c>
      <c r="B10" s="21">
        <v>171</v>
      </c>
      <c r="C10" s="22">
        <f>SUM(C8:C9)</f>
        <v>1505.2150000000001</v>
      </c>
      <c r="D10" s="23">
        <f>SUM(D8:D9)</f>
        <v>1203.583</v>
      </c>
      <c r="E10" s="17">
        <v>80</v>
      </c>
      <c r="F10" s="23">
        <f>SUM(F8:F9)</f>
        <v>1440.4</v>
      </c>
      <c r="G10" s="17">
        <v>95.7</v>
      </c>
      <c r="H10" s="21">
        <f>SUM(H8:H9)</f>
        <v>1373</v>
      </c>
      <c r="I10" s="23">
        <f>SUM(I8:I9)</f>
        <v>44.099999999999994</v>
      </c>
      <c r="J10" s="21">
        <v>90</v>
      </c>
      <c r="K10" s="23">
        <v>22.9</v>
      </c>
    </row>
    <row r="11" spans="1:11" ht="13.5">
      <c r="A11" s="4" t="s">
        <v>19</v>
      </c>
      <c r="B11" s="21">
        <v>183</v>
      </c>
      <c r="C11" s="24">
        <f>SUM(C7,C10)</f>
        <v>2088.964</v>
      </c>
      <c r="D11" s="23">
        <f>SUM(D7,D10)</f>
        <v>1759.4950000000001</v>
      </c>
      <c r="E11" s="17">
        <v>84.1</v>
      </c>
      <c r="F11" s="23">
        <f>SUM(F10,F7)</f>
        <v>2024.1000000000001</v>
      </c>
      <c r="G11" s="17">
        <v>96.9</v>
      </c>
      <c r="H11" s="21">
        <f>SUM(H10,H7)</f>
        <v>2092</v>
      </c>
      <c r="I11" s="23">
        <f>SUM(I10,I7)</f>
        <v>79.8</v>
      </c>
      <c r="J11" s="21">
        <v>147</v>
      </c>
      <c r="K11" s="23">
        <v>53.8</v>
      </c>
    </row>
    <row r="12" spans="1:11" ht="13.5">
      <c r="A12" s="4" t="s">
        <v>20</v>
      </c>
      <c r="B12" s="21">
        <v>25805</v>
      </c>
      <c r="C12" s="25">
        <v>9032</v>
      </c>
      <c r="D12" s="26">
        <v>5562.7</v>
      </c>
      <c r="E12" s="17">
        <v>61.6</v>
      </c>
      <c r="F12" s="26">
        <v>7591.2</v>
      </c>
      <c r="G12" s="17">
        <v>84</v>
      </c>
      <c r="H12" s="27">
        <v>5920</v>
      </c>
      <c r="I12" s="26">
        <v>72.1</v>
      </c>
      <c r="J12" s="27">
        <v>39</v>
      </c>
      <c r="K12" s="26">
        <v>5.6</v>
      </c>
    </row>
    <row r="13" spans="1:11" ht="13.5">
      <c r="A13" s="4" t="s">
        <v>21</v>
      </c>
      <c r="B13" s="21">
        <f>SUM(B11:B12)</f>
        <v>25988</v>
      </c>
      <c r="C13" s="23">
        <f>SUM(C11:C12)</f>
        <v>11120.964</v>
      </c>
      <c r="D13" s="23">
        <f>SUM(D11:D12)</f>
        <v>7322.195</v>
      </c>
      <c r="E13" s="17">
        <v>65.3</v>
      </c>
      <c r="F13" s="23">
        <f>SUM(F11:F12)</f>
        <v>9615.3</v>
      </c>
      <c r="G13" s="17">
        <v>86.2</v>
      </c>
      <c r="H13" s="21">
        <v>7972</v>
      </c>
      <c r="I13" s="23">
        <v>154.1</v>
      </c>
      <c r="J13" s="21">
        <v>179</v>
      </c>
      <c r="K13" s="23">
        <v>59.3</v>
      </c>
    </row>
    <row r="14" spans="1:11" ht="13.5">
      <c r="A14" s="4" t="s">
        <v>22</v>
      </c>
      <c r="B14" s="21">
        <v>3</v>
      </c>
      <c r="C14" s="25">
        <v>139.1</v>
      </c>
      <c r="D14" s="26">
        <v>139.1</v>
      </c>
      <c r="E14" s="17">
        <v>100</v>
      </c>
      <c r="F14" s="26">
        <v>139.1</v>
      </c>
      <c r="G14" s="28">
        <v>100</v>
      </c>
      <c r="H14" s="34"/>
      <c r="I14" s="35"/>
      <c r="J14" s="35"/>
      <c r="K14" s="36"/>
    </row>
    <row r="15" spans="1:11" ht="13.5">
      <c r="A15" s="5" t="s">
        <v>23</v>
      </c>
      <c r="B15" s="29">
        <v>1</v>
      </c>
      <c r="C15" s="30">
        <v>13.8</v>
      </c>
      <c r="D15" s="31">
        <v>13.8</v>
      </c>
      <c r="E15" s="32">
        <v>100</v>
      </c>
      <c r="F15" s="31">
        <v>13.8</v>
      </c>
      <c r="G15" s="33">
        <v>100</v>
      </c>
      <c r="H15" s="37"/>
      <c r="I15" s="38"/>
      <c r="J15" s="38"/>
      <c r="K15" s="39"/>
    </row>
    <row r="16" ht="13.5">
      <c r="A16" t="s">
        <v>25</v>
      </c>
    </row>
    <row r="17" ht="13.5">
      <c r="A17" t="s">
        <v>26</v>
      </c>
    </row>
    <row r="18" ht="13.5">
      <c r="A18" t="s">
        <v>27</v>
      </c>
    </row>
    <row r="19" ht="13.5">
      <c r="A19" t="s">
        <v>28</v>
      </c>
    </row>
    <row r="20" ht="13.5">
      <c r="A20" t="s">
        <v>29</v>
      </c>
    </row>
    <row r="21" ht="13.5">
      <c r="A21" t="s">
        <v>30</v>
      </c>
    </row>
  </sheetData>
  <sheetProtection/>
  <mergeCells count="1">
    <mergeCell ref="H14:K15"/>
  </mergeCells>
  <hyperlinks>
    <hyperlink ref="A1" r:id="rId1" display="http://www.pref.yamanashi.jp/toukei_2/DB/EDP/dbpa01000.html"/>
  </hyperlink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山梨県の道路現況</dc:title>
  <dc:subject>「道路現況調査」（平成１４年）</dc:subject>
  <dc:creator>u11526n130162</dc:creator>
  <cp:keywords/>
  <dc:description/>
  <cp:lastModifiedBy>山梨県</cp:lastModifiedBy>
  <cp:lastPrinted>2011-03-25T11:40:17Z</cp:lastPrinted>
  <dcterms:created xsi:type="dcterms:W3CDTF">2000-05-16T08:11:30Z</dcterms:created>
  <dcterms:modified xsi:type="dcterms:W3CDTF">2017-03-09T10:42:36Z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