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360" activeTab="0"/>
  </bookViews>
  <sheets>
    <sheet name="Sheet1" sheetId="1" r:id="rId1"/>
  </sheet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<sst xmlns="http://schemas.openxmlformats.org/spreadsheetml/2006/main" count="31" uniqueCount="31">
  <si>
    <t>一般職業紹介状況ページ &lt;&lt;</t>
  </si>
  <si>
    <t>一般職業紹介状況（新規学卒者を除き、パートタイムを含む）</t>
  </si>
  <si>
    <t>① 新規求職申込</t>
  </si>
  <si>
    <t>② 月間有効求</t>
  </si>
  <si>
    <t>③ 新規求人数(人)</t>
  </si>
  <si>
    <t>④ 月間有効求</t>
  </si>
  <si>
    <t>⑤ 就職件数(件)</t>
  </si>
  <si>
    <t>⑥ 有効求人倍率</t>
  </si>
  <si>
    <t>⑦ 就職率</t>
  </si>
  <si>
    <t xml:space="preserve">   件数(件)</t>
  </si>
  <si>
    <t xml:space="preserve"> 　職者数(人)</t>
  </si>
  <si>
    <t>　 人数(人)</t>
  </si>
  <si>
    <t xml:space="preserve">   (④/②)(倍)</t>
  </si>
  <si>
    <t xml:space="preserve"> (⑤/①*100)(％)</t>
  </si>
  <si>
    <t>（注）各数値は原数値（実数）。</t>
  </si>
  <si>
    <t>月 別</t>
  </si>
  <si>
    <t>項 目</t>
  </si>
  <si>
    <r>
      <t>平成24</t>
    </r>
    <r>
      <rPr>
        <sz val="11"/>
        <rFont val="ＭＳ Ｐゴシック"/>
        <family val="3"/>
      </rPr>
      <t>年度</t>
    </r>
  </si>
  <si>
    <r>
      <t>平成24</t>
    </r>
    <r>
      <rPr>
        <sz val="11"/>
        <rFont val="ＭＳ Ｐゴシック"/>
        <family val="3"/>
      </rPr>
      <t>年4月</t>
    </r>
  </si>
  <si>
    <r>
      <t>平成24</t>
    </r>
    <r>
      <rPr>
        <sz val="11"/>
        <rFont val="ＭＳ Ｐゴシック"/>
        <family val="3"/>
      </rPr>
      <t>年5月</t>
    </r>
  </si>
  <si>
    <r>
      <t>平成24</t>
    </r>
    <r>
      <rPr>
        <sz val="11"/>
        <rFont val="ＭＳ Ｐゴシック"/>
        <family val="3"/>
      </rPr>
      <t>年6月</t>
    </r>
  </si>
  <si>
    <r>
      <t>平成24</t>
    </r>
    <r>
      <rPr>
        <sz val="11"/>
        <rFont val="ＭＳ Ｐゴシック"/>
        <family val="3"/>
      </rPr>
      <t>年7月</t>
    </r>
  </si>
  <si>
    <r>
      <t>平成24</t>
    </r>
    <r>
      <rPr>
        <sz val="11"/>
        <rFont val="ＭＳ Ｐゴシック"/>
        <family val="3"/>
      </rPr>
      <t>年8月</t>
    </r>
  </si>
  <si>
    <r>
      <t>平成24</t>
    </r>
    <r>
      <rPr>
        <sz val="11"/>
        <rFont val="ＭＳ Ｐゴシック"/>
        <family val="3"/>
      </rPr>
      <t>年9月</t>
    </r>
  </si>
  <si>
    <r>
      <t>平成24</t>
    </r>
    <r>
      <rPr>
        <sz val="11"/>
        <rFont val="ＭＳ Ｐゴシック"/>
        <family val="3"/>
      </rPr>
      <t>年10月</t>
    </r>
  </si>
  <si>
    <r>
      <t>平成24</t>
    </r>
    <r>
      <rPr>
        <sz val="11"/>
        <rFont val="ＭＳ Ｐゴシック"/>
        <family val="3"/>
      </rPr>
      <t>年11月</t>
    </r>
  </si>
  <si>
    <r>
      <t>平成24</t>
    </r>
    <r>
      <rPr>
        <sz val="11"/>
        <rFont val="ＭＳ Ｐゴシック"/>
        <family val="3"/>
      </rPr>
      <t>年12月</t>
    </r>
  </si>
  <si>
    <r>
      <t>平成25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3月</t>
    </r>
  </si>
  <si>
    <r>
      <t>平成25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</si>
  <si>
    <r>
      <t>平成25</t>
    </r>
    <r>
      <rPr>
        <sz val="11"/>
        <rFont val="ＭＳ Ｐゴシック"/>
        <family val="3"/>
      </rPr>
      <t>年1月</t>
    </r>
  </si>
  <si>
    <r>
      <t>平成24</t>
    </r>
    <r>
      <rPr>
        <sz val="11"/>
        <rFont val="ＭＳ Ｐゴシック"/>
        <family val="3"/>
      </rPr>
      <t>年度計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</si>
</sst>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;[Red]\-#,##0.0"/>
    <numFmt numFmtId="178" formatCode="0.0"/>
    <numFmt numFmtId="179" formatCode="0.000000"/>
    <numFmt numFmtId="180" formatCode="0.0000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;&quot;▲ &quot;0.0"/>
    <numFmt numFmtId="188" formatCode="0.000_ "/>
    <numFmt numFmtId="189" formatCode="0.0_ "/>
    <numFmt numFmtId="190" formatCode="0.0000000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3" applyAlignment="1" applyProtection="1">
      <alignment vertical="center"/>
      <protection/>
    </xf>
    <xf numFmtId="38" fontId="0" fillId="0" borderId="0" xfId="49" applyAlignment="1">
      <alignment/>
    </xf>
    <xf numFmtId="176" fontId="0" fillId="0" borderId="0" xfId="0" applyNumberForma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0" fontId="0" fillId="0" borderId="0" xfId="49" applyNumberFormat="1" applyAlignment="1">
      <alignment/>
    </xf>
    <xf numFmtId="189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0" borderId="10" xfId="0" applyFont="1" applyBorder="1" applyAlignment="1">
      <alignment vertical="center"/>
    </xf>
    <xf numFmtId="38" fontId="0" fillId="0" borderId="11" xfId="49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horizontal="right" vertical="center"/>
    </xf>
    <xf numFmtId="187" fontId="0" fillId="0" borderId="11" xfId="0" applyNumberFormat="1" applyFont="1" applyFill="1" applyBorder="1" applyAlignment="1">
      <alignment horizontal="right" vertical="center"/>
    </xf>
    <xf numFmtId="38" fontId="0" fillId="0" borderId="11" xfId="49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top"/>
    </xf>
    <xf numFmtId="0" fontId="0" fillId="0" borderId="12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38" fontId="0" fillId="0" borderId="13" xfId="49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1"/>
    </xf>
    <xf numFmtId="0" fontId="0" fillId="0" borderId="13" xfId="0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right" vertical="center"/>
    </xf>
    <xf numFmtId="187" fontId="0" fillId="0" borderId="13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C/dbcc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3"/>
  <sheetViews>
    <sheetView tabSelected="1" view="pageBreakPreview" zoomScaleSheetLayoutView="100" zoomScalePageLayoutView="0" workbookViewId="0" topLeftCell="A1">
      <selection activeCell="I17" sqref="I17"/>
    </sheetView>
  </sheetViews>
  <sheetFormatPr defaultColWidth="9.00390625" defaultRowHeight="13.5"/>
  <cols>
    <col min="1" max="1" width="17.50390625" style="0" customWidth="1"/>
    <col min="2" max="6" width="16.875" style="2" customWidth="1"/>
    <col min="7" max="7" width="16.875" style="3" customWidth="1"/>
    <col min="8" max="8" width="16.875" style="0" customWidth="1"/>
    <col min="9" max="10" width="10.625" style="0" customWidth="1"/>
  </cols>
  <sheetData>
    <row r="1" ht="13.5">
      <c r="A1" s="1" t="s">
        <v>0</v>
      </c>
    </row>
    <row r="2" spans="1:8" s="4" customFormat="1" ht="14.2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14" s="4" customFormat="1" ht="14.25" customHeight="1">
      <c r="A3" s="26" t="s">
        <v>17</v>
      </c>
      <c r="B3" s="5"/>
      <c r="C3" s="5"/>
      <c r="D3" s="5"/>
      <c r="E3" s="5"/>
      <c r="F3" s="5"/>
      <c r="G3" s="31"/>
      <c r="H3" s="31"/>
      <c r="K3" s="6"/>
      <c r="L3" s="6"/>
      <c r="M3" s="6"/>
      <c r="N3" s="6"/>
    </row>
    <row r="4" spans="1:8" s="4" customFormat="1" ht="14.25" customHeight="1">
      <c r="A4" s="24" t="s">
        <v>16</v>
      </c>
      <c r="B4" s="16" t="s">
        <v>2</v>
      </c>
      <c r="C4" s="16" t="s">
        <v>3</v>
      </c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</row>
    <row r="5" spans="1:8" s="7" customFormat="1" ht="14.25" customHeight="1">
      <c r="A5" s="21" t="s">
        <v>15</v>
      </c>
      <c r="B5" s="22" t="s">
        <v>9</v>
      </c>
      <c r="C5" s="22" t="s">
        <v>10</v>
      </c>
      <c r="D5" s="23"/>
      <c r="E5" s="22" t="s">
        <v>11</v>
      </c>
      <c r="F5" s="22"/>
      <c r="G5" s="23" t="s">
        <v>12</v>
      </c>
      <c r="H5" s="23" t="s">
        <v>13</v>
      </c>
    </row>
    <row r="6" spans="1:61" s="4" customFormat="1" ht="14.25" customHeight="1">
      <c r="A6" s="27" t="s">
        <v>18</v>
      </c>
      <c r="B6" s="17">
        <v>5197</v>
      </c>
      <c r="C6" s="17">
        <v>18551</v>
      </c>
      <c r="D6" s="17">
        <v>4578</v>
      </c>
      <c r="E6" s="17">
        <v>11811</v>
      </c>
      <c r="F6" s="17">
        <v>1380</v>
      </c>
      <c r="G6" s="18">
        <f>ROUND(E6/C6,2)</f>
        <v>0.64</v>
      </c>
      <c r="H6" s="19">
        <f>ROUND(F6/B6*100,1)</f>
        <v>26.6</v>
      </c>
      <c r="J6" s="8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</row>
    <row r="7" spans="1:10" s="4" customFormat="1" ht="14.25" customHeight="1">
      <c r="A7" s="27" t="s">
        <v>19</v>
      </c>
      <c r="B7" s="20">
        <v>4578</v>
      </c>
      <c r="C7" s="20">
        <v>18651</v>
      </c>
      <c r="D7" s="20">
        <v>4418</v>
      </c>
      <c r="E7" s="20">
        <v>11204</v>
      </c>
      <c r="F7" s="20">
        <v>1395</v>
      </c>
      <c r="G7" s="18">
        <f aca="true" t="shared" si="0" ref="G7:G18">ROUND(E7/C7,2)</f>
        <v>0.6</v>
      </c>
      <c r="H7" s="19">
        <f aca="true" t="shared" si="1" ref="H7:H18">ROUND(F7/B7*100,1)</f>
        <v>30.5</v>
      </c>
      <c r="J7" s="8"/>
    </row>
    <row r="8" spans="1:10" s="4" customFormat="1" ht="14.25" customHeight="1">
      <c r="A8" s="27" t="s">
        <v>20</v>
      </c>
      <c r="B8" s="20">
        <v>3729</v>
      </c>
      <c r="C8" s="20">
        <v>17642</v>
      </c>
      <c r="D8" s="20">
        <v>4379</v>
      </c>
      <c r="E8" s="20">
        <v>11493</v>
      </c>
      <c r="F8" s="20">
        <v>1442</v>
      </c>
      <c r="G8" s="18">
        <f t="shared" si="0"/>
        <v>0.65</v>
      </c>
      <c r="H8" s="19">
        <f t="shared" si="1"/>
        <v>38.7</v>
      </c>
      <c r="J8" s="8"/>
    </row>
    <row r="9" spans="1:10" s="4" customFormat="1" ht="14.25" customHeight="1">
      <c r="A9" s="27" t="s">
        <v>21</v>
      </c>
      <c r="B9" s="20">
        <v>3509</v>
      </c>
      <c r="C9" s="20">
        <v>16794</v>
      </c>
      <c r="D9" s="20">
        <v>4603</v>
      </c>
      <c r="E9" s="20">
        <v>11485</v>
      </c>
      <c r="F9" s="20">
        <v>1421</v>
      </c>
      <c r="G9" s="18">
        <f t="shared" si="0"/>
        <v>0.68</v>
      </c>
      <c r="H9" s="19">
        <f t="shared" si="1"/>
        <v>40.5</v>
      </c>
      <c r="J9" s="8"/>
    </row>
    <row r="10" spans="1:8" s="4" customFormat="1" ht="14.25" customHeight="1">
      <c r="A10" s="27" t="s">
        <v>22</v>
      </c>
      <c r="B10" s="17">
        <v>3493</v>
      </c>
      <c r="C10" s="17">
        <v>15907</v>
      </c>
      <c r="D10" s="17">
        <v>4152</v>
      </c>
      <c r="E10" s="17">
        <v>11303</v>
      </c>
      <c r="F10" s="17">
        <v>1204</v>
      </c>
      <c r="G10" s="18">
        <f t="shared" si="0"/>
        <v>0.71</v>
      </c>
      <c r="H10" s="19">
        <f t="shared" si="1"/>
        <v>34.5</v>
      </c>
    </row>
    <row r="11" spans="1:8" s="4" customFormat="1" ht="14.25" customHeight="1">
      <c r="A11" s="27" t="s">
        <v>23</v>
      </c>
      <c r="B11" s="17">
        <v>4036</v>
      </c>
      <c r="C11" s="17">
        <v>16261</v>
      </c>
      <c r="D11" s="17">
        <v>4259</v>
      </c>
      <c r="E11" s="17">
        <v>11232</v>
      </c>
      <c r="F11" s="17">
        <v>1173</v>
      </c>
      <c r="G11" s="18">
        <f t="shared" si="0"/>
        <v>0.69</v>
      </c>
      <c r="H11" s="19">
        <f t="shared" si="1"/>
        <v>29.1</v>
      </c>
    </row>
    <row r="12" spans="1:8" s="4" customFormat="1" ht="14.25" customHeight="1">
      <c r="A12" s="27" t="s">
        <v>24</v>
      </c>
      <c r="B12" s="17">
        <v>4546</v>
      </c>
      <c r="C12" s="17">
        <v>17170</v>
      </c>
      <c r="D12" s="17">
        <v>4318</v>
      </c>
      <c r="E12" s="17">
        <v>11347</v>
      </c>
      <c r="F12" s="17">
        <v>1438</v>
      </c>
      <c r="G12" s="18">
        <f t="shared" si="0"/>
        <v>0.66</v>
      </c>
      <c r="H12" s="19">
        <f t="shared" si="1"/>
        <v>31.6</v>
      </c>
    </row>
    <row r="13" spans="1:8" s="4" customFormat="1" ht="14.25" customHeight="1">
      <c r="A13" s="27" t="s">
        <v>25</v>
      </c>
      <c r="B13" s="17">
        <v>3659</v>
      </c>
      <c r="C13" s="17">
        <v>16916</v>
      </c>
      <c r="D13" s="17">
        <v>3889</v>
      </c>
      <c r="E13" s="17">
        <v>10725</v>
      </c>
      <c r="F13" s="17">
        <v>1251</v>
      </c>
      <c r="G13" s="18">
        <f t="shared" si="0"/>
        <v>0.63</v>
      </c>
      <c r="H13" s="19">
        <f t="shared" si="1"/>
        <v>34.2</v>
      </c>
    </row>
    <row r="14" spans="1:8" s="4" customFormat="1" ht="14.25" customHeight="1">
      <c r="A14" s="27" t="s">
        <v>26</v>
      </c>
      <c r="B14" s="17">
        <v>2762</v>
      </c>
      <c r="C14" s="17">
        <v>15509</v>
      </c>
      <c r="D14" s="17">
        <v>3144</v>
      </c>
      <c r="E14" s="17">
        <v>9863</v>
      </c>
      <c r="F14" s="17">
        <v>1075</v>
      </c>
      <c r="G14" s="18">
        <f t="shared" si="0"/>
        <v>0.64</v>
      </c>
      <c r="H14" s="19">
        <f t="shared" si="1"/>
        <v>38.9</v>
      </c>
    </row>
    <row r="15" spans="1:8" s="4" customFormat="1" ht="14.25" customHeight="1">
      <c r="A15" s="27" t="s">
        <v>29</v>
      </c>
      <c r="B15" s="17">
        <v>4491</v>
      </c>
      <c r="C15" s="17">
        <v>15855</v>
      </c>
      <c r="D15" s="17">
        <v>4204</v>
      </c>
      <c r="E15" s="17">
        <v>9939</v>
      </c>
      <c r="F15" s="17">
        <v>938</v>
      </c>
      <c r="G15" s="18">
        <f t="shared" si="0"/>
        <v>0.63</v>
      </c>
      <c r="H15" s="19">
        <f t="shared" si="1"/>
        <v>20.9</v>
      </c>
    </row>
    <row r="16" spans="1:66" s="4" customFormat="1" ht="14.25" customHeight="1">
      <c r="A16" s="27" t="s">
        <v>28</v>
      </c>
      <c r="B16" s="17">
        <v>4150</v>
      </c>
      <c r="C16" s="17">
        <v>16178</v>
      </c>
      <c r="D16" s="17">
        <v>4683</v>
      </c>
      <c r="E16" s="17">
        <v>11078</v>
      </c>
      <c r="F16" s="17">
        <v>1133</v>
      </c>
      <c r="G16" s="18">
        <f t="shared" si="0"/>
        <v>0.68</v>
      </c>
      <c r="H16" s="19">
        <f t="shared" si="1"/>
        <v>27.3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</row>
    <row r="17" spans="1:66" s="4" customFormat="1" ht="14.25" customHeight="1">
      <c r="A17" s="27" t="s">
        <v>27</v>
      </c>
      <c r="B17" s="17">
        <v>4725</v>
      </c>
      <c r="C17" s="17">
        <v>17489</v>
      </c>
      <c r="D17" s="17">
        <v>4775</v>
      </c>
      <c r="E17" s="17">
        <v>12326</v>
      </c>
      <c r="F17" s="17">
        <v>1555</v>
      </c>
      <c r="G17" s="18">
        <f t="shared" si="0"/>
        <v>0.7</v>
      </c>
      <c r="H17" s="19">
        <f t="shared" si="1"/>
        <v>32.9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</row>
    <row r="18" spans="1:10" s="4" customFormat="1" ht="14.25" customHeight="1">
      <c r="A18" s="28" t="s">
        <v>30</v>
      </c>
      <c r="B18" s="25">
        <f>SUM(B6:B17)</f>
        <v>48875</v>
      </c>
      <c r="C18" s="25">
        <f>SUM(C6:C17)</f>
        <v>202923</v>
      </c>
      <c r="D18" s="25">
        <f>SUM(D6:D17)</f>
        <v>51402</v>
      </c>
      <c r="E18" s="25">
        <f>SUM(E6:E17)</f>
        <v>133806</v>
      </c>
      <c r="F18" s="25">
        <f>SUM(F6:F17)</f>
        <v>15405</v>
      </c>
      <c r="G18" s="29">
        <f t="shared" si="0"/>
        <v>0.66</v>
      </c>
      <c r="H18" s="30">
        <f t="shared" si="1"/>
        <v>31.5</v>
      </c>
      <c r="J18" s="6"/>
    </row>
    <row r="19" spans="1:8" s="4" customFormat="1" ht="14.25" customHeight="1">
      <c r="A19" s="10" t="s">
        <v>14</v>
      </c>
      <c r="B19" s="6"/>
      <c r="C19" s="6"/>
      <c r="D19" s="6"/>
      <c r="E19" s="6"/>
      <c r="F19" s="6"/>
      <c r="G19" s="6"/>
      <c r="H19" s="6"/>
    </row>
    <row r="20" spans="1:8" s="4" customFormat="1" ht="13.5">
      <c r="A20" s="6"/>
      <c r="B20" s="6"/>
      <c r="C20" s="6"/>
      <c r="D20" s="6"/>
      <c r="E20" s="6"/>
      <c r="F20" s="6"/>
      <c r="G20" s="6"/>
      <c r="H20" s="6"/>
    </row>
    <row r="21" spans="1:7" s="12" customFormat="1" ht="14.25">
      <c r="A21" s="11"/>
      <c r="B21" s="11"/>
      <c r="C21" s="11"/>
      <c r="D21" s="11"/>
      <c r="E21" s="11"/>
      <c r="F21" s="11"/>
      <c r="G21" s="11"/>
    </row>
    <row r="22" spans="1:7" s="12" customFormat="1" ht="14.25">
      <c r="A22" s="11"/>
      <c r="B22" s="11"/>
      <c r="C22" s="11"/>
      <c r="D22" s="11"/>
      <c r="E22" s="11"/>
      <c r="F22" s="11"/>
      <c r="G22" s="11"/>
    </row>
    <row r="23" spans="5:8" ht="13.5">
      <c r="E23" s="13"/>
      <c r="F23" s="13"/>
      <c r="G23" s="14"/>
      <c r="H23" s="15"/>
    </row>
  </sheetData>
  <sheetProtection/>
  <mergeCells count="1">
    <mergeCell ref="G3:H3"/>
  </mergeCells>
  <hyperlinks>
    <hyperlink ref="A1" r:id="rId1" display="http://www.pref.yamanashi.jp/toukei_2/DB/EDC/dbcc01000.html"/>
  </hyperlinks>
  <printOptions/>
  <pageMargins left="0.787" right="0.787" top="0.984" bottom="0.984" header="0.512" footer="0.512"/>
  <pageSetup fitToHeight="1" fitToWidth="1" horizontalDpi="600" verticalDpi="600" orientation="landscape" paperSize="9" scale="9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user</cp:lastModifiedBy>
  <cp:lastPrinted>2011-04-28T04:59:45Z</cp:lastPrinted>
  <dcterms:created xsi:type="dcterms:W3CDTF">2006-08-30T04:15:46Z</dcterms:created>
  <dcterms:modified xsi:type="dcterms:W3CDTF">2013-04-30T03:58:24Z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