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<sst xmlns="http://schemas.openxmlformats.org/spreadsheetml/2006/main" count="182" uniqueCount="90">
  <si>
    <t>市町村別社会動態</t>
  </si>
  <si>
    <t>地域名</t>
  </si>
  <si>
    <t>転入者・合計</t>
  </si>
  <si>
    <t>転入者・県内</t>
  </si>
  <si>
    <t>転入者・県外</t>
  </si>
  <si>
    <t>転入者・その他</t>
  </si>
  <si>
    <t>転出者・合計</t>
  </si>
  <si>
    <t>転出者・県内</t>
  </si>
  <si>
    <t>転出者・県外</t>
  </si>
  <si>
    <t>転出者・その他</t>
  </si>
  <si>
    <t>社会増減</t>
  </si>
  <si>
    <t>社会増加率</t>
  </si>
  <si>
    <t>山梨県</t>
  </si>
  <si>
    <t>‐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</si>
  <si>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</si>
  <si>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</si>
  <si>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</si>
  <si>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</si>
  <si>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</si>
  <si>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</si>
  <si>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</si>
  <si>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</si>
  <si>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</si>
  <si>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</si>
  <si>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</si>
  <si>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</si>
  <si>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</si>
  <si>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</si>
  <si>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</si>
  <si>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</si>
  <si>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</si>
  <si>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</si>
  <si>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</si>
  <si>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</si>
  <si>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</si>
  <si>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</si>
  <si>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</si>
  <si>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</si>
  <si>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</si>
  <si>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</si>
  <si>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</si>
  <si>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</si>
  <si>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</si>
  <si>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</si>
  <si>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</si>
  <si>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</si>
  <si>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</si>
  <si>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</si>
  <si>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</si>
  <si>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</si>
  <si>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</si>
  <si>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</si>
  <si>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</si>
  <si>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</si>
  <si>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</si>
  <si>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</si>
  <si>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</si>
  <si>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</si>
  <si>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</si>
  <si>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</si>
  <si>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</si>
  <si>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</si>
  <si>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</si>
  <si>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</si>
  <si>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</si>
  <si>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</si>
  <si>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</si>
  <si>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</si>
  <si>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</si>
  <si>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</si>
  <si>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</si>
  <si>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</si>
  <si>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</si>
  <si>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</si>
  <si>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</si>
  <si>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</si>
  <si>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</si>
  <si>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</si>
  <si>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</si>
  <si>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</si>
  <si>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</si>
  <si>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</si>
  <si>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</si>
  <si>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</si>
  <si>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</si>
  <si>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</si>
  <si>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</si>
  <si>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</si>
  <si>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昭和46年</t>
  </si>
  <si>
    <t>市町村別社会動態ページ &lt;&lt;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</si>
</sst>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1" fillId="0" borderId="0" xfId="17" applyNumberFormat="1" applyFont="1" applyFill="1" applyAlignment="1">
      <alignment/>
    </xf>
    <xf numFmtId="177" fontId="1" fillId="0" borderId="0" xfId="17" applyNumberFormat="1" applyFont="1" applyFill="1" applyAlignment="1">
      <alignment/>
    </xf>
    <xf numFmtId="176" fontId="1" fillId="0" borderId="1" xfId="17" applyNumberFormat="1" applyFont="1" applyFill="1" applyBorder="1" applyAlignment="1">
      <alignment/>
    </xf>
    <xf numFmtId="176" fontId="1" fillId="0" borderId="2" xfId="17" applyNumberFormat="1" applyFont="1" applyFill="1" applyBorder="1" applyAlignment="1">
      <alignment vertical="center" wrapText="1"/>
    </xf>
    <xf numFmtId="176" fontId="1" fillId="0" borderId="3" xfId="17" applyNumberFormat="1" applyFont="1" applyFill="1" applyBorder="1" applyAlignment="1">
      <alignment vertical="center" wrapText="1"/>
    </xf>
    <xf numFmtId="177" fontId="1" fillId="0" borderId="4" xfId="17" applyNumberFormat="1" applyFont="1" applyFill="1" applyBorder="1" applyAlignment="1">
      <alignment vertical="center" wrapText="1"/>
    </xf>
    <xf numFmtId="176" fontId="1" fillId="0" borderId="5" xfId="17" applyNumberFormat="1" applyFont="1" applyFill="1" applyBorder="1" applyAlignment="1">
      <alignment/>
    </xf>
    <xf numFmtId="176" fontId="1" fillId="0" borderId="6" xfId="17" applyNumberFormat="1" applyFont="1" applyFill="1" applyBorder="1" applyAlignment="1">
      <alignment horizontal="right"/>
    </xf>
    <xf numFmtId="176" fontId="1" fillId="0" borderId="0" xfId="17" applyNumberFormat="1" applyFont="1" applyFill="1" applyBorder="1" applyAlignment="1">
      <alignment horizontal="right"/>
    </xf>
    <xf numFmtId="177" fontId="1" fillId="0" borderId="7" xfId="17" applyNumberFormat="1" applyFont="1" applyFill="1" applyBorder="1" applyAlignment="1">
      <alignment horizontal="right"/>
    </xf>
    <xf numFmtId="176" fontId="1" fillId="0" borderId="8" xfId="17" applyNumberFormat="1" applyFont="1" applyFill="1" applyBorder="1" applyAlignment="1">
      <alignment/>
    </xf>
    <xf numFmtId="176" fontId="1" fillId="0" borderId="9" xfId="17" applyNumberFormat="1" applyFont="1" applyFill="1" applyBorder="1" applyAlignment="1">
      <alignment horizontal="right"/>
    </xf>
    <xf numFmtId="176" fontId="1" fillId="0" borderId="10" xfId="17" applyNumberFormat="1" applyFont="1" applyFill="1" applyBorder="1" applyAlignment="1">
      <alignment horizontal="right"/>
    </xf>
    <xf numFmtId="177" fontId="1" fillId="0" borderId="9" xfId="17" applyNumberFormat="1" applyFont="1" applyFill="1" applyBorder="1" applyAlignment="1">
      <alignment horizontal="right"/>
    </xf>
    <xf numFmtId="176" fontId="1" fillId="0" borderId="11" xfId="17" applyNumberFormat="1" applyFont="1" applyFill="1" applyBorder="1" applyAlignment="1">
      <alignment horizontal="right"/>
    </xf>
    <xf numFmtId="0" fontId="3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40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1" customWidth="1"/>
    <col min="3" max="11" width="11.625" style="1" customWidth="1"/>
    <col min="12" max="12" width="11.625" style="2" customWidth="1"/>
    <col min="13" max="16384" width="9.00390625" style="1" customWidth="1"/>
  </cols>
  <sheetData>
    <row r="1" ht="13.5">
      <c r="A1" s="16" t="s">
        <v>89</v>
      </c>
    </row>
    <row r="2" ht="12">
      <c r="B2" s="1" t="s">
        <v>0</v>
      </c>
    </row>
    <row r="3" ht="12">
      <c r="B3" s="1" t="s">
        <v>88</v>
      </c>
    </row>
    <row r="4" spans="2:12" ht="24">
      <c r="B4" s="3" t="s">
        <v>1</v>
      </c>
      <c r="C4" s="4" t="s">
        <v>2</v>
      </c>
      <c r="D4" s="5" t="s">
        <v>3</v>
      </c>
      <c r="E4" s="4" t="s">
        <v>4</v>
      </c>
      <c r="F4" s="5" t="s">
        <v>5</v>
      </c>
      <c r="G4" s="4" t="s">
        <v>6</v>
      </c>
      <c r="H4" s="5" t="s">
        <v>7</v>
      </c>
      <c r="I4" s="4" t="s">
        <v>8</v>
      </c>
      <c r="J4" s="5" t="s">
        <v>9</v>
      </c>
      <c r="K4" s="4" t="s">
        <v>10</v>
      </c>
      <c r="L4" s="6" t="s">
        <v>11</v>
      </c>
    </row>
    <row r="5" spans="2:12" ht="12">
      <c r="B5" s="7" t="s">
        <v>12</v>
      </c>
      <c r="C5" s="8">
        <f>SUM(D5:F5)</f>
        <v>38969</v>
      </c>
      <c r="D5" s="15">
        <f>SUM(D6:D7)</f>
        <v>16960</v>
      </c>
      <c r="E5" s="15">
        <f>SUM(E6:E7)</f>
        <v>19860</v>
      </c>
      <c r="F5" s="15">
        <f>SUM(F6:F7)</f>
        <v>2149</v>
      </c>
      <c r="G5" s="8">
        <f>SUM(H5:J5)</f>
        <v>43896</v>
      </c>
      <c r="H5" s="15">
        <f>SUM(H6:H7)</f>
        <v>17060</v>
      </c>
      <c r="I5" s="15">
        <f>SUM(I6:I7)</f>
        <v>24707</v>
      </c>
      <c r="J5" s="15">
        <f>SUM(J6:J7)</f>
        <v>2129</v>
      </c>
      <c r="K5" s="15">
        <f>SUM(K6:K7)</f>
        <v>-4927</v>
      </c>
      <c r="L5" s="10" t="s">
        <v>13</v>
      </c>
    </row>
    <row r="6" spans="2:12" ht="12">
      <c r="B6" s="7" t="s">
        <v>14</v>
      </c>
      <c r="C6" s="8">
        <f aca="true" t="shared" si="0" ref="C6:C69">SUM(D6:F6)</f>
        <v>20385</v>
      </c>
      <c r="D6" s="8">
        <f>SUM(D8:D14)</f>
        <v>7836</v>
      </c>
      <c r="E6" s="8">
        <f>SUM(E8:E14)</f>
        <v>11155</v>
      </c>
      <c r="F6" s="8">
        <f>SUM(F8:F14)</f>
        <v>1394</v>
      </c>
      <c r="G6" s="8">
        <f aca="true" t="shared" si="1" ref="G6:G69">SUM(H6:J6)</f>
        <v>22521</v>
      </c>
      <c r="H6" s="8">
        <f>SUM(H8:H14)</f>
        <v>7942</v>
      </c>
      <c r="I6" s="8">
        <f>SUM(I8:I14)</f>
        <v>13202</v>
      </c>
      <c r="J6" s="8">
        <f>SUM(J8:J14)</f>
        <v>1377</v>
      </c>
      <c r="K6" s="8">
        <f>SUM(K8:K14)</f>
        <v>-2136</v>
      </c>
      <c r="L6" s="10" t="s">
        <v>13</v>
      </c>
    </row>
    <row r="7" spans="2:12" ht="12">
      <c r="B7" s="7" t="s">
        <v>15</v>
      </c>
      <c r="C7" s="8">
        <f t="shared" si="0"/>
        <v>18584</v>
      </c>
      <c r="D7" s="8">
        <f>D15+D21+D30+D36+D44+D56+D66+D76</f>
        <v>9124</v>
      </c>
      <c r="E7" s="8">
        <f>E15+E21+E30+E36+E44+E56+E66+E76</f>
        <v>8705</v>
      </c>
      <c r="F7" s="8">
        <f>F15+F21+F30+F36+F44+F56+F66+F76</f>
        <v>755</v>
      </c>
      <c r="G7" s="8">
        <f t="shared" si="1"/>
        <v>21375</v>
      </c>
      <c r="H7" s="8">
        <f>H15+H21+H30+H36+H44+H56+H66+H76</f>
        <v>9118</v>
      </c>
      <c r="I7" s="8">
        <f>I15+I21+I30+I36+I44+I56+I66+I76</f>
        <v>11505</v>
      </c>
      <c r="J7" s="8">
        <f>J15+J21+J30+J36+J44+J56+J66+J76</f>
        <v>752</v>
      </c>
      <c r="K7" s="8">
        <f>K15+K21+K30+K36+K44+K56+K66+K76</f>
        <v>-2791</v>
      </c>
      <c r="L7" s="10" t="s">
        <v>13</v>
      </c>
    </row>
    <row r="8" spans="2:12" ht="12">
      <c r="B8" s="7" t="s">
        <v>16</v>
      </c>
      <c r="C8" s="8">
        <f t="shared" si="0"/>
        <v>10805</v>
      </c>
      <c r="D8" s="9">
        <v>4156</v>
      </c>
      <c r="E8" s="8">
        <v>5843</v>
      </c>
      <c r="F8" s="9">
        <v>806</v>
      </c>
      <c r="G8" s="8">
        <f t="shared" si="1"/>
        <v>11819</v>
      </c>
      <c r="H8" s="9">
        <v>4175</v>
      </c>
      <c r="I8" s="8">
        <v>6631</v>
      </c>
      <c r="J8" s="9">
        <v>1013</v>
      </c>
      <c r="K8" s="8">
        <f>C8-G8</f>
        <v>-1014</v>
      </c>
      <c r="L8" s="10" t="s">
        <v>13</v>
      </c>
    </row>
    <row r="9" spans="2:12" ht="12">
      <c r="B9" s="7" t="s">
        <v>17</v>
      </c>
      <c r="C9" s="8">
        <f t="shared" si="0"/>
        <v>2365</v>
      </c>
      <c r="D9" s="9">
        <v>955</v>
      </c>
      <c r="E9" s="8">
        <v>1312</v>
      </c>
      <c r="F9" s="9">
        <v>98</v>
      </c>
      <c r="G9" s="8">
        <f t="shared" si="1"/>
        <v>2664</v>
      </c>
      <c r="H9" s="9">
        <v>1105</v>
      </c>
      <c r="I9" s="8">
        <v>1508</v>
      </c>
      <c r="J9" s="9">
        <v>51</v>
      </c>
      <c r="K9" s="8">
        <f aca="true" t="shared" si="2" ref="K9:K14">C9-G9</f>
        <v>-299</v>
      </c>
      <c r="L9" s="10" t="s">
        <v>13</v>
      </c>
    </row>
    <row r="10" spans="2:12" ht="12">
      <c r="B10" s="7" t="s">
        <v>18</v>
      </c>
      <c r="C10" s="8">
        <f t="shared" si="0"/>
        <v>1083</v>
      </c>
      <c r="D10" s="9">
        <v>478</v>
      </c>
      <c r="E10" s="8">
        <v>530</v>
      </c>
      <c r="F10" s="9">
        <v>75</v>
      </c>
      <c r="G10" s="8">
        <f t="shared" si="1"/>
        <v>1318</v>
      </c>
      <c r="H10" s="9">
        <v>529</v>
      </c>
      <c r="I10" s="8">
        <v>785</v>
      </c>
      <c r="J10" s="9">
        <v>4</v>
      </c>
      <c r="K10" s="8">
        <f t="shared" si="2"/>
        <v>-235</v>
      </c>
      <c r="L10" s="10" t="s">
        <v>13</v>
      </c>
    </row>
    <row r="11" spans="2:12" ht="12">
      <c r="B11" s="7" t="s">
        <v>19</v>
      </c>
      <c r="C11" s="8">
        <f t="shared" si="0"/>
        <v>1766</v>
      </c>
      <c r="D11" s="9">
        <v>574</v>
      </c>
      <c r="E11" s="8">
        <v>1179</v>
      </c>
      <c r="F11" s="9">
        <v>13</v>
      </c>
      <c r="G11" s="8">
        <f t="shared" si="1"/>
        <v>1746</v>
      </c>
      <c r="H11" s="9">
        <v>450</v>
      </c>
      <c r="I11" s="8">
        <v>1263</v>
      </c>
      <c r="J11" s="9">
        <v>33</v>
      </c>
      <c r="K11" s="8">
        <f t="shared" si="2"/>
        <v>20</v>
      </c>
      <c r="L11" s="10" t="s">
        <v>13</v>
      </c>
    </row>
    <row r="12" spans="2:12" ht="12">
      <c r="B12" s="7" t="s">
        <v>20</v>
      </c>
      <c r="C12" s="8">
        <f t="shared" si="0"/>
        <v>1538</v>
      </c>
      <c r="D12" s="9">
        <v>674</v>
      </c>
      <c r="E12" s="8">
        <v>648</v>
      </c>
      <c r="F12" s="9">
        <v>216</v>
      </c>
      <c r="G12" s="8">
        <f t="shared" si="1"/>
        <v>1306</v>
      </c>
      <c r="H12" s="9">
        <v>518</v>
      </c>
      <c r="I12" s="8">
        <v>699</v>
      </c>
      <c r="J12" s="9">
        <v>89</v>
      </c>
      <c r="K12" s="8">
        <f t="shared" si="2"/>
        <v>232</v>
      </c>
      <c r="L12" s="10" t="s">
        <v>13</v>
      </c>
    </row>
    <row r="13" spans="2:12" ht="12">
      <c r="B13" s="7" t="s">
        <v>21</v>
      </c>
      <c r="C13" s="8">
        <f t="shared" si="0"/>
        <v>1441</v>
      </c>
      <c r="D13" s="9">
        <v>394</v>
      </c>
      <c r="E13" s="8">
        <v>889</v>
      </c>
      <c r="F13" s="9">
        <v>158</v>
      </c>
      <c r="G13" s="8">
        <f t="shared" si="1"/>
        <v>2015</v>
      </c>
      <c r="H13" s="9">
        <v>516</v>
      </c>
      <c r="I13" s="8">
        <v>1326</v>
      </c>
      <c r="J13" s="9">
        <v>173</v>
      </c>
      <c r="K13" s="8">
        <f t="shared" si="2"/>
        <v>-574</v>
      </c>
      <c r="L13" s="10" t="s">
        <v>13</v>
      </c>
    </row>
    <row r="14" spans="2:12" ht="12">
      <c r="B14" s="7" t="s">
        <v>22</v>
      </c>
      <c r="C14" s="8">
        <f t="shared" si="0"/>
        <v>1387</v>
      </c>
      <c r="D14" s="9">
        <v>605</v>
      </c>
      <c r="E14" s="8">
        <v>754</v>
      </c>
      <c r="F14" s="9">
        <v>28</v>
      </c>
      <c r="G14" s="8">
        <f t="shared" si="1"/>
        <v>1653</v>
      </c>
      <c r="H14" s="9">
        <v>649</v>
      </c>
      <c r="I14" s="8">
        <v>990</v>
      </c>
      <c r="J14" s="9">
        <v>14</v>
      </c>
      <c r="K14" s="8">
        <f t="shared" si="2"/>
        <v>-266</v>
      </c>
      <c r="L14" s="10" t="s">
        <v>13</v>
      </c>
    </row>
    <row r="15" spans="2:12" ht="12">
      <c r="B15" s="7" t="s">
        <v>23</v>
      </c>
      <c r="C15" s="8">
        <f t="shared" si="0"/>
        <v>997</v>
      </c>
      <c r="D15" s="8">
        <f>SUM(D16:D20)</f>
        <v>467</v>
      </c>
      <c r="E15" s="8">
        <f>SUM(E16:E20)</f>
        <v>456</v>
      </c>
      <c r="F15" s="8">
        <f>SUM(F16:F20)</f>
        <v>74</v>
      </c>
      <c r="G15" s="8">
        <f>SUM(H15:J15)</f>
        <v>1377</v>
      </c>
      <c r="H15" s="8">
        <f>SUM(H16:H20)</f>
        <v>609</v>
      </c>
      <c r="I15" s="8">
        <f>SUM(I16:I20)</f>
        <v>710</v>
      </c>
      <c r="J15" s="8">
        <f>SUM(J16:J20)</f>
        <v>58</v>
      </c>
      <c r="K15" s="8">
        <f>SUM(K16:K20)</f>
        <v>-380</v>
      </c>
      <c r="L15" s="10" t="s">
        <v>13</v>
      </c>
    </row>
    <row r="16" spans="2:12" ht="12">
      <c r="B16" s="7" t="s">
        <v>24</v>
      </c>
      <c r="C16" s="8">
        <f t="shared" si="0"/>
        <v>251</v>
      </c>
      <c r="D16" s="9">
        <v>135</v>
      </c>
      <c r="E16" s="8">
        <v>99</v>
      </c>
      <c r="F16" s="9">
        <v>17</v>
      </c>
      <c r="G16" s="8">
        <f t="shared" si="1"/>
        <v>311</v>
      </c>
      <c r="H16" s="9">
        <v>164</v>
      </c>
      <c r="I16" s="8">
        <v>114</v>
      </c>
      <c r="J16" s="9">
        <v>33</v>
      </c>
      <c r="K16" s="8">
        <f>C16-G16</f>
        <v>-60</v>
      </c>
      <c r="L16" s="10" t="s">
        <v>13</v>
      </c>
    </row>
    <row r="17" spans="2:12" ht="12">
      <c r="B17" s="7" t="s">
        <v>25</v>
      </c>
      <c r="C17" s="8">
        <f t="shared" si="0"/>
        <v>303</v>
      </c>
      <c r="D17" s="9">
        <v>150</v>
      </c>
      <c r="E17" s="8">
        <v>135</v>
      </c>
      <c r="F17" s="9">
        <v>18</v>
      </c>
      <c r="G17" s="8">
        <f t="shared" si="1"/>
        <v>407</v>
      </c>
      <c r="H17" s="9">
        <v>153</v>
      </c>
      <c r="I17" s="8">
        <v>237</v>
      </c>
      <c r="J17" s="9">
        <v>17</v>
      </c>
      <c r="K17" s="8">
        <f>C17-G17</f>
        <v>-104</v>
      </c>
      <c r="L17" s="10" t="s">
        <v>13</v>
      </c>
    </row>
    <row r="18" spans="2:12" ht="12">
      <c r="B18" s="7" t="s">
        <v>26</v>
      </c>
      <c r="C18" s="8">
        <f t="shared" si="0"/>
        <v>85</v>
      </c>
      <c r="D18" s="9">
        <v>31</v>
      </c>
      <c r="E18" s="8">
        <v>48</v>
      </c>
      <c r="F18" s="9">
        <v>6</v>
      </c>
      <c r="G18" s="8">
        <f t="shared" si="1"/>
        <v>186</v>
      </c>
      <c r="H18" s="9">
        <v>115</v>
      </c>
      <c r="I18" s="8">
        <v>70</v>
      </c>
      <c r="J18" s="9">
        <v>1</v>
      </c>
      <c r="K18" s="8">
        <f>C18-G18</f>
        <v>-101</v>
      </c>
      <c r="L18" s="10" t="s">
        <v>13</v>
      </c>
    </row>
    <row r="19" spans="2:12" ht="12">
      <c r="B19" s="7" t="s">
        <v>27</v>
      </c>
      <c r="C19" s="8">
        <f t="shared" si="0"/>
        <v>281</v>
      </c>
      <c r="D19" s="9">
        <v>129</v>
      </c>
      <c r="E19" s="8">
        <v>122</v>
      </c>
      <c r="F19" s="9">
        <v>30</v>
      </c>
      <c r="G19" s="8">
        <f t="shared" si="1"/>
        <v>375</v>
      </c>
      <c r="H19" s="9">
        <v>141</v>
      </c>
      <c r="I19" s="8">
        <v>228</v>
      </c>
      <c r="J19" s="9">
        <v>6</v>
      </c>
      <c r="K19" s="8">
        <f>C19-G19</f>
        <v>-94</v>
      </c>
      <c r="L19" s="10" t="s">
        <v>13</v>
      </c>
    </row>
    <row r="20" spans="2:12" ht="12">
      <c r="B20" s="7" t="s">
        <v>28</v>
      </c>
      <c r="C20" s="8">
        <f t="shared" si="0"/>
        <v>77</v>
      </c>
      <c r="D20" s="9">
        <v>22</v>
      </c>
      <c r="E20" s="8">
        <v>52</v>
      </c>
      <c r="F20" s="9">
        <v>3</v>
      </c>
      <c r="G20" s="8">
        <f t="shared" si="1"/>
        <v>98</v>
      </c>
      <c r="H20" s="9">
        <v>36</v>
      </c>
      <c r="I20" s="8">
        <v>61</v>
      </c>
      <c r="J20" s="9">
        <v>1</v>
      </c>
      <c r="K20" s="8">
        <f>C20-G20</f>
        <v>-21</v>
      </c>
      <c r="L20" s="10" t="s">
        <v>13</v>
      </c>
    </row>
    <row r="21" spans="2:12" ht="12">
      <c r="B21" s="7" t="s">
        <v>29</v>
      </c>
      <c r="C21" s="8">
        <f t="shared" si="0"/>
        <v>2509</v>
      </c>
      <c r="D21" s="8">
        <f>SUM(D22:D29)</f>
        <v>1334</v>
      </c>
      <c r="E21" s="8">
        <f>SUM(E22:E29)</f>
        <v>1081</v>
      </c>
      <c r="F21" s="8">
        <f>SUM(F22:F29)</f>
        <v>94</v>
      </c>
      <c r="G21" s="8">
        <f t="shared" si="1"/>
        <v>2817</v>
      </c>
      <c r="H21" s="8">
        <f>SUM(H22:H29)</f>
        <v>1382</v>
      </c>
      <c r="I21" s="8">
        <f>SUM(I22:I29)</f>
        <v>1354</v>
      </c>
      <c r="J21" s="8">
        <f>SUM(J22:J29)</f>
        <v>81</v>
      </c>
      <c r="K21" s="8">
        <f>SUM(K22:K29)</f>
        <v>-308</v>
      </c>
      <c r="L21" s="10" t="s">
        <v>13</v>
      </c>
    </row>
    <row r="22" spans="2:12" ht="12">
      <c r="B22" s="7" t="s">
        <v>30</v>
      </c>
      <c r="C22" s="8">
        <f t="shared" si="0"/>
        <v>1122</v>
      </c>
      <c r="D22" s="9">
        <v>652</v>
      </c>
      <c r="E22" s="8">
        <v>449</v>
      </c>
      <c r="F22" s="9">
        <v>21</v>
      </c>
      <c r="G22" s="8">
        <f t="shared" si="1"/>
        <v>834</v>
      </c>
      <c r="H22" s="9">
        <v>443</v>
      </c>
      <c r="I22" s="8">
        <v>391</v>
      </c>
      <c r="J22" s="10" t="s">
        <v>13</v>
      </c>
      <c r="K22" s="8">
        <f>C22-G22</f>
        <v>288</v>
      </c>
      <c r="L22" s="10" t="s">
        <v>13</v>
      </c>
    </row>
    <row r="23" spans="2:12" ht="12">
      <c r="B23" s="7" t="s">
        <v>31</v>
      </c>
      <c r="C23" s="8">
        <f t="shared" si="0"/>
        <v>361</v>
      </c>
      <c r="D23" s="9">
        <v>172</v>
      </c>
      <c r="E23" s="8">
        <v>177</v>
      </c>
      <c r="F23" s="9">
        <v>12</v>
      </c>
      <c r="G23" s="8">
        <f t="shared" si="1"/>
        <v>426</v>
      </c>
      <c r="H23" s="9">
        <v>208</v>
      </c>
      <c r="I23" s="8">
        <v>212</v>
      </c>
      <c r="J23" s="9">
        <v>6</v>
      </c>
      <c r="K23" s="8">
        <f aca="true" t="shared" si="3" ref="K23:K29">C23-G23</f>
        <v>-65</v>
      </c>
      <c r="L23" s="10" t="s">
        <v>13</v>
      </c>
    </row>
    <row r="24" spans="2:12" ht="12">
      <c r="B24" s="7" t="s">
        <v>32</v>
      </c>
      <c r="C24" s="8">
        <f t="shared" si="0"/>
        <v>342</v>
      </c>
      <c r="D24" s="9">
        <v>162</v>
      </c>
      <c r="E24" s="8">
        <v>172</v>
      </c>
      <c r="F24" s="9">
        <v>8</v>
      </c>
      <c r="G24" s="8">
        <f t="shared" si="1"/>
        <v>573</v>
      </c>
      <c r="H24" s="9">
        <v>219</v>
      </c>
      <c r="I24" s="8">
        <v>301</v>
      </c>
      <c r="J24" s="9">
        <v>53</v>
      </c>
      <c r="K24" s="8">
        <f t="shared" si="3"/>
        <v>-231</v>
      </c>
      <c r="L24" s="10" t="s">
        <v>13</v>
      </c>
    </row>
    <row r="25" spans="2:12" ht="12">
      <c r="B25" s="7" t="s">
        <v>33</v>
      </c>
      <c r="C25" s="8">
        <f t="shared" si="0"/>
        <v>236</v>
      </c>
      <c r="D25" s="9">
        <v>106</v>
      </c>
      <c r="E25" s="8">
        <v>101</v>
      </c>
      <c r="F25" s="9">
        <v>29</v>
      </c>
      <c r="G25" s="8">
        <f t="shared" si="1"/>
        <v>283</v>
      </c>
      <c r="H25" s="9">
        <v>132</v>
      </c>
      <c r="I25" s="8">
        <v>148</v>
      </c>
      <c r="J25" s="9">
        <v>3</v>
      </c>
      <c r="K25" s="8">
        <f t="shared" si="3"/>
        <v>-47</v>
      </c>
      <c r="L25" s="10" t="s">
        <v>13</v>
      </c>
    </row>
    <row r="26" spans="2:12" ht="12">
      <c r="B26" s="7" t="s">
        <v>34</v>
      </c>
      <c r="C26" s="8">
        <f t="shared" si="0"/>
        <v>132</v>
      </c>
      <c r="D26" s="9">
        <v>69</v>
      </c>
      <c r="E26" s="8">
        <v>55</v>
      </c>
      <c r="F26" s="9">
        <v>8</v>
      </c>
      <c r="G26" s="8">
        <f t="shared" si="1"/>
        <v>198</v>
      </c>
      <c r="H26" s="9">
        <v>119</v>
      </c>
      <c r="I26" s="8">
        <v>72</v>
      </c>
      <c r="J26" s="9">
        <v>7</v>
      </c>
      <c r="K26" s="8">
        <f t="shared" si="3"/>
        <v>-66</v>
      </c>
      <c r="L26" s="10" t="s">
        <v>13</v>
      </c>
    </row>
    <row r="27" spans="2:12" ht="12">
      <c r="B27" s="7" t="s">
        <v>35</v>
      </c>
      <c r="C27" s="8">
        <f t="shared" si="0"/>
        <v>190</v>
      </c>
      <c r="D27" s="9">
        <v>104</v>
      </c>
      <c r="E27" s="8">
        <v>82</v>
      </c>
      <c r="F27" s="9">
        <v>4</v>
      </c>
      <c r="G27" s="8">
        <f t="shared" si="1"/>
        <v>257</v>
      </c>
      <c r="H27" s="9">
        <v>142</v>
      </c>
      <c r="I27" s="8">
        <v>115</v>
      </c>
      <c r="J27" s="10" t="s">
        <v>13</v>
      </c>
      <c r="K27" s="8">
        <f t="shared" si="3"/>
        <v>-67</v>
      </c>
      <c r="L27" s="10" t="s">
        <v>13</v>
      </c>
    </row>
    <row r="28" spans="2:12" ht="12">
      <c r="B28" s="7" t="s">
        <v>36</v>
      </c>
      <c r="C28" s="8">
        <f t="shared" si="0"/>
        <v>32</v>
      </c>
      <c r="D28" s="9">
        <v>23</v>
      </c>
      <c r="E28" s="8">
        <v>8</v>
      </c>
      <c r="F28" s="9">
        <v>1</v>
      </c>
      <c r="G28" s="8">
        <f t="shared" si="1"/>
        <v>55</v>
      </c>
      <c r="H28" s="9">
        <v>29</v>
      </c>
      <c r="I28" s="8">
        <v>25</v>
      </c>
      <c r="J28" s="9">
        <v>1</v>
      </c>
      <c r="K28" s="8">
        <f t="shared" si="3"/>
        <v>-23</v>
      </c>
      <c r="L28" s="10" t="s">
        <v>13</v>
      </c>
    </row>
    <row r="29" spans="2:12" ht="12">
      <c r="B29" s="7" t="s">
        <v>37</v>
      </c>
      <c r="C29" s="8">
        <f t="shared" si="0"/>
        <v>94</v>
      </c>
      <c r="D29" s="9">
        <v>46</v>
      </c>
      <c r="E29" s="8">
        <v>37</v>
      </c>
      <c r="F29" s="9">
        <v>11</v>
      </c>
      <c r="G29" s="8">
        <f t="shared" si="1"/>
        <v>191</v>
      </c>
      <c r="H29" s="9">
        <v>90</v>
      </c>
      <c r="I29" s="8">
        <v>90</v>
      </c>
      <c r="J29" s="9">
        <v>11</v>
      </c>
      <c r="K29" s="8">
        <f t="shared" si="3"/>
        <v>-97</v>
      </c>
      <c r="L29" s="10" t="s">
        <v>13</v>
      </c>
    </row>
    <row r="30" spans="2:12" ht="12">
      <c r="B30" s="7" t="s">
        <v>38</v>
      </c>
      <c r="C30" s="8">
        <f t="shared" si="0"/>
        <v>1491</v>
      </c>
      <c r="D30" s="8">
        <f>SUM(D31:D35)</f>
        <v>748</v>
      </c>
      <c r="E30" s="8">
        <f>SUM(E31:E35)</f>
        <v>665</v>
      </c>
      <c r="F30" s="8">
        <f>SUM(F31:F35)</f>
        <v>78</v>
      </c>
      <c r="G30" s="8">
        <f t="shared" si="1"/>
        <v>1977</v>
      </c>
      <c r="H30" s="8">
        <f>SUM(H31:H35)</f>
        <v>945</v>
      </c>
      <c r="I30" s="8">
        <f>SUM(I31:I35)</f>
        <v>958</v>
      </c>
      <c r="J30" s="8">
        <f>SUM(J31:J35)</f>
        <v>74</v>
      </c>
      <c r="K30" s="8">
        <f>SUM(K31:K35)</f>
        <v>-486</v>
      </c>
      <c r="L30" s="10" t="s">
        <v>13</v>
      </c>
    </row>
    <row r="31" spans="2:12" ht="12">
      <c r="B31" s="7" t="s">
        <v>39</v>
      </c>
      <c r="C31" s="8">
        <f t="shared" si="0"/>
        <v>130</v>
      </c>
      <c r="D31" s="9">
        <v>72</v>
      </c>
      <c r="E31" s="8">
        <v>55</v>
      </c>
      <c r="F31" s="9">
        <v>3</v>
      </c>
      <c r="G31" s="8">
        <f t="shared" si="1"/>
        <v>99</v>
      </c>
      <c r="H31" s="9">
        <v>54</v>
      </c>
      <c r="I31" s="8">
        <v>45</v>
      </c>
      <c r="J31" s="10" t="s">
        <v>13</v>
      </c>
      <c r="K31" s="8">
        <f>C31-G31</f>
        <v>31</v>
      </c>
      <c r="L31" s="10" t="s">
        <v>13</v>
      </c>
    </row>
    <row r="32" spans="2:12" ht="12">
      <c r="B32" s="7" t="s">
        <v>40</v>
      </c>
      <c r="C32" s="8">
        <f t="shared" si="0"/>
        <v>169</v>
      </c>
      <c r="D32" s="9">
        <v>108</v>
      </c>
      <c r="E32" s="8">
        <v>59</v>
      </c>
      <c r="F32" s="9">
        <v>2</v>
      </c>
      <c r="G32" s="8">
        <f t="shared" si="1"/>
        <v>230</v>
      </c>
      <c r="H32" s="9">
        <v>119</v>
      </c>
      <c r="I32" s="8">
        <v>89</v>
      </c>
      <c r="J32" s="9">
        <v>22</v>
      </c>
      <c r="K32" s="8">
        <f>C32-G32</f>
        <v>-61</v>
      </c>
      <c r="L32" s="10" t="s">
        <v>13</v>
      </c>
    </row>
    <row r="33" spans="2:12" ht="12">
      <c r="B33" s="7" t="s">
        <v>41</v>
      </c>
      <c r="C33" s="8">
        <f t="shared" si="0"/>
        <v>528</v>
      </c>
      <c r="D33" s="9">
        <v>307</v>
      </c>
      <c r="E33" s="8">
        <v>217</v>
      </c>
      <c r="F33" s="9">
        <v>4</v>
      </c>
      <c r="G33" s="8">
        <f t="shared" si="1"/>
        <v>701</v>
      </c>
      <c r="H33" s="9">
        <v>379</v>
      </c>
      <c r="I33" s="8">
        <v>298</v>
      </c>
      <c r="J33" s="9">
        <v>24</v>
      </c>
      <c r="K33" s="8">
        <f>C33-G33</f>
        <v>-173</v>
      </c>
      <c r="L33" s="10" t="s">
        <v>13</v>
      </c>
    </row>
    <row r="34" spans="2:12" ht="12">
      <c r="B34" s="7" t="s">
        <v>42</v>
      </c>
      <c r="C34" s="8">
        <f t="shared" si="0"/>
        <v>269</v>
      </c>
      <c r="D34" s="9">
        <v>111</v>
      </c>
      <c r="E34" s="8">
        <v>146</v>
      </c>
      <c r="F34" s="9">
        <v>12</v>
      </c>
      <c r="G34" s="8">
        <f t="shared" si="1"/>
        <v>350</v>
      </c>
      <c r="H34" s="9">
        <v>171</v>
      </c>
      <c r="I34" s="8">
        <v>177</v>
      </c>
      <c r="J34" s="9">
        <v>2</v>
      </c>
      <c r="K34" s="8">
        <f>C34-G34</f>
        <v>-81</v>
      </c>
      <c r="L34" s="10" t="s">
        <v>13</v>
      </c>
    </row>
    <row r="35" spans="2:12" ht="12">
      <c r="B35" s="7" t="s">
        <v>43</v>
      </c>
      <c r="C35" s="8">
        <f t="shared" si="0"/>
        <v>395</v>
      </c>
      <c r="D35" s="9">
        <v>150</v>
      </c>
      <c r="E35" s="8">
        <v>188</v>
      </c>
      <c r="F35" s="9">
        <v>57</v>
      </c>
      <c r="G35" s="8">
        <f t="shared" si="1"/>
        <v>597</v>
      </c>
      <c r="H35" s="9">
        <v>222</v>
      </c>
      <c r="I35" s="8">
        <v>349</v>
      </c>
      <c r="J35" s="9">
        <v>26</v>
      </c>
      <c r="K35" s="8">
        <f>C35-G35</f>
        <v>-202</v>
      </c>
      <c r="L35" s="10" t="s">
        <v>13</v>
      </c>
    </row>
    <row r="36" spans="2:12" ht="12">
      <c r="B36" s="7" t="s">
        <v>44</v>
      </c>
      <c r="C36" s="8">
        <f t="shared" si="0"/>
        <v>2512</v>
      </c>
      <c r="D36" s="8">
        <f>SUM(D37:D43)</f>
        <v>1003</v>
      </c>
      <c r="E36" s="8">
        <f>SUM(E37:E43)</f>
        <v>1373</v>
      </c>
      <c r="F36" s="8">
        <f>SUM(F37:F43)</f>
        <v>136</v>
      </c>
      <c r="G36" s="8">
        <f t="shared" si="1"/>
        <v>3679</v>
      </c>
      <c r="H36" s="8">
        <f>SUM(H37:H43)</f>
        <v>1307</v>
      </c>
      <c r="I36" s="8">
        <f>SUM(I37:I43)</f>
        <v>2183</v>
      </c>
      <c r="J36" s="8">
        <f>SUM(J37:J43)</f>
        <v>189</v>
      </c>
      <c r="K36" s="8">
        <f>SUM(K37:K43)</f>
        <v>-1167</v>
      </c>
      <c r="L36" s="10" t="s">
        <v>13</v>
      </c>
    </row>
    <row r="37" spans="2:12" ht="12">
      <c r="B37" s="7" t="s">
        <v>45</v>
      </c>
      <c r="C37" s="8">
        <f t="shared" si="0"/>
        <v>436</v>
      </c>
      <c r="D37" s="9">
        <v>217</v>
      </c>
      <c r="E37" s="8">
        <v>205</v>
      </c>
      <c r="F37" s="9">
        <v>14</v>
      </c>
      <c r="G37" s="8">
        <f t="shared" si="1"/>
        <v>680</v>
      </c>
      <c r="H37" s="9">
        <v>363</v>
      </c>
      <c r="I37" s="8">
        <v>274</v>
      </c>
      <c r="J37" s="9">
        <v>43</v>
      </c>
      <c r="K37" s="8">
        <f aca="true" t="shared" si="4" ref="K37:K43">C37-G37</f>
        <v>-244</v>
      </c>
      <c r="L37" s="10" t="s">
        <v>13</v>
      </c>
    </row>
    <row r="38" spans="2:12" ht="12">
      <c r="B38" s="7" t="s">
        <v>46</v>
      </c>
      <c r="C38" s="8">
        <f t="shared" si="0"/>
        <v>376</v>
      </c>
      <c r="D38" s="9">
        <v>215</v>
      </c>
      <c r="E38" s="8">
        <v>142</v>
      </c>
      <c r="F38" s="9">
        <v>19</v>
      </c>
      <c r="G38" s="8">
        <f t="shared" si="1"/>
        <v>381</v>
      </c>
      <c r="H38" s="9">
        <v>219</v>
      </c>
      <c r="I38" s="8">
        <v>145</v>
      </c>
      <c r="J38" s="9">
        <v>17</v>
      </c>
      <c r="K38" s="8">
        <f t="shared" si="4"/>
        <v>-5</v>
      </c>
      <c r="L38" s="10" t="s">
        <v>13</v>
      </c>
    </row>
    <row r="39" spans="2:12" ht="12">
      <c r="B39" s="7" t="s">
        <v>47</v>
      </c>
      <c r="C39" s="8">
        <f t="shared" si="0"/>
        <v>257</v>
      </c>
      <c r="D39" s="9">
        <v>124</v>
      </c>
      <c r="E39" s="8">
        <v>124</v>
      </c>
      <c r="F39" s="9">
        <v>9</v>
      </c>
      <c r="G39" s="8">
        <f t="shared" si="1"/>
        <v>449</v>
      </c>
      <c r="H39" s="9">
        <v>154</v>
      </c>
      <c r="I39" s="8">
        <v>242</v>
      </c>
      <c r="J39" s="9">
        <v>53</v>
      </c>
      <c r="K39" s="8">
        <f t="shared" si="4"/>
        <v>-192</v>
      </c>
      <c r="L39" s="10" t="s">
        <v>13</v>
      </c>
    </row>
    <row r="40" spans="2:12" ht="12">
      <c r="B40" s="7" t="s">
        <v>48</v>
      </c>
      <c r="C40" s="8">
        <f t="shared" si="0"/>
        <v>222</v>
      </c>
      <c r="D40" s="9">
        <v>84</v>
      </c>
      <c r="E40" s="8">
        <v>81</v>
      </c>
      <c r="F40" s="9">
        <v>57</v>
      </c>
      <c r="G40" s="8">
        <f t="shared" si="1"/>
        <v>400</v>
      </c>
      <c r="H40" s="9">
        <v>206</v>
      </c>
      <c r="I40" s="8">
        <v>181</v>
      </c>
      <c r="J40" s="9">
        <v>13</v>
      </c>
      <c r="K40" s="8">
        <f t="shared" si="4"/>
        <v>-178</v>
      </c>
      <c r="L40" s="10" t="s">
        <v>13</v>
      </c>
    </row>
    <row r="41" spans="2:12" ht="12">
      <c r="B41" s="7" t="s">
        <v>49</v>
      </c>
      <c r="C41" s="8">
        <f t="shared" si="0"/>
        <v>568</v>
      </c>
      <c r="D41" s="9">
        <v>187</v>
      </c>
      <c r="E41" s="8">
        <v>354</v>
      </c>
      <c r="F41" s="9">
        <v>27</v>
      </c>
      <c r="G41" s="8">
        <f t="shared" si="1"/>
        <v>851</v>
      </c>
      <c r="H41" s="9">
        <v>212</v>
      </c>
      <c r="I41" s="8">
        <v>589</v>
      </c>
      <c r="J41" s="9">
        <v>50</v>
      </c>
      <c r="K41" s="8">
        <f t="shared" si="4"/>
        <v>-283</v>
      </c>
      <c r="L41" s="10" t="s">
        <v>13</v>
      </c>
    </row>
    <row r="42" spans="2:12" ht="12">
      <c r="B42" s="7" t="s">
        <v>50</v>
      </c>
      <c r="C42" s="8">
        <f t="shared" si="0"/>
        <v>415</v>
      </c>
      <c r="D42" s="9">
        <v>120</v>
      </c>
      <c r="E42" s="8">
        <v>285</v>
      </c>
      <c r="F42" s="9">
        <v>10</v>
      </c>
      <c r="G42" s="8">
        <f t="shared" si="1"/>
        <v>549</v>
      </c>
      <c r="H42" s="9">
        <v>116</v>
      </c>
      <c r="I42" s="8">
        <v>420</v>
      </c>
      <c r="J42" s="9">
        <v>13</v>
      </c>
      <c r="K42" s="8">
        <f t="shared" si="4"/>
        <v>-134</v>
      </c>
      <c r="L42" s="10" t="s">
        <v>13</v>
      </c>
    </row>
    <row r="43" spans="2:12" ht="12">
      <c r="B43" s="7" t="s">
        <v>51</v>
      </c>
      <c r="C43" s="8">
        <f t="shared" si="0"/>
        <v>238</v>
      </c>
      <c r="D43" s="9">
        <v>56</v>
      </c>
      <c r="E43" s="8">
        <v>182</v>
      </c>
      <c r="F43" s="10" t="s">
        <v>13</v>
      </c>
      <c r="G43" s="8">
        <f t="shared" si="1"/>
        <v>369</v>
      </c>
      <c r="H43" s="9">
        <v>37</v>
      </c>
      <c r="I43" s="8">
        <v>332</v>
      </c>
      <c r="J43" s="10" t="s">
        <v>13</v>
      </c>
      <c r="K43" s="8">
        <f t="shared" si="4"/>
        <v>-131</v>
      </c>
      <c r="L43" s="10" t="s">
        <v>13</v>
      </c>
    </row>
    <row r="44" spans="2:12" ht="12">
      <c r="B44" s="7" t="s">
        <v>52</v>
      </c>
      <c r="C44" s="8">
        <f t="shared" si="0"/>
        <v>5514</v>
      </c>
      <c r="D44" s="8">
        <f>SUM(D45:D55)</f>
        <v>3561</v>
      </c>
      <c r="E44" s="8">
        <f>SUM(E45:E55)</f>
        <v>1796</v>
      </c>
      <c r="F44" s="8">
        <f>SUM(F45:F55)</f>
        <v>157</v>
      </c>
      <c r="G44" s="8">
        <f t="shared" si="1"/>
        <v>4748</v>
      </c>
      <c r="H44" s="8">
        <f>SUM(H45:H55)</f>
        <v>2562</v>
      </c>
      <c r="I44" s="8">
        <f>SUM(I45:I55)</f>
        <v>2038</v>
      </c>
      <c r="J44" s="8">
        <f>SUM(J45:J55)</f>
        <v>148</v>
      </c>
      <c r="K44" s="8">
        <f>SUM(K45:K55)</f>
        <v>766</v>
      </c>
      <c r="L44" s="10" t="s">
        <v>13</v>
      </c>
    </row>
    <row r="45" spans="2:12" ht="12">
      <c r="B45" s="7" t="s">
        <v>53</v>
      </c>
      <c r="C45" s="8">
        <f t="shared" si="0"/>
        <v>1735</v>
      </c>
      <c r="D45" s="9">
        <v>1358</v>
      </c>
      <c r="E45" s="8">
        <v>352</v>
      </c>
      <c r="F45" s="9">
        <v>25</v>
      </c>
      <c r="G45" s="8">
        <f t="shared" si="1"/>
        <v>903</v>
      </c>
      <c r="H45" s="9">
        <v>548</v>
      </c>
      <c r="I45" s="8">
        <v>341</v>
      </c>
      <c r="J45" s="9">
        <v>14</v>
      </c>
      <c r="K45" s="8">
        <f aca="true" t="shared" si="5" ref="K45:K55">C45-G45</f>
        <v>832</v>
      </c>
      <c r="L45" s="10" t="s">
        <v>13</v>
      </c>
    </row>
    <row r="46" spans="2:12" ht="12">
      <c r="B46" s="7" t="s">
        <v>54</v>
      </c>
      <c r="C46" s="8">
        <f t="shared" si="0"/>
        <v>569</v>
      </c>
      <c r="D46" s="9">
        <v>358</v>
      </c>
      <c r="E46" s="8">
        <v>172</v>
      </c>
      <c r="F46" s="9">
        <v>39</v>
      </c>
      <c r="G46" s="8">
        <f t="shared" si="1"/>
        <v>635</v>
      </c>
      <c r="H46" s="9">
        <v>363</v>
      </c>
      <c r="I46" s="8">
        <v>233</v>
      </c>
      <c r="J46" s="9">
        <v>39</v>
      </c>
      <c r="K46" s="8">
        <f t="shared" si="5"/>
        <v>-66</v>
      </c>
      <c r="L46" s="10" t="s">
        <v>13</v>
      </c>
    </row>
    <row r="47" spans="2:12" ht="12">
      <c r="B47" s="7" t="s">
        <v>55</v>
      </c>
      <c r="C47" s="8">
        <f t="shared" si="0"/>
        <v>143</v>
      </c>
      <c r="D47" s="9">
        <v>102</v>
      </c>
      <c r="E47" s="8">
        <v>38</v>
      </c>
      <c r="F47" s="9">
        <v>3</v>
      </c>
      <c r="G47" s="8">
        <f t="shared" si="1"/>
        <v>100</v>
      </c>
      <c r="H47" s="9">
        <v>56</v>
      </c>
      <c r="I47" s="8">
        <v>44</v>
      </c>
      <c r="J47" s="10" t="s">
        <v>13</v>
      </c>
      <c r="K47" s="8">
        <f t="shared" si="5"/>
        <v>43</v>
      </c>
      <c r="L47" s="10" t="s">
        <v>13</v>
      </c>
    </row>
    <row r="48" spans="2:12" ht="12">
      <c r="B48" s="7" t="s">
        <v>56</v>
      </c>
      <c r="C48" s="8">
        <f t="shared" si="0"/>
        <v>410</v>
      </c>
      <c r="D48" s="9">
        <v>261</v>
      </c>
      <c r="E48" s="8">
        <v>141</v>
      </c>
      <c r="F48" s="9">
        <v>8</v>
      </c>
      <c r="G48" s="8">
        <f t="shared" si="1"/>
        <v>335</v>
      </c>
      <c r="H48" s="9">
        <v>211</v>
      </c>
      <c r="I48" s="8">
        <v>122</v>
      </c>
      <c r="J48" s="9">
        <v>2</v>
      </c>
      <c r="K48" s="8">
        <f t="shared" si="5"/>
        <v>75</v>
      </c>
      <c r="L48" s="10" t="s">
        <v>13</v>
      </c>
    </row>
    <row r="49" spans="2:12" ht="12">
      <c r="B49" s="7" t="s">
        <v>57</v>
      </c>
      <c r="C49" s="8">
        <f t="shared" si="0"/>
        <v>342</v>
      </c>
      <c r="D49" s="9">
        <v>218</v>
      </c>
      <c r="E49" s="8">
        <v>123</v>
      </c>
      <c r="F49" s="9">
        <v>1</v>
      </c>
      <c r="G49" s="8">
        <f t="shared" si="1"/>
        <v>215</v>
      </c>
      <c r="H49" s="9">
        <v>106</v>
      </c>
      <c r="I49" s="8">
        <v>109</v>
      </c>
      <c r="J49" s="10" t="s">
        <v>13</v>
      </c>
      <c r="K49" s="8">
        <f t="shared" si="5"/>
        <v>127</v>
      </c>
      <c r="L49" s="10" t="s">
        <v>13</v>
      </c>
    </row>
    <row r="50" spans="2:12" ht="12">
      <c r="B50" s="7" t="s">
        <v>58</v>
      </c>
      <c r="C50" s="8">
        <f t="shared" si="0"/>
        <v>215</v>
      </c>
      <c r="D50" s="9">
        <v>123</v>
      </c>
      <c r="E50" s="8">
        <v>89</v>
      </c>
      <c r="F50" s="9">
        <v>3</v>
      </c>
      <c r="G50" s="8">
        <f t="shared" si="1"/>
        <v>230</v>
      </c>
      <c r="H50" s="9">
        <v>111</v>
      </c>
      <c r="I50" s="8">
        <v>108</v>
      </c>
      <c r="J50" s="9">
        <v>11</v>
      </c>
      <c r="K50" s="8">
        <f t="shared" si="5"/>
        <v>-15</v>
      </c>
      <c r="L50" s="10" t="s">
        <v>13</v>
      </c>
    </row>
    <row r="51" spans="2:12" ht="12">
      <c r="B51" s="7" t="s">
        <v>59</v>
      </c>
      <c r="C51" s="8">
        <f t="shared" si="0"/>
        <v>602</v>
      </c>
      <c r="D51" s="9">
        <v>338</v>
      </c>
      <c r="E51" s="8">
        <v>251</v>
      </c>
      <c r="F51" s="9">
        <v>13</v>
      </c>
      <c r="G51" s="8">
        <f t="shared" si="1"/>
        <v>671</v>
      </c>
      <c r="H51" s="9">
        <v>294</v>
      </c>
      <c r="I51" s="8">
        <v>338</v>
      </c>
      <c r="J51" s="9">
        <v>39</v>
      </c>
      <c r="K51" s="8">
        <f t="shared" si="5"/>
        <v>-69</v>
      </c>
      <c r="L51" s="10" t="s">
        <v>13</v>
      </c>
    </row>
    <row r="52" spans="2:12" ht="12">
      <c r="B52" s="7" t="s">
        <v>60</v>
      </c>
      <c r="C52" s="8">
        <f t="shared" si="0"/>
        <v>32</v>
      </c>
      <c r="D52" s="9">
        <v>16</v>
      </c>
      <c r="E52" s="8">
        <v>16</v>
      </c>
      <c r="F52" s="9" t="s">
        <v>13</v>
      </c>
      <c r="G52" s="8">
        <f t="shared" si="1"/>
        <v>40</v>
      </c>
      <c r="H52" s="9">
        <v>22</v>
      </c>
      <c r="I52" s="8">
        <v>18</v>
      </c>
      <c r="J52" s="10" t="s">
        <v>13</v>
      </c>
      <c r="K52" s="8">
        <f t="shared" si="5"/>
        <v>-8</v>
      </c>
      <c r="L52" s="10" t="s">
        <v>13</v>
      </c>
    </row>
    <row r="53" spans="2:12" ht="12">
      <c r="B53" s="7" t="s">
        <v>61</v>
      </c>
      <c r="C53" s="8">
        <f t="shared" si="0"/>
        <v>273</v>
      </c>
      <c r="D53" s="9">
        <v>137</v>
      </c>
      <c r="E53" s="8">
        <v>126</v>
      </c>
      <c r="F53" s="9">
        <v>10</v>
      </c>
      <c r="G53" s="8">
        <f t="shared" si="1"/>
        <v>328</v>
      </c>
      <c r="H53" s="9">
        <v>172</v>
      </c>
      <c r="I53" s="8">
        <v>142</v>
      </c>
      <c r="J53" s="9">
        <v>14</v>
      </c>
      <c r="K53" s="8">
        <f t="shared" si="5"/>
        <v>-55</v>
      </c>
      <c r="L53" s="10" t="s">
        <v>13</v>
      </c>
    </row>
    <row r="54" spans="2:12" ht="12">
      <c r="B54" s="7" t="s">
        <v>62</v>
      </c>
      <c r="C54" s="8">
        <f t="shared" si="0"/>
        <v>745</v>
      </c>
      <c r="D54" s="9">
        <v>400</v>
      </c>
      <c r="E54" s="8">
        <v>306</v>
      </c>
      <c r="F54" s="9">
        <v>39</v>
      </c>
      <c r="G54" s="8">
        <f t="shared" si="1"/>
        <v>813</v>
      </c>
      <c r="H54" s="9">
        <v>483</v>
      </c>
      <c r="I54" s="8">
        <v>330</v>
      </c>
      <c r="J54" s="10" t="s">
        <v>13</v>
      </c>
      <c r="K54" s="8">
        <f t="shared" si="5"/>
        <v>-68</v>
      </c>
      <c r="L54" s="10" t="s">
        <v>13</v>
      </c>
    </row>
    <row r="55" spans="2:12" ht="12">
      <c r="B55" s="7" t="s">
        <v>63</v>
      </c>
      <c r="C55" s="8">
        <f t="shared" si="0"/>
        <v>448</v>
      </c>
      <c r="D55" s="9">
        <v>250</v>
      </c>
      <c r="E55" s="8">
        <v>182</v>
      </c>
      <c r="F55" s="9">
        <v>16</v>
      </c>
      <c r="G55" s="8">
        <f t="shared" si="1"/>
        <v>478</v>
      </c>
      <c r="H55" s="9">
        <v>196</v>
      </c>
      <c r="I55" s="8">
        <v>253</v>
      </c>
      <c r="J55" s="9">
        <v>29</v>
      </c>
      <c r="K55" s="8">
        <f t="shared" si="5"/>
        <v>-30</v>
      </c>
      <c r="L55" s="10" t="s">
        <v>13</v>
      </c>
    </row>
    <row r="56" spans="2:12" ht="12">
      <c r="B56" s="7" t="s">
        <v>64</v>
      </c>
      <c r="C56" s="8">
        <f t="shared" si="0"/>
        <v>2377</v>
      </c>
      <c r="D56" s="8">
        <f>SUM(D57:D65)</f>
        <v>982</v>
      </c>
      <c r="E56" s="8">
        <f>SUM(E57:E65)</f>
        <v>1278</v>
      </c>
      <c r="F56" s="8">
        <f>SUM(F57:F65)</f>
        <v>117</v>
      </c>
      <c r="G56" s="8">
        <f t="shared" si="1"/>
        <v>3193</v>
      </c>
      <c r="H56" s="8">
        <f>SUM(H57:H65)</f>
        <v>1271</v>
      </c>
      <c r="I56" s="8">
        <f>SUM(I57:I65)</f>
        <v>1859</v>
      </c>
      <c r="J56" s="8">
        <f>SUM(J57:J65)</f>
        <v>63</v>
      </c>
      <c r="K56" s="8">
        <f>SUM(K57:K65)</f>
        <v>-816</v>
      </c>
      <c r="L56" s="10" t="s">
        <v>13</v>
      </c>
    </row>
    <row r="57" spans="2:12" ht="12">
      <c r="B57" s="7" t="s">
        <v>65</v>
      </c>
      <c r="C57" s="8">
        <f t="shared" si="0"/>
        <v>522</v>
      </c>
      <c r="D57" s="9">
        <v>211</v>
      </c>
      <c r="E57" s="8">
        <v>300</v>
      </c>
      <c r="F57" s="9">
        <v>11</v>
      </c>
      <c r="G57" s="8">
        <f t="shared" si="1"/>
        <v>453</v>
      </c>
      <c r="H57" s="9">
        <v>177</v>
      </c>
      <c r="I57" s="8">
        <v>276</v>
      </c>
      <c r="J57" s="10" t="s">
        <v>13</v>
      </c>
      <c r="K57" s="8">
        <f aca="true" t="shared" si="6" ref="K57:K65">C57-G57</f>
        <v>69</v>
      </c>
      <c r="L57" s="10" t="s">
        <v>13</v>
      </c>
    </row>
    <row r="58" spans="2:12" ht="12">
      <c r="B58" s="7" t="s">
        <v>66</v>
      </c>
      <c r="C58" s="8">
        <f t="shared" si="0"/>
        <v>133</v>
      </c>
      <c r="D58" s="9">
        <v>63</v>
      </c>
      <c r="E58" s="8">
        <v>63</v>
      </c>
      <c r="F58" s="9">
        <v>7</v>
      </c>
      <c r="G58" s="8">
        <f t="shared" si="1"/>
        <v>211</v>
      </c>
      <c r="H58" s="9">
        <v>95</v>
      </c>
      <c r="I58" s="8">
        <v>116</v>
      </c>
      <c r="J58" s="10" t="s">
        <v>13</v>
      </c>
      <c r="K58" s="8">
        <f t="shared" si="6"/>
        <v>-78</v>
      </c>
      <c r="L58" s="10" t="s">
        <v>13</v>
      </c>
    </row>
    <row r="59" spans="2:12" ht="12">
      <c r="B59" s="7" t="s">
        <v>67</v>
      </c>
      <c r="C59" s="8">
        <f t="shared" si="0"/>
        <v>320</v>
      </c>
      <c r="D59" s="9">
        <v>165</v>
      </c>
      <c r="E59" s="8">
        <v>144</v>
      </c>
      <c r="F59" s="9">
        <v>11</v>
      </c>
      <c r="G59" s="8">
        <f t="shared" si="1"/>
        <v>539</v>
      </c>
      <c r="H59" s="9">
        <v>223</v>
      </c>
      <c r="I59" s="8">
        <v>311</v>
      </c>
      <c r="J59" s="9">
        <v>5</v>
      </c>
      <c r="K59" s="8">
        <f t="shared" si="6"/>
        <v>-219</v>
      </c>
      <c r="L59" s="10" t="s">
        <v>13</v>
      </c>
    </row>
    <row r="60" spans="2:12" ht="12">
      <c r="B60" s="7" t="s">
        <v>68</v>
      </c>
      <c r="C60" s="8">
        <f t="shared" si="0"/>
        <v>343</v>
      </c>
      <c r="D60" s="9">
        <v>125</v>
      </c>
      <c r="E60" s="8">
        <v>185</v>
      </c>
      <c r="F60" s="9">
        <v>33</v>
      </c>
      <c r="G60" s="8">
        <f t="shared" si="1"/>
        <v>479</v>
      </c>
      <c r="H60" s="9">
        <v>179</v>
      </c>
      <c r="I60" s="8">
        <v>276</v>
      </c>
      <c r="J60" s="9">
        <v>24</v>
      </c>
      <c r="K60" s="8">
        <f t="shared" si="6"/>
        <v>-136</v>
      </c>
      <c r="L60" s="10" t="s">
        <v>13</v>
      </c>
    </row>
    <row r="61" spans="2:12" ht="12">
      <c r="B61" s="7" t="s">
        <v>69</v>
      </c>
      <c r="C61" s="8">
        <f t="shared" si="0"/>
        <v>347</v>
      </c>
      <c r="D61" s="9">
        <v>182</v>
      </c>
      <c r="E61" s="8">
        <v>147</v>
      </c>
      <c r="F61" s="9">
        <v>18</v>
      </c>
      <c r="G61" s="8">
        <f t="shared" si="1"/>
        <v>507</v>
      </c>
      <c r="H61" s="9">
        <v>262</v>
      </c>
      <c r="I61" s="8">
        <v>242</v>
      </c>
      <c r="J61" s="9">
        <v>3</v>
      </c>
      <c r="K61" s="8">
        <f t="shared" si="6"/>
        <v>-160</v>
      </c>
      <c r="L61" s="10" t="s">
        <v>13</v>
      </c>
    </row>
    <row r="62" spans="2:12" ht="12">
      <c r="B62" s="7" t="s">
        <v>70</v>
      </c>
      <c r="C62" s="8">
        <f t="shared" si="0"/>
        <v>169</v>
      </c>
      <c r="D62" s="9">
        <v>56</v>
      </c>
      <c r="E62" s="8">
        <v>107</v>
      </c>
      <c r="F62" s="9">
        <v>6</v>
      </c>
      <c r="G62" s="8">
        <f t="shared" si="1"/>
        <v>195</v>
      </c>
      <c r="H62" s="9">
        <v>67</v>
      </c>
      <c r="I62" s="8">
        <v>126</v>
      </c>
      <c r="J62" s="9">
        <v>2</v>
      </c>
      <c r="K62" s="8">
        <f t="shared" si="6"/>
        <v>-26</v>
      </c>
      <c r="L62" s="10" t="s">
        <v>13</v>
      </c>
    </row>
    <row r="63" spans="2:12" ht="12">
      <c r="B63" s="7" t="s">
        <v>71</v>
      </c>
      <c r="C63" s="8">
        <f t="shared" si="0"/>
        <v>235</v>
      </c>
      <c r="D63" s="9">
        <v>66</v>
      </c>
      <c r="E63" s="8">
        <v>156</v>
      </c>
      <c r="F63" s="9">
        <v>13</v>
      </c>
      <c r="G63" s="8">
        <f t="shared" si="1"/>
        <v>352</v>
      </c>
      <c r="H63" s="9">
        <v>84</v>
      </c>
      <c r="I63" s="8">
        <v>255</v>
      </c>
      <c r="J63" s="9">
        <v>13</v>
      </c>
      <c r="K63" s="8">
        <f t="shared" si="6"/>
        <v>-117</v>
      </c>
      <c r="L63" s="10" t="s">
        <v>13</v>
      </c>
    </row>
    <row r="64" spans="2:12" ht="12">
      <c r="B64" s="7" t="s">
        <v>72</v>
      </c>
      <c r="C64" s="8">
        <f t="shared" si="0"/>
        <v>166</v>
      </c>
      <c r="D64" s="9">
        <v>57</v>
      </c>
      <c r="E64" s="8">
        <v>105</v>
      </c>
      <c r="F64" s="9">
        <v>4</v>
      </c>
      <c r="G64" s="8">
        <f t="shared" si="1"/>
        <v>223</v>
      </c>
      <c r="H64" s="9">
        <v>81</v>
      </c>
      <c r="I64" s="8">
        <v>142</v>
      </c>
      <c r="J64" s="10" t="s">
        <v>13</v>
      </c>
      <c r="K64" s="8">
        <f t="shared" si="6"/>
        <v>-57</v>
      </c>
      <c r="L64" s="10" t="s">
        <v>13</v>
      </c>
    </row>
    <row r="65" spans="2:12" ht="12">
      <c r="B65" s="7" t="s">
        <v>73</v>
      </c>
      <c r="C65" s="8">
        <f t="shared" si="0"/>
        <v>142</v>
      </c>
      <c r="D65" s="9">
        <v>57</v>
      </c>
      <c r="E65" s="8">
        <v>71</v>
      </c>
      <c r="F65" s="9">
        <v>14</v>
      </c>
      <c r="G65" s="8">
        <f t="shared" si="1"/>
        <v>234</v>
      </c>
      <c r="H65" s="9">
        <v>103</v>
      </c>
      <c r="I65" s="8">
        <v>115</v>
      </c>
      <c r="J65" s="9">
        <v>16</v>
      </c>
      <c r="K65" s="8">
        <f t="shared" si="6"/>
        <v>-92</v>
      </c>
      <c r="L65" s="10" t="s">
        <v>13</v>
      </c>
    </row>
    <row r="66" spans="2:12" ht="12">
      <c r="B66" s="7" t="s">
        <v>74</v>
      </c>
      <c r="C66" s="8">
        <f t="shared" si="0"/>
        <v>2108</v>
      </c>
      <c r="D66" s="8">
        <f>SUM(D67:D75)</f>
        <v>774</v>
      </c>
      <c r="E66" s="8">
        <f>SUM(E67:E75)</f>
        <v>1277</v>
      </c>
      <c r="F66" s="8">
        <f>SUM(F67:F75)</f>
        <v>57</v>
      </c>
      <c r="G66" s="8">
        <f t="shared" si="1"/>
        <v>2236</v>
      </c>
      <c r="H66" s="8">
        <f>SUM(H67:H75)</f>
        <v>820</v>
      </c>
      <c r="I66" s="8">
        <f>SUM(I67:I75)</f>
        <v>1333</v>
      </c>
      <c r="J66" s="8">
        <f>SUM(J67:J75)</f>
        <v>83</v>
      </c>
      <c r="K66" s="8">
        <f>SUM(K67:K75)</f>
        <v>-128</v>
      </c>
      <c r="L66" s="10" t="s">
        <v>13</v>
      </c>
    </row>
    <row r="67" spans="2:12" ht="12">
      <c r="B67" s="7" t="s">
        <v>75</v>
      </c>
      <c r="C67" s="8">
        <f t="shared" si="0"/>
        <v>102</v>
      </c>
      <c r="D67" s="9">
        <v>32</v>
      </c>
      <c r="E67" s="8">
        <v>60</v>
      </c>
      <c r="F67" s="9">
        <v>10</v>
      </c>
      <c r="G67" s="8">
        <f t="shared" si="1"/>
        <v>130</v>
      </c>
      <c r="H67" s="9">
        <v>37</v>
      </c>
      <c r="I67" s="8">
        <v>91</v>
      </c>
      <c r="J67" s="9">
        <v>2</v>
      </c>
      <c r="K67" s="8">
        <f aca="true" t="shared" si="7" ref="K67:K75">C67-G67</f>
        <v>-28</v>
      </c>
      <c r="L67" s="10" t="s">
        <v>13</v>
      </c>
    </row>
    <row r="68" spans="2:12" ht="12">
      <c r="B68" s="7" t="s">
        <v>76</v>
      </c>
      <c r="C68" s="8">
        <f t="shared" si="0"/>
        <v>78</v>
      </c>
      <c r="D68" s="9">
        <v>30</v>
      </c>
      <c r="E68" s="8">
        <v>45</v>
      </c>
      <c r="F68" s="9">
        <v>3</v>
      </c>
      <c r="G68" s="8">
        <f t="shared" si="1"/>
        <v>147</v>
      </c>
      <c r="H68" s="9">
        <v>41</v>
      </c>
      <c r="I68" s="8">
        <v>106</v>
      </c>
      <c r="J68" s="10" t="s">
        <v>13</v>
      </c>
      <c r="K68" s="8">
        <f t="shared" si="7"/>
        <v>-69</v>
      </c>
      <c r="L68" s="10" t="s">
        <v>13</v>
      </c>
    </row>
    <row r="69" spans="2:12" ht="12">
      <c r="B69" s="7" t="s">
        <v>77</v>
      </c>
      <c r="C69" s="8">
        <f t="shared" si="0"/>
        <v>140</v>
      </c>
      <c r="D69" s="9">
        <v>62</v>
      </c>
      <c r="E69" s="8">
        <v>76</v>
      </c>
      <c r="F69" s="9">
        <v>2</v>
      </c>
      <c r="G69" s="8">
        <f t="shared" si="1"/>
        <v>162</v>
      </c>
      <c r="H69" s="9">
        <v>79</v>
      </c>
      <c r="I69" s="8">
        <v>83</v>
      </c>
      <c r="J69" s="10" t="s">
        <v>13</v>
      </c>
      <c r="K69" s="8">
        <f t="shared" si="7"/>
        <v>-22</v>
      </c>
      <c r="L69" s="10" t="s">
        <v>13</v>
      </c>
    </row>
    <row r="70" spans="2:12" ht="12">
      <c r="B70" s="7" t="s">
        <v>78</v>
      </c>
      <c r="C70" s="8">
        <f aca="true" t="shared" si="8" ref="C70:C79">SUM(D70:F70)</f>
        <v>482</v>
      </c>
      <c r="D70" s="9">
        <v>116</v>
      </c>
      <c r="E70" s="8">
        <v>354</v>
      </c>
      <c r="F70" s="9">
        <v>12</v>
      </c>
      <c r="G70" s="8">
        <f aca="true" t="shared" si="9" ref="G70:G79">SUM(H70:J70)</f>
        <v>482</v>
      </c>
      <c r="H70" s="9">
        <v>163</v>
      </c>
      <c r="I70" s="8">
        <v>319</v>
      </c>
      <c r="J70" s="10" t="s">
        <v>13</v>
      </c>
      <c r="K70" s="8">
        <f t="shared" si="7"/>
        <v>0</v>
      </c>
      <c r="L70" s="10" t="s">
        <v>13</v>
      </c>
    </row>
    <row r="71" spans="2:12" ht="12">
      <c r="B71" s="7" t="s">
        <v>79</v>
      </c>
      <c r="C71" s="8">
        <f t="shared" si="8"/>
        <v>429</v>
      </c>
      <c r="D71" s="9">
        <v>149</v>
      </c>
      <c r="E71" s="8">
        <v>280</v>
      </c>
      <c r="F71" s="9" t="s">
        <v>13</v>
      </c>
      <c r="G71" s="8">
        <f t="shared" si="9"/>
        <v>317</v>
      </c>
      <c r="H71" s="9">
        <v>88</v>
      </c>
      <c r="I71" s="8">
        <v>229</v>
      </c>
      <c r="J71" s="10" t="s">
        <v>13</v>
      </c>
      <c r="K71" s="8">
        <f t="shared" si="7"/>
        <v>112</v>
      </c>
      <c r="L71" s="10" t="s">
        <v>13</v>
      </c>
    </row>
    <row r="72" spans="2:12" ht="12">
      <c r="B72" s="7" t="s">
        <v>80</v>
      </c>
      <c r="C72" s="8">
        <f t="shared" si="8"/>
        <v>624</v>
      </c>
      <c r="D72" s="9">
        <v>264</v>
      </c>
      <c r="E72" s="8">
        <v>347</v>
      </c>
      <c r="F72" s="9">
        <v>13</v>
      </c>
      <c r="G72" s="8">
        <f t="shared" si="9"/>
        <v>657</v>
      </c>
      <c r="H72" s="9">
        <v>287</v>
      </c>
      <c r="I72" s="8">
        <v>357</v>
      </c>
      <c r="J72" s="9">
        <v>13</v>
      </c>
      <c r="K72" s="8">
        <f t="shared" si="7"/>
        <v>-33</v>
      </c>
      <c r="L72" s="10" t="s">
        <v>13</v>
      </c>
    </row>
    <row r="73" spans="2:12" ht="12">
      <c r="B73" s="7" t="s">
        <v>81</v>
      </c>
      <c r="C73" s="8">
        <f t="shared" si="8"/>
        <v>78</v>
      </c>
      <c r="D73" s="9">
        <v>36</v>
      </c>
      <c r="E73" s="8">
        <v>40</v>
      </c>
      <c r="F73" s="9">
        <v>2</v>
      </c>
      <c r="G73" s="8">
        <f t="shared" si="9"/>
        <v>87</v>
      </c>
      <c r="H73" s="9">
        <v>37</v>
      </c>
      <c r="I73" s="8">
        <v>45</v>
      </c>
      <c r="J73" s="9">
        <v>5</v>
      </c>
      <c r="K73" s="8">
        <f t="shared" si="7"/>
        <v>-9</v>
      </c>
      <c r="L73" s="10" t="s">
        <v>13</v>
      </c>
    </row>
    <row r="74" spans="2:12" ht="12">
      <c r="B74" s="7" t="s">
        <v>82</v>
      </c>
      <c r="C74" s="8">
        <f t="shared" si="8"/>
        <v>70</v>
      </c>
      <c r="D74" s="9">
        <v>44</v>
      </c>
      <c r="E74" s="8">
        <v>22</v>
      </c>
      <c r="F74" s="9">
        <v>4</v>
      </c>
      <c r="G74" s="8">
        <f t="shared" si="9"/>
        <v>143</v>
      </c>
      <c r="H74" s="9">
        <v>48</v>
      </c>
      <c r="I74" s="8">
        <v>39</v>
      </c>
      <c r="J74" s="9">
        <v>56</v>
      </c>
      <c r="K74" s="8">
        <f t="shared" si="7"/>
        <v>-73</v>
      </c>
      <c r="L74" s="10" t="s">
        <v>13</v>
      </c>
    </row>
    <row r="75" spans="2:12" ht="12">
      <c r="B75" s="7" t="s">
        <v>83</v>
      </c>
      <c r="C75" s="8">
        <f t="shared" si="8"/>
        <v>105</v>
      </c>
      <c r="D75" s="9">
        <v>41</v>
      </c>
      <c r="E75" s="8">
        <v>53</v>
      </c>
      <c r="F75" s="9">
        <v>11</v>
      </c>
      <c r="G75" s="8">
        <f t="shared" si="9"/>
        <v>111</v>
      </c>
      <c r="H75" s="9">
        <v>40</v>
      </c>
      <c r="I75" s="8">
        <v>64</v>
      </c>
      <c r="J75" s="9">
        <v>7</v>
      </c>
      <c r="K75" s="8">
        <f t="shared" si="7"/>
        <v>-6</v>
      </c>
      <c r="L75" s="10" t="s">
        <v>13</v>
      </c>
    </row>
    <row r="76" spans="2:12" ht="12">
      <c r="B76" s="7" t="s">
        <v>84</v>
      </c>
      <c r="C76" s="8">
        <f t="shared" si="8"/>
        <v>1076</v>
      </c>
      <c r="D76" s="8">
        <f>SUM(D77:D79)</f>
        <v>255</v>
      </c>
      <c r="E76" s="8">
        <f>SUM(E77:E79)</f>
        <v>779</v>
      </c>
      <c r="F76" s="8">
        <f>SUM(F77:F79)</f>
        <v>42</v>
      </c>
      <c r="G76" s="8">
        <f t="shared" si="9"/>
        <v>1348</v>
      </c>
      <c r="H76" s="8">
        <f>SUM(H77:H79)</f>
        <v>222</v>
      </c>
      <c r="I76" s="8">
        <f>SUM(I77:I79)</f>
        <v>1070</v>
      </c>
      <c r="J76" s="8">
        <f>SUM(J77:J79)</f>
        <v>56</v>
      </c>
      <c r="K76" s="8">
        <f>SUM(K77:K79)</f>
        <v>-272</v>
      </c>
      <c r="L76" s="10" t="s">
        <v>13</v>
      </c>
    </row>
    <row r="77" spans="2:12" ht="12">
      <c r="B77" s="7" t="s">
        <v>85</v>
      </c>
      <c r="C77" s="8">
        <f t="shared" si="8"/>
        <v>894</v>
      </c>
      <c r="D77" s="9">
        <v>206</v>
      </c>
      <c r="E77" s="8">
        <v>658</v>
      </c>
      <c r="F77" s="9">
        <v>30</v>
      </c>
      <c r="G77" s="8">
        <f t="shared" si="9"/>
        <v>1091</v>
      </c>
      <c r="H77" s="9">
        <v>173</v>
      </c>
      <c r="I77" s="8">
        <v>874</v>
      </c>
      <c r="J77" s="9">
        <v>44</v>
      </c>
      <c r="K77" s="8">
        <f>C77-G77</f>
        <v>-197</v>
      </c>
      <c r="L77" s="10" t="s">
        <v>13</v>
      </c>
    </row>
    <row r="78" spans="2:12" ht="12">
      <c r="B78" s="7" t="s">
        <v>86</v>
      </c>
      <c r="C78" s="8">
        <f t="shared" si="8"/>
        <v>85</v>
      </c>
      <c r="D78" s="9">
        <v>18</v>
      </c>
      <c r="E78" s="8">
        <v>66</v>
      </c>
      <c r="F78" s="9">
        <v>1</v>
      </c>
      <c r="G78" s="8">
        <f t="shared" si="9"/>
        <v>97</v>
      </c>
      <c r="H78" s="9">
        <v>15</v>
      </c>
      <c r="I78" s="8">
        <v>78</v>
      </c>
      <c r="J78" s="9">
        <v>4</v>
      </c>
      <c r="K78" s="8">
        <f>C78-G78</f>
        <v>-12</v>
      </c>
      <c r="L78" s="10" t="s">
        <v>13</v>
      </c>
    </row>
    <row r="79" spans="2:12" ht="12">
      <c r="B79" s="11" t="s">
        <v>87</v>
      </c>
      <c r="C79" s="12">
        <f t="shared" si="8"/>
        <v>97</v>
      </c>
      <c r="D79" s="13">
        <v>31</v>
      </c>
      <c r="E79" s="12">
        <v>55</v>
      </c>
      <c r="F79" s="13">
        <v>11</v>
      </c>
      <c r="G79" s="12">
        <f t="shared" si="9"/>
        <v>160</v>
      </c>
      <c r="H79" s="13">
        <v>34</v>
      </c>
      <c r="I79" s="12">
        <v>118</v>
      </c>
      <c r="J79" s="13">
        <v>8</v>
      </c>
      <c r="K79" s="8">
        <f>C79-G79</f>
        <v>-63</v>
      </c>
      <c r="L79" s="14" t="s">
        <v>13</v>
      </c>
    </row>
  </sheetData>
  <hyperlinks>
    <hyperlink ref="A1" r:id="rId1" display="http://www.pref.yamanashi.jp/toukei_2/DB/EDA/C/dbac040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市町村別社会動態</dc:title>
  <dc:subject>「常住人口調査」（昭和４６年）</dc:subject>
  <dc:creator/>
  <cp:keywords/>
  <dc:description/>
  <cp:lastModifiedBy>山梨県統計調査課</cp:lastModifiedBy>
  <dcterms:created xsi:type="dcterms:W3CDTF">2003-07-30T01:18:18Z</dcterms:created>
  <dcterms:modified xsi:type="dcterms:W3CDTF">2009-02-05T00:13:25Z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