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7050" windowHeight="9015" activeTab="0"/>
  </bookViews>
  <sheets>
    <sheet name="1月末" sheetId="1" r:id="rId1"/>
  </sheets>
  <definedNames>
    <definedName name="_xlnm.Print_Area" localSheetId="0">'1月末'!$A$1:$E$39</definedName>
    <definedName name="_xlnm.Print_Titles" localSheetId="0">'1月末'!$2:$4</definedName>
  </definedNames>
  <calcPr fullCalcOnLoad="1" refMode="R1C1"/>
</workbook>
</file>

<file path=xl/sharedStrings.xml><?xml version="1.0" encoding="utf-8"?>
<sst xmlns="http://schemas.openxmlformats.org/spreadsheetml/2006/main" count="78" uniqueCount="44">
  <si>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</si>
  <si>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</si>
  <si>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</si>
  <si>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</si>
  <si>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</si>
  <si>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</si>
  <si>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</si>
  <si>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</si>
  <si>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</si>
  <si>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</si>
  <si>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</si>
  <si>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</si>
  <si>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</si>
  <si>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</si>
  <si>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</si>
  <si>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</si>
  <si>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</si>
  <si>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</si>
  <si>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</si>
  <si>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</si>
  <si>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</si>
  <si>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</si>
  <si>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</si>
  <si>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</si>
  <si>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</si>
  <si>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</si>
  <si>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</si>
  <si>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</si>
  <si>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</si>
  <si>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</si>
  <si>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</si>
  <si>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</si>
  <si>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</si>
  <si>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</si>
  <si>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</si>
  <si>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</si>
  <si>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</si>
  <si>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</si>
  <si>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</si>
  <si>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</si>
  <si>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</si>
  <si>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…</t>
  </si>
  <si>
    <t>富士川町</t>
  </si>
  <si>
    <t xml:space="preserve">平成25年1月末現在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</si>
</sst>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4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3" fontId="3" fillId="0" borderId="10" xfId="51" applyFont="1" applyBorder="1" applyAlignment="1">
      <alignment/>
    </xf>
    <xf numFmtId="0" fontId="3" fillId="0" borderId="11" xfId="62" applyFont="1" applyBorder="1">
      <alignment/>
      <protection/>
    </xf>
    <xf numFmtId="0" fontId="4" fillId="0" borderId="0" xfId="43" applyAlignment="1" applyProtection="1">
      <alignment vertical="center"/>
      <protection/>
    </xf>
    <xf numFmtId="3" fontId="3" fillId="0" borderId="12" xfId="51" applyFont="1" applyFill="1" applyBorder="1" applyAlignment="1">
      <alignment horizontal="right"/>
    </xf>
    <xf numFmtId="3" fontId="3" fillId="0" borderId="13" xfId="51" applyFont="1" applyFill="1" applyBorder="1" applyAlignment="1">
      <alignment horizontal="right"/>
    </xf>
    <xf numFmtId="3" fontId="3" fillId="0" borderId="14" xfId="51" applyFont="1" applyFill="1" applyBorder="1" applyAlignment="1">
      <alignment horizontal="right"/>
    </xf>
    <xf numFmtId="3" fontId="3" fillId="0" borderId="14" xfId="51" applyFont="1" applyBorder="1" applyAlignment="1">
      <alignment/>
    </xf>
    <xf numFmtId="0" fontId="3" fillId="0" borderId="15" xfId="62" applyFont="1" applyBorder="1" applyAlignment="1">
      <alignment horizontal="center"/>
      <protection/>
    </xf>
    <xf numFmtId="0" fontId="3" fillId="0" borderId="16" xfId="62" applyFont="1" applyBorder="1" applyAlignment="1">
      <alignment horizontal="center"/>
      <protection/>
    </xf>
    <xf numFmtId="3" fontId="3" fillId="0" borderId="0" xfId="62" applyNumberFormat="1" applyFont="1" applyFill="1">
      <alignment/>
      <protection/>
    </xf>
    <xf numFmtId="38" fontId="3" fillId="0" borderId="10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3" fillId="0" borderId="12" xfId="49" applyFont="1" applyFill="1" applyBorder="1" applyAlignment="1">
      <alignment vertical="center"/>
    </xf>
    <xf numFmtId="0" fontId="6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3" fontId="3" fillId="0" borderId="13" xfId="51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7">
      <selection activeCell="H27" sqref="H27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6" t="s">
        <v>31</v>
      </c>
    </row>
    <row r="2" spans="1:6" ht="14.25">
      <c r="A2" s="2" t="s">
        <v>0</v>
      </c>
      <c r="B2" s="2"/>
      <c r="C2" s="20"/>
      <c r="D2" s="20"/>
      <c r="E2" s="2"/>
      <c r="F2" s="1"/>
    </row>
    <row r="3" spans="1:6" ht="14.25">
      <c r="A3" s="2" t="s">
        <v>43</v>
      </c>
      <c r="B3" s="2"/>
      <c r="C3" s="19"/>
      <c r="D3" s="19"/>
      <c r="E3" s="2"/>
      <c r="F3" s="1"/>
    </row>
    <row r="4" spans="1:6" ht="12">
      <c r="A4" s="11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2"/>
    </row>
    <row r="5" spans="1:6" ht="12">
      <c r="A5" s="3" t="s">
        <v>6</v>
      </c>
      <c r="B5" s="4">
        <f>C5+D5</f>
        <v>853242</v>
      </c>
      <c r="C5" s="16">
        <f>C6+C21+C23+C28+C30+C37</f>
        <v>418676</v>
      </c>
      <c r="D5" s="17">
        <f>D6+D21+D23+D28+D30+D37</f>
        <v>434566</v>
      </c>
      <c r="E5" s="7" t="s">
        <v>41</v>
      </c>
      <c r="F5" s="13"/>
    </row>
    <row r="6" spans="1:6" ht="12">
      <c r="A6" s="3" t="s">
        <v>7</v>
      </c>
      <c r="B6" s="4">
        <f aca="true" t="shared" si="0" ref="B6:B39">C6+D6</f>
        <v>725265</v>
      </c>
      <c r="C6" s="14">
        <f>SUM(C8:C20)</f>
        <v>355429</v>
      </c>
      <c r="D6" s="15">
        <f>SUM(D8:D20)</f>
        <v>369836</v>
      </c>
      <c r="E6" s="8" t="s">
        <v>41</v>
      </c>
      <c r="F6" s="13"/>
    </row>
    <row r="7" spans="1:6" ht="12">
      <c r="A7" s="3" t="s">
        <v>8</v>
      </c>
      <c r="B7" s="4">
        <f t="shared" si="0"/>
        <v>127977</v>
      </c>
      <c r="C7" s="14">
        <f>C21+C23+C28+C30+C37</f>
        <v>63247</v>
      </c>
      <c r="D7" s="14">
        <f>D21+D23+D28+D30+D37</f>
        <v>64730</v>
      </c>
      <c r="E7" s="8" t="s">
        <v>41</v>
      </c>
      <c r="F7" s="13"/>
    </row>
    <row r="8" spans="1:6" ht="12">
      <c r="A8" s="3" t="s">
        <v>33</v>
      </c>
      <c r="B8" s="4">
        <f t="shared" si="0"/>
        <v>190477</v>
      </c>
      <c r="C8" s="4">
        <v>92547</v>
      </c>
      <c r="D8" s="4">
        <v>97930</v>
      </c>
      <c r="E8" s="8" t="s">
        <v>41</v>
      </c>
      <c r="F8" s="13"/>
    </row>
    <row r="9" spans="1:6" ht="12">
      <c r="A9" s="3" t="s">
        <v>9</v>
      </c>
      <c r="B9" s="4">
        <f t="shared" si="0"/>
        <v>51207</v>
      </c>
      <c r="C9" s="4">
        <v>25225</v>
      </c>
      <c r="D9" s="4">
        <v>25982</v>
      </c>
      <c r="E9" s="8" t="s">
        <v>41</v>
      </c>
      <c r="F9" s="13"/>
    </row>
    <row r="10" spans="1:6" ht="12">
      <c r="A10" s="3" t="s">
        <v>10</v>
      </c>
      <c r="B10" s="4">
        <f t="shared" si="0"/>
        <v>31743</v>
      </c>
      <c r="C10" s="4">
        <v>15572</v>
      </c>
      <c r="D10" s="4">
        <v>16171</v>
      </c>
      <c r="E10" s="8" t="s">
        <v>41</v>
      </c>
      <c r="F10" s="13"/>
    </row>
    <row r="11" spans="1:6" ht="12">
      <c r="A11" s="3" t="s">
        <v>11</v>
      </c>
      <c r="B11" s="4">
        <f t="shared" si="0"/>
        <v>37258</v>
      </c>
      <c r="C11" s="4">
        <v>17947</v>
      </c>
      <c r="D11" s="4">
        <v>19311</v>
      </c>
      <c r="E11" s="8" t="s">
        <v>41</v>
      </c>
      <c r="F11" s="13"/>
    </row>
    <row r="12" spans="1:6" ht="12">
      <c r="A12" s="3" t="s">
        <v>12</v>
      </c>
      <c r="B12" s="4">
        <f t="shared" si="0"/>
        <v>27595</v>
      </c>
      <c r="C12" s="4">
        <v>13516</v>
      </c>
      <c r="D12" s="4">
        <v>14079</v>
      </c>
      <c r="E12" s="8" t="s">
        <v>41</v>
      </c>
      <c r="F12" s="13"/>
    </row>
    <row r="13" spans="1:6" ht="12">
      <c r="A13" s="3" t="s">
        <v>13</v>
      </c>
      <c r="B13" s="4">
        <f t="shared" si="0"/>
        <v>30939</v>
      </c>
      <c r="C13" s="4">
        <v>15405</v>
      </c>
      <c r="D13" s="4">
        <v>15534</v>
      </c>
      <c r="E13" s="8" t="s">
        <v>41</v>
      </c>
      <c r="F13" s="13"/>
    </row>
    <row r="14" spans="1:6" ht="12">
      <c r="A14" s="3" t="s">
        <v>34</v>
      </c>
      <c r="B14" s="4">
        <f t="shared" si="0"/>
        <v>72491</v>
      </c>
      <c r="C14" s="4">
        <v>35758</v>
      </c>
      <c r="D14" s="4">
        <v>36733</v>
      </c>
      <c r="E14" s="8" t="s">
        <v>41</v>
      </c>
      <c r="F14" s="13"/>
    </row>
    <row r="15" spans="1:6" ht="12">
      <c r="A15" s="3" t="s">
        <v>35</v>
      </c>
      <c r="B15" s="4">
        <f t="shared" si="0"/>
        <v>48592</v>
      </c>
      <c r="C15" s="4">
        <v>23833</v>
      </c>
      <c r="D15" s="4">
        <v>24759</v>
      </c>
      <c r="E15" s="8" t="s">
        <v>41</v>
      </c>
      <c r="F15" s="13"/>
    </row>
    <row r="16" spans="1:6" ht="12">
      <c r="A16" s="3" t="s">
        <v>36</v>
      </c>
      <c r="B16" s="4">
        <f t="shared" si="0"/>
        <v>73573</v>
      </c>
      <c r="C16" s="4">
        <v>36494</v>
      </c>
      <c r="D16" s="4">
        <v>37079</v>
      </c>
      <c r="E16" s="8" t="s">
        <v>41</v>
      </c>
      <c r="F16" s="13"/>
    </row>
    <row r="17" spans="1:6" ht="12">
      <c r="A17" s="3" t="s">
        <v>37</v>
      </c>
      <c r="B17" s="4">
        <f t="shared" si="0"/>
        <v>71142</v>
      </c>
      <c r="C17" s="4">
        <v>34631</v>
      </c>
      <c r="D17" s="4">
        <v>36511</v>
      </c>
      <c r="E17" s="8" t="s">
        <v>41</v>
      </c>
      <c r="F17" s="13"/>
    </row>
    <row r="18" spans="1:6" ht="12">
      <c r="A18" s="3" t="s">
        <v>38</v>
      </c>
      <c r="B18" s="4">
        <f t="shared" si="0"/>
        <v>25844</v>
      </c>
      <c r="C18" s="4">
        <v>12874</v>
      </c>
      <c r="D18" s="4">
        <v>12970</v>
      </c>
      <c r="E18" s="8" t="s">
        <v>41</v>
      </c>
      <c r="F18" s="13"/>
    </row>
    <row r="19" spans="1:6" ht="12">
      <c r="A19" s="3" t="s">
        <v>39</v>
      </c>
      <c r="B19" s="4">
        <f t="shared" si="0"/>
        <v>34488</v>
      </c>
      <c r="C19" s="4">
        <v>16692</v>
      </c>
      <c r="D19" s="4">
        <v>17796</v>
      </c>
      <c r="E19" s="8" t="s">
        <v>41</v>
      </c>
      <c r="F19" s="13"/>
    </row>
    <row r="20" spans="1:6" ht="12">
      <c r="A20" s="3" t="s">
        <v>40</v>
      </c>
      <c r="B20" s="4">
        <f t="shared" si="0"/>
        <v>29916</v>
      </c>
      <c r="C20" s="4">
        <v>14935</v>
      </c>
      <c r="D20" s="4">
        <v>14981</v>
      </c>
      <c r="E20" s="8" t="s">
        <v>41</v>
      </c>
      <c r="F20" s="13"/>
    </row>
    <row r="21" spans="1:6" ht="12">
      <c r="A21" s="3" t="s">
        <v>14</v>
      </c>
      <c r="B21" s="4">
        <f t="shared" si="0"/>
        <v>17183</v>
      </c>
      <c r="C21" s="4">
        <f>C22</f>
        <v>8416</v>
      </c>
      <c r="D21" s="4">
        <f>D22</f>
        <v>8767</v>
      </c>
      <c r="E21" s="8" t="s">
        <v>41</v>
      </c>
      <c r="F21" s="13"/>
    </row>
    <row r="22" spans="1:6" ht="12">
      <c r="A22" s="3" t="s">
        <v>32</v>
      </c>
      <c r="B22" s="4">
        <f t="shared" si="0"/>
        <v>17183</v>
      </c>
      <c r="C22" s="4">
        <v>8416</v>
      </c>
      <c r="D22" s="4">
        <v>8767</v>
      </c>
      <c r="E22" s="8" t="s">
        <v>41</v>
      </c>
      <c r="F22" s="13"/>
    </row>
    <row r="23" spans="1:6" ht="12">
      <c r="A23" s="3" t="s">
        <v>15</v>
      </c>
      <c r="B23" s="4">
        <f>C23+D23</f>
        <v>40709</v>
      </c>
      <c r="C23" s="4">
        <f>SUM(C24:C27)</f>
        <v>19698</v>
      </c>
      <c r="D23" s="4">
        <f>SUM(D24:D27)</f>
        <v>21011</v>
      </c>
      <c r="E23" s="8" t="s">
        <v>41</v>
      </c>
      <c r="F23" s="13"/>
    </row>
    <row r="24" spans="1:6" ht="12">
      <c r="A24" s="3" t="s">
        <v>16</v>
      </c>
      <c r="B24" s="4">
        <f>C24+D24</f>
        <v>1224</v>
      </c>
      <c r="C24" s="4">
        <v>599</v>
      </c>
      <c r="D24" s="4">
        <v>625</v>
      </c>
      <c r="E24" s="8" t="s">
        <v>41</v>
      </c>
      <c r="F24" s="13"/>
    </row>
    <row r="25" spans="1:6" ht="12">
      <c r="A25" s="3" t="s">
        <v>17</v>
      </c>
      <c r="B25" s="4">
        <f>C25+D25</f>
        <v>14285</v>
      </c>
      <c r="C25" s="4">
        <v>6841</v>
      </c>
      <c r="D25" s="4">
        <v>7444</v>
      </c>
      <c r="E25" s="8" t="s">
        <v>41</v>
      </c>
      <c r="F25" s="13"/>
    </row>
    <row r="26" spans="1:6" ht="12">
      <c r="A26" s="3" t="s">
        <v>18</v>
      </c>
      <c r="B26" s="4">
        <f>C26+D26</f>
        <v>8859</v>
      </c>
      <c r="C26" s="4">
        <v>4318</v>
      </c>
      <c r="D26" s="4">
        <v>4541</v>
      </c>
      <c r="E26" s="8" t="s">
        <v>41</v>
      </c>
      <c r="F26" s="13"/>
    </row>
    <row r="27" spans="1:6" ht="12">
      <c r="A27" s="3" t="s">
        <v>42</v>
      </c>
      <c r="B27" s="4">
        <f>C27+D27</f>
        <v>16341</v>
      </c>
      <c r="C27" s="4">
        <v>7940</v>
      </c>
      <c r="D27" s="4">
        <v>8401</v>
      </c>
      <c r="E27" s="8" t="s">
        <v>41</v>
      </c>
      <c r="F27" s="13"/>
    </row>
    <row r="28" spans="1:6" ht="12">
      <c r="A28" s="3" t="s">
        <v>19</v>
      </c>
      <c r="B28" s="4">
        <f t="shared" si="0"/>
        <v>17900</v>
      </c>
      <c r="C28" s="4">
        <f>C29</f>
        <v>9109</v>
      </c>
      <c r="D28" s="4">
        <f>D29</f>
        <v>8791</v>
      </c>
      <c r="E28" s="8" t="s">
        <v>41</v>
      </c>
      <c r="F28" s="13"/>
    </row>
    <row r="29" spans="1:6" ht="12">
      <c r="A29" s="3" t="s">
        <v>20</v>
      </c>
      <c r="B29" s="4">
        <f t="shared" si="0"/>
        <v>17900</v>
      </c>
      <c r="C29" s="4">
        <v>9109</v>
      </c>
      <c r="D29" s="4">
        <v>8791</v>
      </c>
      <c r="E29" s="8" t="s">
        <v>41</v>
      </c>
      <c r="F29" s="13"/>
    </row>
    <row r="30" spans="1:6" ht="12">
      <c r="A30" s="3" t="s">
        <v>21</v>
      </c>
      <c r="B30" s="4">
        <f t="shared" si="0"/>
        <v>50779</v>
      </c>
      <c r="C30" s="4">
        <f>SUM(C31:C36)</f>
        <v>25339</v>
      </c>
      <c r="D30" s="4">
        <f>SUM(D31:D36)</f>
        <v>25440</v>
      </c>
      <c r="E30" s="8" t="s">
        <v>41</v>
      </c>
      <c r="F30" s="13"/>
    </row>
    <row r="31" spans="1:6" ht="12">
      <c r="A31" s="3" t="s">
        <v>25</v>
      </c>
      <c r="B31" s="4">
        <f t="shared" si="0"/>
        <v>1895</v>
      </c>
      <c r="C31" s="4">
        <v>963</v>
      </c>
      <c r="D31" s="4">
        <v>932</v>
      </c>
      <c r="E31" s="8" t="s">
        <v>41</v>
      </c>
      <c r="F31" s="13"/>
    </row>
    <row r="32" spans="1:6" ht="12">
      <c r="A32" s="3" t="s">
        <v>26</v>
      </c>
      <c r="B32" s="4">
        <f t="shared" si="0"/>
        <v>4664</v>
      </c>
      <c r="C32" s="4">
        <v>2285</v>
      </c>
      <c r="D32" s="4">
        <v>2379</v>
      </c>
      <c r="E32" s="8" t="s">
        <v>41</v>
      </c>
      <c r="F32" s="13"/>
    </row>
    <row r="33" spans="1:6" ht="12">
      <c r="A33" s="3" t="s">
        <v>27</v>
      </c>
      <c r="B33" s="4">
        <f t="shared" si="0"/>
        <v>9060</v>
      </c>
      <c r="C33" s="4">
        <v>4799</v>
      </c>
      <c r="D33" s="4">
        <v>4261</v>
      </c>
      <c r="E33" s="8" t="s">
        <v>41</v>
      </c>
      <c r="F33" s="13"/>
    </row>
    <row r="34" spans="1:6" ht="12">
      <c r="A34" s="3" t="s">
        <v>22</v>
      </c>
      <c r="B34" s="4">
        <f t="shared" si="0"/>
        <v>5809</v>
      </c>
      <c r="C34" s="4">
        <v>2886</v>
      </c>
      <c r="D34" s="4">
        <v>2923</v>
      </c>
      <c r="E34" s="8" t="s">
        <v>41</v>
      </c>
      <c r="F34" s="13"/>
    </row>
    <row r="35" spans="1:6" ht="12">
      <c r="A35" s="3" t="s">
        <v>28</v>
      </c>
      <c r="B35" s="4">
        <f t="shared" si="0"/>
        <v>3186</v>
      </c>
      <c r="C35" s="4">
        <v>1572</v>
      </c>
      <c r="D35" s="4">
        <v>1614</v>
      </c>
      <c r="E35" s="8" t="s">
        <v>41</v>
      </c>
      <c r="F35" s="13"/>
    </row>
    <row r="36" spans="1:6" ht="12">
      <c r="A36" s="3" t="s">
        <v>24</v>
      </c>
      <c r="B36" s="4">
        <f t="shared" si="0"/>
        <v>26165</v>
      </c>
      <c r="C36" s="4">
        <v>12834</v>
      </c>
      <c r="D36" s="4">
        <v>13331</v>
      </c>
      <c r="E36" s="8" t="s">
        <v>41</v>
      </c>
      <c r="F36" s="13"/>
    </row>
    <row r="37" spans="1:6" ht="12">
      <c r="A37" s="3" t="s">
        <v>29</v>
      </c>
      <c r="B37" s="4">
        <f t="shared" si="0"/>
        <v>1406</v>
      </c>
      <c r="C37" s="4">
        <f>C38+C39</f>
        <v>685</v>
      </c>
      <c r="D37" s="4">
        <f>D38+D39</f>
        <v>721</v>
      </c>
      <c r="E37" s="8" t="s">
        <v>41</v>
      </c>
      <c r="F37" s="13"/>
    </row>
    <row r="38" spans="1:6" ht="12">
      <c r="A38" s="3" t="s">
        <v>30</v>
      </c>
      <c r="B38" s="4">
        <f t="shared" si="0"/>
        <v>768</v>
      </c>
      <c r="C38" s="25">
        <v>369</v>
      </c>
      <c r="D38" s="25">
        <v>399</v>
      </c>
      <c r="E38" s="8" t="s">
        <v>41</v>
      </c>
      <c r="F38" s="13"/>
    </row>
    <row r="39" spans="1:6" ht="12">
      <c r="A39" s="5" t="s">
        <v>23</v>
      </c>
      <c r="B39" s="10">
        <f t="shared" si="0"/>
        <v>638</v>
      </c>
      <c r="C39" s="10">
        <v>316</v>
      </c>
      <c r="D39" s="10">
        <v>322</v>
      </c>
      <c r="E39" s="9" t="s">
        <v>41</v>
      </c>
      <c r="F39" s="13"/>
    </row>
    <row r="40" spans="1:6" ht="12">
      <c r="A40" s="21"/>
      <c r="B40" s="24"/>
      <c r="C40" s="21"/>
      <c r="D40" s="21"/>
      <c r="E40" s="21"/>
      <c r="F40" s="21"/>
    </row>
    <row r="41" spans="1:6" ht="12">
      <c r="A41" s="21"/>
      <c r="B41" s="24"/>
      <c r="C41" s="21"/>
      <c r="D41" s="21"/>
      <c r="E41" s="21"/>
      <c r="F41" s="21"/>
    </row>
    <row r="42" spans="1:6" ht="12">
      <c r="A42" s="22"/>
      <c r="B42" s="23"/>
      <c r="C42" s="23"/>
      <c r="D42" s="23"/>
      <c r="E42" s="23"/>
      <c r="F42" s="23"/>
    </row>
    <row r="43" spans="1:6" ht="12" customHeight="1">
      <c r="A43" s="22"/>
      <c r="B43" s="23"/>
      <c r="C43" s="23"/>
      <c r="D43" s="23"/>
      <c r="E43" s="23"/>
      <c r="F43" s="22"/>
    </row>
    <row r="44" ht="13.5" customHeight="1">
      <c r="A44" s="18"/>
    </row>
    <row r="45" ht="12">
      <c r="A45" s="18"/>
    </row>
    <row r="46" spans="2:6" ht="12">
      <c r="B46" s="18"/>
      <c r="C46" s="18"/>
      <c r="D46" s="18"/>
      <c r="E46" s="18"/>
      <c r="F46" s="18"/>
    </row>
    <row r="50" ht="12">
      <c r="F50" s="18"/>
    </row>
  </sheetData>
  <sheetProtection/>
  <hyperlinks>
    <hyperlink ref="A1" r:id="rId1" display="市町村別住基人口・世帯数ページ &lt;&lt;"/>
  </hyperlinks>
  <printOptions/>
  <pageMargins left="0.75" right="0.75" top="0.5" bottom="0.29" header="0.24" footer="0.2"/>
  <pageSetup horizontalDpi="600" verticalDpi="600" orientation="portrait" paperSize="9" scale="12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山梨県</cp:lastModifiedBy>
  <cp:lastPrinted>2012-02-27T06:44:33Z</cp:lastPrinted>
  <dcterms:created xsi:type="dcterms:W3CDTF">2002-05-08T06:45:01Z</dcterms:created>
  <dcterms:modified xsi:type="dcterms:W3CDTF">2013-02-25T05:06:22Z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