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1決算\09 市町村→県\01_提出\19_昭和町\"/>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<sst xmlns="http://schemas.openxmlformats.org/spreadsheetml/2006/main" count="1211" uniqueCount="617">
  <si>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</si>
  <si>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</si>
  <si>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</si>
  <si>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</si>
  <si>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</si>
  <si>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</si>
  <si>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</si>
  <si>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</si>
  <si>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</si>
  <si>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</si>
  <si>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</si>
  <si>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</si>
  <si>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</si>
  <si>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</si>
  <si>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</si>
  <si>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</si>
  <si>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</si>
  <si>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</si>
  <si>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</si>
  <si>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</si>
  <si>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</si>
  <si>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</si>
  <si>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</si>
  <si>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</si>
  <si>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</si>
  <si>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</si>
  <si>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</si>
  <si>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</si>
  <si>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</si>
  <si>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</si>
  <si>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</si>
  <si>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</si>
  <si>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</si>
  <si>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</si>
  <si>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</si>
  <si>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</si>
  <si>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</si>
  <si>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</si>
  <si>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</si>
  <si>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</si>
  <si>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</si>
  <si>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</si>
  <si>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</si>
  <si>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</si>
  <si>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</si>
  <si>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</si>
  <si>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</si>
  <si>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</si>
  <si>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</si>
  <si>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</si>
  <si>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</si>
  <si>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</si>
  <si>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</si>
  <si>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</si>
  <si>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</si>
  <si>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</si>
  <si>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</si>
  <si>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</si>
  <si>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</si>
  <si>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</si>
  <si>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</si>
  <si>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</si>
  <si>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</si>
  <si>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</si>
  <si>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</si>
  <si>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</si>
  <si>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</si>
  <si>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</si>
  <si>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</si>
  <si>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</si>
  <si>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</si>
  <si>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</si>
  <si>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</si>
  <si>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</si>
  <si>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</si>
  <si>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</si>
  <si>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</si>
  <si>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</si>
  <si>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</si>
  <si>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</si>
  <si>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</si>
  <si>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</si>
  <si>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</si>
  <si>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</si>
  <si>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</si>
  <si>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</si>
  <si>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</si>
  <si>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</si>
  <si>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</si>
  <si>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</si>
  <si>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</si>
  <si>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</si>
  <si>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</si>
  <si>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</si>
  <si>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</si>
  <si>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</si>
  <si>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</si>
  <si>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</si>
  <si>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昭和町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</si>
  <si>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</si>
  <si>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</si>
  <si>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</si>
  <si>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</si>
  <si>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</si>
  <si>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</si>
  <si>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</si>
  <si>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</si>
  <si>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</si>
  <si>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</si>
  <si>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</si>
  <si>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</si>
  <si>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</si>
  <si>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</si>
  <si>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</si>
  <si>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</si>
  <si>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</si>
  <si>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</si>
  <si>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</si>
  <si>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</si>
  <si>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</si>
  <si>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</si>
  <si>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</si>
  <si>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</si>
  <si>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</si>
  <si>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</si>
  <si>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</si>
  <si>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</si>
  <si>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</si>
  <si>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</si>
  <si>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</si>
  <si>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</si>
  <si>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</si>
  <si>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</si>
  <si>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</si>
  <si>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</si>
  <si>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</si>
  <si>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</si>
  <si>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</si>
  <si>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</si>
  <si>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</si>
  <si>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</si>
  <si>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</si>
  <si>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</si>
  <si>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</si>
  <si>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</si>
  <si>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</si>
  <si>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</si>
  <si>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</si>
  <si>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</si>
  <si>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</si>
  <si>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</si>
  <si>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</si>
  <si>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</si>
  <si>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</si>
  <si>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</si>
  <si>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</si>
  <si>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</si>
  <si>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</si>
  <si>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</si>
  <si>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</si>
  <si>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</si>
  <si>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</si>
  <si>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</si>
  <si>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</si>
  <si>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</si>
  <si>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</si>
  <si>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</si>
  <si>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</si>
  <si>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</si>
  <si>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</si>
  <si>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</si>
  <si>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</si>
  <si>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</si>
  <si>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</si>
  <si>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</si>
  <si>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</si>
  <si>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</si>
  <si>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</si>
  <si>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</si>
  <si>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</si>
  <si>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</si>
  <si>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</si>
  <si>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</si>
  <si>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</si>
  <si>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</si>
  <si>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</si>
  <si>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</si>
  <si>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</si>
  <si>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</si>
  <si>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</si>
  <si>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</si>
  <si>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</si>
  <si>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</si>
  <si>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</si>
  <si>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</si>
  <si>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</si>
  <si>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</si>
  <si>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</si>
  <si>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</si>
  <si>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</si>
  <si>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</si>
  <si>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</si>
  <si>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</si>
  <si>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</si>
  <si>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</si>
  <si>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</si>
  <si>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</si>
  <si>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</si>
  <si>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</si>
  <si>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</si>
  <si>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</si>
  <si>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</si>
  <si>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</si>
  <si>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山梨県昭和町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</si>
  <si>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</si>
  <si>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</si>
  <si>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</si>
  <si>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</si>
  <si>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</si>
  <si>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</si>
  <si>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</si>
  <si>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</si>
  <si>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</si>
  <si>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</si>
  <si>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</si>
  <si>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</si>
  <si>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</si>
  <si>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</si>
  <si>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</si>
  <si>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</si>
  <si>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</si>
  <si>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</si>
  <si>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</si>
  <si>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</si>
  <si>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</si>
  <si>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</si>
  <si>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</si>
  <si>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</si>
  <si>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</si>
  <si>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</si>
  <si>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</si>
  <si>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</si>
  <si>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</si>
  <si>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</si>
  <si>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</si>
  <si>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</si>
  <si>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</si>
  <si>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</si>
  <si>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</si>
  <si>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</si>
  <si>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</si>
  <si>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</si>
  <si>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</si>
  <si>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</si>
  <si>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</si>
  <si>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</si>
  <si>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</si>
  <si>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</si>
  <si>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</si>
  <si>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</si>
  <si>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</si>
  <si>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</si>
  <si>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</si>
  <si>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</si>
  <si>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</si>
  <si>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</si>
  <si>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</si>
  <si>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</si>
  <si>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</si>
  <si>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</si>
  <si>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</si>
  <si>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</si>
  <si>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</si>
  <si>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</si>
  <si>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</si>
  <si>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</si>
  <si>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</si>
  <si>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</si>
  <si>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</si>
  <si>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</si>
  <si>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</si>
  <si>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</si>
  <si>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</si>
  <si>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</si>
  <si>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</si>
  <si>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</si>
  <si>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</si>
  <si>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</si>
  <si>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</si>
  <si>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</si>
  <si>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</si>
  <si>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</si>
  <si>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</si>
  <si>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</si>
  <si>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</si>
  <si>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</si>
  <si>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</si>
  <si>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</si>
  <si>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</si>
  <si>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</si>
  <si>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</si>
  <si>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</si>
  <si>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</si>
  <si>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</si>
  <si>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</si>
  <si>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</si>
  <si>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</si>
  <si>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</si>
  <si>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</si>
  <si>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</si>
  <si>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</si>
  <si>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</si>
  <si>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</si>
  <si>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</si>
  <si>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</si>
  <si>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</si>
  <si>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</si>
  <si>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</si>
  <si>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</si>
  <si>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</si>
  <si>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</si>
  <si>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</si>
  <si>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</si>
  <si>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</si>
  <si>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</si>
  <si>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</si>
  <si>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</si>
  <si>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</si>
  <si>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</si>
  <si>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</si>
  <si>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</si>
  <si>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</si>
  <si>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</si>
  <si>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</si>
  <si>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</si>
  <si>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</si>
  <si>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</si>
  <si>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</si>
  <si>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</si>
  <si>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</si>
  <si>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</si>
  <si>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</si>
  <si>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</si>
  <si>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</si>
  <si>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</si>
  <si>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</si>
  <si>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</si>
  <si>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</si>
  <si>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</si>
  <si>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</si>
  <si>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</si>
  <si>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</si>
  <si>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</si>
  <si>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</si>
  <si>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</si>
  <si>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</si>
  <si>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</si>
  <si>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</si>
  <si>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</si>
  <si>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</si>
  <si>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</si>
  <si>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</si>
  <si>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</si>
  <si>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</si>
  <si>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</si>
  <si>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</si>
  <si>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</si>
  <si>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山梨県昭和町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</si>
  <si>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</si>
  <si>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</si>
  <si>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</si>
  <si>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</si>
  <si>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</si>
  <si>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</si>
  <si>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</si>
  <si>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</si>
  <si>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</si>
  <si>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</si>
  <si>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</si>
  <si>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</si>
  <si>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</si>
  <si>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</si>
  <si>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</si>
  <si>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</si>
  <si>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</si>
  <si>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</si>
  <si>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</si>
  <si>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</si>
  <si>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渇水対策事業特別会計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</si>
  <si>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</si>
  <si>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</si>
  <si>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</si>
  <si>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</si>
  <si>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</si>
  <si>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</si>
  <si>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</si>
  <si>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</si>
  <si>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</si>
  <si>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</si>
  <si>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</si>
  <si>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</si>
  <si>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</si>
  <si>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</si>
  <si>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</si>
  <si>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</si>
  <si>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</si>
  <si>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</si>
  <si>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</si>
  <si>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</si>
  <si>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</si>
  <si>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</si>
  <si>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</si>
  <si>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</si>
  <si>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</si>
  <si>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</si>
  <si>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</si>
  <si>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</si>
  <si>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</si>
  <si>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</si>
  <si>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</si>
  <si>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</si>
  <si>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</si>
  <si>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</si>
  <si>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</si>
  <si>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</si>
  <si>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</si>
  <si>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</si>
  <si>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</si>
  <si>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</si>
  <si>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</si>
  <si>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</si>
  <si>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</si>
  <si>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</si>
  <si>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</si>
  <si>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</si>
  <si>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</si>
  <si>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</si>
  <si>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</si>
  <si>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</si>
  <si>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</si>
  <si>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</si>
  <si>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</si>
  <si>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</si>
  <si>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</si>
  <si>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</si>
  <si>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</si>
  <si>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</si>
  <si>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</si>
  <si>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</si>
  <si>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</si>
  <si>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</si>
  <si>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</si>
  <si>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</si>
  <si>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</si>
  <si>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</si>
  <si>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</si>
  <si>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</si>
  <si>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</si>
  <si>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</si>
  <si>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</si>
  <si>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</si>
  <si>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</si>
  <si>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</si>
  <si>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</si>
  <si>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</si>
  <si>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</si>
  <si>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</si>
  <si>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</si>
  <si>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</si>
  <si>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</si>
  <si>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</si>
  <si>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</si>
  <si>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</si>
  <si>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</si>
  <si>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</si>
  <si>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</si>
  <si>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</si>
  <si>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</si>
  <si>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</si>
  <si>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</si>
  <si>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</si>
  <si>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</si>
  <si>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</si>
  <si>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</si>
  <si>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</si>
  <si>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</si>
  <si>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</si>
  <si>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</si>
  <si>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</si>
  <si>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</si>
  <si>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</si>
  <si>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</si>
  <si>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</si>
  <si>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</si>
  <si>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</si>
  <si>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</si>
  <si>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</si>
  <si>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</si>
  <si>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</si>
  <si>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</si>
  <si>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</si>
  <si>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</si>
  <si>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</si>
  <si>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</si>
  <si>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</si>
  <si>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</si>
  <si>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</si>
  <si>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</si>
  <si>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</si>
  <si>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</si>
  <si>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</si>
  <si>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</si>
  <si>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</si>
  <si>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</si>
  <si>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</si>
  <si>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</si>
  <si>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</si>
  <si>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</si>
  <si>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</si>
  <si>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</si>
  <si>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</si>
  <si>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</si>
  <si>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</si>
  <si>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</si>
  <si>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</si>
  <si>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</si>
  <si>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</si>
  <si>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</si>
  <si>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</si>
  <si>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</si>
  <si>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</si>
  <si>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</si>
  <si>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</si>
  <si>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</si>
  <si>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</si>
  <si>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</si>
  <si>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</si>
  <si>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</si>
  <si>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</si>
  <si>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</si>
  <si>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</si>
  <si>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</si>
  <si>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</si>
  <si>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</si>
  <si>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</si>
  <si>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</si>
  <si>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</si>
  <si>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</si>
  <si>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</si>
  <si>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</si>
  <si>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</si>
  <si>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</si>
  <si>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</si>
  <si>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</si>
  <si>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</si>
  <si>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</si>
  <si>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</si>
  <si>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</si>
  <si>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</si>
  <si>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</si>
  <si>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</si>
  <si>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3.86</t>
  </si>
  <si>
    <t>▲ 2.44</t>
  </si>
  <si>
    <t>一般会計</t>
  </si>
  <si>
    <t>介護保険特別会計</t>
  </si>
  <si>
    <t>国民健康保険特別会計</t>
  </si>
  <si>
    <t>下水道事業特別会計</t>
  </si>
  <si>
    <t>介護サービス特別会計</t>
  </si>
  <si>
    <t>後期高齢者医療特別会計</t>
  </si>
  <si>
    <t>渇水対策事業特別会計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</si>
  <si>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</si>
  <si>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</si>
  <si>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</si>
  <si>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</si>
  <si>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</si>
  <si>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</si>
  <si>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</si>
  <si>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</si>
  <si>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山梨県市町村総合事務組合一般会計</t>
    <phoneticPr fontId="2"/>
  </si>
  <si>
    <t>山梨県市町村総合事務組合電子化
事業及び会館管理・研修事業特別会計</t>
    <rPh sb="18" eb="19">
      <t>オヨ</t>
    </rPh>
    <rPh sb="20" eb="22">
      <t>カイカン</t>
    </rPh>
    <phoneticPr fontId="2"/>
  </si>
  <si>
    <t>山梨県市町村総合事務組合
一般廃棄物最終処分場事業特別会計</t>
    <rPh sb="13" eb="15">
      <t>イッパン</t>
    </rPh>
    <rPh sb="15" eb="18">
      <t>ハイキブツ</t>
    </rPh>
    <rPh sb="18" eb="20">
      <t>サイシュウ</t>
    </rPh>
    <rPh sb="20" eb="23">
      <t>ショブンジョウ</t>
    </rPh>
    <rPh sb="23" eb="25">
      <t>ジギョウ</t>
    </rPh>
    <phoneticPr fontId="2"/>
  </si>
  <si>
    <t>山梨県市町村総合事務組合
交通災害共済事業特別会計</t>
    <phoneticPr fontId="2"/>
  </si>
  <si>
    <t>甲府地区広域行政事務組合一般会計</t>
    <phoneticPr fontId="2"/>
  </si>
  <si>
    <t>甲府地区広域行政事務組合ふるさと市町村圏事業特別会計</t>
    <phoneticPr fontId="2"/>
  </si>
  <si>
    <t>甲府地区広域行政事務組合消防事業特別会計</t>
    <phoneticPr fontId="2"/>
  </si>
  <si>
    <t>甲府地区広域行政事務組合視聴覚ライブラリー事業特別会計</t>
    <phoneticPr fontId="2"/>
  </si>
  <si>
    <t>甲府地区広域行政事務組合国母公園管理事業特別会計</t>
    <phoneticPr fontId="2"/>
  </si>
  <si>
    <t>三郡衛生組合一般会計</t>
    <rPh sb="0" eb="2">
      <t>サングン</t>
    </rPh>
    <rPh sb="2" eb="4">
      <t>エイセイ</t>
    </rPh>
    <rPh sb="4" eb="6">
      <t>クミアイ</t>
    </rPh>
    <rPh sb="6" eb="8">
      <t>イッパン</t>
    </rPh>
    <rPh sb="8" eb="10">
      <t>カイケイ</t>
    </rPh>
    <phoneticPr fontId="5"/>
  </si>
  <si>
    <t>三郡衛生組合し尿処理特別会計</t>
    <rPh sb="0" eb="2">
      <t>サングン</t>
    </rPh>
    <rPh sb="2" eb="4">
      <t>エイセイ</t>
    </rPh>
    <rPh sb="4" eb="6">
      <t>クミアイ</t>
    </rPh>
    <rPh sb="7" eb="8">
      <t>ニョウ</t>
    </rPh>
    <rPh sb="8" eb="10">
      <t>ショリ</t>
    </rPh>
    <rPh sb="10" eb="12">
      <t>トクベツ</t>
    </rPh>
    <rPh sb="12" eb="14">
      <t>カイケイ</t>
    </rPh>
    <phoneticPr fontId="5"/>
  </si>
  <si>
    <t>三郡衛生組合火葬事業特別会計</t>
    <rPh sb="0" eb="2">
      <t>サングン</t>
    </rPh>
    <rPh sb="2" eb="4">
      <t>エイセイ</t>
    </rPh>
    <rPh sb="4" eb="6">
      <t>クミアイ</t>
    </rPh>
    <rPh sb="6" eb="8">
      <t>カソウ</t>
    </rPh>
    <rPh sb="8" eb="10">
      <t>ジギョウ</t>
    </rPh>
    <rPh sb="10" eb="12">
      <t>トクベツ</t>
    </rPh>
    <rPh sb="12" eb="14">
      <t>カイケイ</t>
    </rPh>
    <phoneticPr fontId="5"/>
  </si>
  <si>
    <t>山梨県後期高齢者医療広域連合一般会計他特別会計</t>
    <rPh sb="0" eb="3">
      <t>ヤマナシケン</t>
    </rPh>
    <rPh sb="3" eb="5">
      <t>コウキ</t>
    </rPh>
    <rPh sb="5" eb="8">
      <t>コウレイシャ</t>
    </rPh>
    <rPh sb="8" eb="10">
      <t>イリョウ</t>
    </rPh>
    <rPh sb="10" eb="12">
      <t>コウイキ</t>
    </rPh>
    <rPh sb="12" eb="14">
      <t>レンゴウ</t>
    </rPh>
    <rPh sb="14" eb="16">
      <t>イッパン</t>
    </rPh>
    <rPh sb="16" eb="18">
      <t>カイケイ</t>
    </rPh>
    <rPh sb="18" eb="19">
      <t>ホカ</t>
    </rPh>
    <rPh sb="19" eb="21">
      <t>トクベツ</t>
    </rPh>
    <rPh sb="21" eb="23">
      <t>カイケイ</t>
    </rPh>
    <phoneticPr fontId="5"/>
  </si>
  <si>
    <t>中巨摩広域事務組合一般会計</t>
    <rPh sb="0" eb="3">
      <t>ナカコマ</t>
    </rPh>
    <rPh sb="3" eb="5">
      <t>コウイキ</t>
    </rPh>
    <rPh sb="5" eb="7">
      <t>ジム</t>
    </rPh>
    <rPh sb="7" eb="9">
      <t>クミアイ</t>
    </rPh>
    <rPh sb="9" eb="11">
      <t>イッパン</t>
    </rPh>
    <rPh sb="11" eb="13">
      <t>カイケイ</t>
    </rPh>
    <phoneticPr fontId="5"/>
  </si>
  <si>
    <t>中巨摩広域事務組合ごみ処理事業特別会計</t>
    <rPh sb="0" eb="3">
      <t>ナカコマ</t>
    </rPh>
    <rPh sb="3" eb="5">
      <t>コウイキ</t>
    </rPh>
    <rPh sb="5" eb="7">
      <t>ジム</t>
    </rPh>
    <rPh sb="7" eb="9">
      <t>クミアイ</t>
    </rPh>
    <rPh sb="11" eb="13">
      <t>ショリ</t>
    </rPh>
    <rPh sb="13" eb="15">
      <t>ジギョウ</t>
    </rPh>
    <rPh sb="15" eb="17">
      <t>トクベツ</t>
    </rPh>
    <rPh sb="17" eb="19">
      <t>カイケイ</t>
    </rPh>
    <phoneticPr fontId="5"/>
  </si>
  <si>
    <t>中巨摩広域事務組合地区公園事業特別会計</t>
    <rPh sb="0" eb="3">
      <t>ナカコマ</t>
    </rPh>
    <rPh sb="3" eb="5">
      <t>コウイキ</t>
    </rPh>
    <rPh sb="5" eb="7">
      <t>ジム</t>
    </rPh>
    <rPh sb="7" eb="9">
      <t>クミアイ</t>
    </rPh>
    <rPh sb="9" eb="11">
      <t>チク</t>
    </rPh>
    <rPh sb="11" eb="13">
      <t>コウエン</t>
    </rPh>
    <rPh sb="13" eb="15">
      <t>ジギョウ</t>
    </rPh>
    <rPh sb="15" eb="17">
      <t>トクベツ</t>
    </rPh>
    <rPh sb="17" eb="19">
      <t>カイケイ</t>
    </rPh>
    <phoneticPr fontId="5"/>
  </si>
  <si>
    <t>中巨摩広域事務組合老人福祉事業特別会計</t>
    <rPh sb="0" eb="3">
      <t>ナカコマ</t>
    </rPh>
    <rPh sb="3" eb="9">
      <t>コウイキジムクミアイ</t>
    </rPh>
    <rPh sb="9" eb="11">
      <t>ロウジン</t>
    </rPh>
    <rPh sb="11" eb="13">
      <t>フクシ</t>
    </rPh>
    <rPh sb="13" eb="15">
      <t>ジギョウ</t>
    </rPh>
    <rPh sb="15" eb="17">
      <t>トクベツ</t>
    </rPh>
    <rPh sb="17" eb="19">
      <t>カイケイ</t>
    </rPh>
    <phoneticPr fontId="5"/>
  </si>
  <si>
    <t>中巨摩広域事務組合勤労青年センター事業特別会計</t>
    <rPh sb="0" eb="9">
      <t>ナカコマコウイキジムクミアイ</t>
    </rPh>
    <rPh sb="9" eb="11">
      <t>キンロウ</t>
    </rPh>
    <rPh sb="11" eb="13">
      <t>セイネン</t>
    </rPh>
    <rPh sb="17" eb="19">
      <t>ジギョウ</t>
    </rPh>
    <rPh sb="19" eb="21">
      <t>トクベツ</t>
    </rPh>
    <rPh sb="21" eb="23">
      <t>カイケイ</t>
    </rPh>
    <phoneticPr fontId="5"/>
  </si>
  <si>
    <t>中巨摩広域事務組合し尿処理事業特別会計</t>
    <rPh sb="0" eb="9">
      <t>ナカコマコウイキジムクミアイ</t>
    </rPh>
    <rPh sb="10" eb="11">
      <t>ニョウ</t>
    </rPh>
    <rPh sb="11" eb="13">
      <t>ショリ</t>
    </rPh>
    <rPh sb="13" eb="15">
      <t>ジギョウ</t>
    </rPh>
    <rPh sb="15" eb="17">
      <t>トクベツ</t>
    </rPh>
    <rPh sb="17" eb="19">
      <t>カイケイ</t>
    </rPh>
    <phoneticPr fontId="5"/>
  </si>
  <si>
    <t>山梨県市町村総合事務組合
入札参加資格審査事業費特別会計</t>
    <rPh sb="13" eb="15">
      <t>ニュウサツ</t>
    </rPh>
    <rPh sb="15" eb="17">
      <t>サンカ</t>
    </rPh>
    <rPh sb="17" eb="19">
      <t>シカク</t>
    </rPh>
    <rPh sb="19" eb="21">
      <t>シンサ</t>
    </rPh>
    <rPh sb="23" eb="24">
      <t>ヒ</t>
    </rPh>
    <phoneticPr fontId="2"/>
  </si>
  <si>
    <t>-</t>
    <phoneticPr fontId="2"/>
  </si>
  <si>
    <t>公共施設整備等事業基金</t>
    <rPh sb="0" eb="2">
      <t>コウキョウ</t>
    </rPh>
    <rPh sb="2" eb="4">
      <t>シセツ</t>
    </rPh>
    <rPh sb="4" eb="6">
      <t>セイビ</t>
    </rPh>
    <rPh sb="6" eb="7">
      <t>トウ</t>
    </rPh>
    <rPh sb="7" eb="9">
      <t>ジギョウ</t>
    </rPh>
    <rPh sb="9" eb="11">
      <t>キキン</t>
    </rPh>
    <phoneticPr fontId="19"/>
  </si>
  <si>
    <t>都市基盤整備基金</t>
    <rPh sb="0" eb="2">
      <t>トシ</t>
    </rPh>
    <rPh sb="2" eb="4">
      <t>キバン</t>
    </rPh>
    <rPh sb="4" eb="6">
      <t>セイビ</t>
    </rPh>
    <rPh sb="6" eb="8">
      <t>キキン</t>
    </rPh>
    <phoneticPr fontId="2"/>
  </si>
  <si>
    <t>校舎建設基金</t>
    <rPh sb="0" eb="2">
      <t>コウシャ</t>
    </rPh>
    <rPh sb="2" eb="4">
      <t>ケンセツ</t>
    </rPh>
    <rPh sb="4" eb="6">
      <t>キキン</t>
    </rPh>
    <phoneticPr fontId="2"/>
  </si>
  <si>
    <t>渇水対策事業基金</t>
    <rPh sb="0" eb="2">
      <t>カッスイ</t>
    </rPh>
    <rPh sb="2" eb="4">
      <t>タイサク</t>
    </rPh>
    <rPh sb="4" eb="6">
      <t>ジギョウ</t>
    </rPh>
    <rPh sb="6" eb="8">
      <t>キキン</t>
    </rPh>
    <phoneticPr fontId="2"/>
  </si>
  <si>
    <t>職員退職手当基金</t>
    <rPh sb="0" eb="2">
      <t>ショクイン</t>
    </rPh>
    <rPh sb="2" eb="4">
      <t>タイショク</t>
    </rPh>
    <rPh sb="4" eb="6">
      <t>テアテ</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</si>
  <si>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</si>
  <si>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</si>
  <si>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</si>
  <si>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</si>
  <si>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</si>
  <si>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</si>
  <si>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</si>
  <si>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</si>
  <si>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</si>
  <si>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</si>
  <si>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</si>
  <si>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将来負担比率及び有形固定資産減価償却率ともに類似団体内平均値を下回っている。
将来負担比率については、地方債の償還が進んでいる為、将来負担額である地方債現在高が減少しており、充当可能財源である充当可能基金が増加している事が主な要因となり低い率となっている。
有形固定資産減価償却率は、役場庁舎、中央公民館等の取得年数が経過している施設もあり、今後、適正な施設更新及び長寿命化の検討と、それに伴う地方債の借入等の将来負担額とのバランスを考慮した老朽化対策を進めていく。</t>
    <phoneticPr fontId="5"/>
  </si>
  <si>
    <t>類似団体平均値と比較して将来負担比率は大きく下回っているが、実質公債費比率は上回っている状況である。
将来負担比率は、地方債現在高の減少と充当可能財源の増加に伴い、毎年、減少している。実質公債費比率は、平成２７年度借入の公共事業債の措置期間終了に伴う元金償還が開始された事による元利償還金の増額及び特定財源である町営住宅の家賃収入の減、並びに基準財政需要額の対象算入額、町民税減収に伴う標準税収入の減少により増加の原因ではないかと思われる。充当財源を確保し、継続的に財政健全化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</si>
</sst>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48"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0"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49"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58"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0"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69" xfId="14" applyNumberFormat="1" applyFont="1" applyFill="1" applyBorder="1" applyAlignment="1" applyProtection="1">
      <alignment horizontal="right" vertical="center" shrinkToFit="1"/>
    </xf>
    <xf numFmtId="177" fontId="34" fillId="6" borderId="170"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1" xfId="14" applyNumberFormat="1" applyFont="1" applyFill="1" applyBorder="1" applyAlignment="1" applyProtection="1">
      <alignment horizontal="right" vertical="center" shrinkToFit="1"/>
    </xf>
    <xf numFmtId="177" fontId="34" fillId="6" borderId="162"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1" xfId="14" applyNumberFormat="1" applyFont="1" applyFill="1" applyBorder="1" applyAlignment="1" applyProtection="1">
      <alignment horizontal="right" vertical="center" shrinkToFit="1"/>
    </xf>
    <xf numFmtId="187" fontId="34" fillId="6" borderId="182"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8"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5"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3834-4363-8775-0F700FAA32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36158</c:v>
                </c:pt>
                <c:pt idx="1">
                  <c:v>25596</c:v>
                </c:pt>
                <c:pt idx="2">
                  <c:v>18405</c:v>
                </c:pt>
                <c:pt idx="3">
                  <c:v>38782</c:v>
                </c:pt>
                <c:pt idx="4">
                  <c:v>35578</c:v>
                </c:pt>
              </c:numCache>
            </c:numRef>
          </c:val>
          <c:smooth val="0"/>
          <c:extLst>
            <c:ext xmlns:c16="http://schemas.microsoft.com/office/drawing/2014/chart" uri="{C3380CC4-5D6E-409C-BE32-E72D297353CC}">
              <c16:uniqueId val="{00000001-3834-4363-8775-0F700FAA32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5.71</c:v>
                </c:pt>
                <c:pt idx="1">
                  <c:v>7.19</c:v>
                </c:pt>
                <c:pt idx="2">
                  <c:v>5.96</c:v>
                </c:pt>
                <c:pt idx="3">
                  <c:v>6.04</c:v>
                </c:pt>
                <c:pt idx="4">
                  <c:v>6.34</c:v>
                </c:pt>
              </c:numCache>
            </c:numRef>
          </c:val>
          <c:extLst>
            <c:ext xmlns:c16="http://schemas.microsoft.com/office/drawing/2014/chart" uri="{C3380CC4-5D6E-409C-BE32-E72D297353CC}">
              <c16:uniqueId val="{00000000-5463-4E33-9D39-FCB30BA3F2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35.42</c:v>
                </c:pt>
                <c:pt idx="1">
                  <c:v>28.28</c:v>
                </c:pt>
                <c:pt idx="2">
                  <c:v>30.33</c:v>
                </c:pt>
                <c:pt idx="3">
                  <c:v>39.130000000000003</c:v>
                </c:pt>
                <c:pt idx="4">
                  <c:v>37.11</c:v>
                </c:pt>
              </c:numCache>
            </c:numRef>
          </c:val>
          <c:extLst>
            <c:ext xmlns:c16="http://schemas.microsoft.com/office/drawing/2014/chart" uri="{C3380CC4-5D6E-409C-BE32-E72D297353CC}">
              <c16:uniqueId val="{00000001-5463-4E33-9D39-FCB30BA3F2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2.77</c:v>
                </c:pt>
                <c:pt idx="1">
                  <c:v>-3.86</c:v>
                </c:pt>
                <c:pt idx="2">
                  <c:v>2.08</c:v>
                </c:pt>
                <c:pt idx="3">
                  <c:v>7.52</c:v>
                </c:pt>
                <c:pt idx="4">
                  <c:v>-2.44</c:v>
                </c:pt>
              </c:numCache>
            </c:numRef>
          </c:val>
          <c:smooth val="0"/>
          <c:extLst>
            <c:ext xmlns:c16="http://schemas.microsoft.com/office/drawing/2014/chart" uri="{C3380CC4-5D6E-409C-BE32-E72D297353CC}">
              <c16:uniqueId val="{00000002-5463-4E33-9D39-FCB30BA3F2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816-40C8-AB12-9846512E04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16-40C8-AB12-9846512E04D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816-40C8-AB12-9846512E04D8}"/>
            </c:ext>
          </c:extLst>
        </c:ser>
        <c:ser>
          <c:idx val="3"/>
          <c:order val="3"/>
          <c:tx>
            <c:strRef>
              <c:f>データシート!$A$30</c:f>
              <c:strCache>
                <c:ptCount val="1"/>
                <c:pt idx="0">
                  <c:v>渇水対策事業特別会計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0.03</c:v>
                </c:pt>
                <c:pt idx="4">
                  <c:v>#N/A</c:v>
                </c:pt>
                <c:pt idx="5">
                  <c:v>0.01</c:v>
                </c:pt>
                <c:pt idx="6">
                  <c:v>#N/A</c:v>
                </c:pt>
                <c:pt idx="7">
                  <c:v>0.01</c:v>
                </c:pt>
                <c:pt idx="8">
                  <c:v>#N/A</c:v>
                </c:pt>
                <c:pt idx="9">
                  <c:v>0</c:v>
                </c:pt>
              </c:numCache>
            </c:numRef>
          </c:val>
          <c:extLst>
            <c:ext xmlns:c16="http://schemas.microsoft.com/office/drawing/2014/chart" uri="{C3380CC4-5D6E-409C-BE32-E72D297353CC}">
              <c16:uniqueId val="{00000003-A816-40C8-AB12-9846512E04D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4-A816-40C8-AB12-9846512E04D8}"/>
            </c:ext>
          </c:extLst>
        </c:ser>
        <c:ser>
          <c:idx val="5"/>
          <c:order val="5"/>
          <c:tx>
            <c:strRef>
              <c:f>データシート!$A$32</c:f>
              <c:strCache>
                <c:ptCount val="1"/>
                <c:pt idx="0">
                  <c:v>介護サービス特別会計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0.04</c:v>
                </c:pt>
                <c:pt idx="4">
                  <c:v>#N/A</c:v>
                </c:pt>
                <c:pt idx="5">
                  <c:v>0.04</c:v>
                </c:pt>
                <c:pt idx="6">
                  <c:v>#N/A</c:v>
                </c:pt>
                <c:pt idx="7">
                  <c:v>0.03</c:v>
                </c:pt>
                <c:pt idx="8">
                  <c:v>#N/A</c:v>
                </c:pt>
                <c:pt idx="9">
                  <c:v>0.01</c:v>
                </c:pt>
              </c:numCache>
            </c:numRef>
          </c:val>
          <c:extLst>
            <c:ext xmlns:c16="http://schemas.microsoft.com/office/drawing/2014/chart" uri="{C3380CC4-5D6E-409C-BE32-E72D297353CC}">
              <c16:uniqueId val="{00000005-A816-40C8-AB12-9846512E04D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0.11</c:v>
                </c:pt>
                <c:pt idx="2">
                  <c:v>#N/A</c:v>
                </c:pt>
                <c:pt idx="3">
                  <c:v>0.24</c:v>
                </c:pt>
                <c:pt idx="4">
                  <c:v>#N/A</c:v>
                </c:pt>
                <c:pt idx="5">
                  <c:v>0.32</c:v>
                </c:pt>
                <c:pt idx="6">
                  <c:v>#N/A</c:v>
                </c:pt>
                <c:pt idx="7">
                  <c:v>0.23</c:v>
                </c:pt>
                <c:pt idx="8">
                  <c:v>#N/A</c:v>
                </c:pt>
                <c:pt idx="9">
                  <c:v>0.18</c:v>
                </c:pt>
              </c:numCache>
            </c:numRef>
          </c:val>
          <c:extLst>
            <c:ext xmlns:c16="http://schemas.microsoft.com/office/drawing/2014/chart" uri="{C3380CC4-5D6E-409C-BE32-E72D297353CC}">
              <c16:uniqueId val="{00000006-A816-40C8-AB12-9846512E04D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1.69</c:v>
                </c:pt>
                <c:pt idx="2">
                  <c:v>#N/A</c:v>
                </c:pt>
                <c:pt idx="3">
                  <c:v>2.69</c:v>
                </c:pt>
                <c:pt idx="4">
                  <c:v>#N/A</c:v>
                </c:pt>
                <c:pt idx="5">
                  <c:v>3.46</c:v>
                </c:pt>
                <c:pt idx="6">
                  <c:v>#N/A</c:v>
                </c:pt>
                <c:pt idx="7">
                  <c:v>1.91</c:v>
                </c:pt>
                <c:pt idx="8">
                  <c:v>#N/A</c:v>
                </c:pt>
                <c:pt idx="9">
                  <c:v>0.61</c:v>
                </c:pt>
              </c:numCache>
            </c:numRef>
          </c:val>
          <c:extLst>
            <c:ext xmlns:c16="http://schemas.microsoft.com/office/drawing/2014/chart" uri="{C3380CC4-5D6E-409C-BE32-E72D297353CC}">
              <c16:uniqueId val="{00000007-A816-40C8-AB12-9846512E04D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1.63</c:v>
                </c:pt>
                <c:pt idx="2">
                  <c:v>#N/A</c:v>
                </c:pt>
                <c:pt idx="3">
                  <c:v>1.65</c:v>
                </c:pt>
                <c:pt idx="4">
                  <c:v>#N/A</c:v>
                </c:pt>
                <c:pt idx="5">
                  <c:v>1.1399999999999999</c:v>
                </c:pt>
                <c:pt idx="6">
                  <c:v>#N/A</c:v>
                </c:pt>
                <c:pt idx="7">
                  <c:v>1.07</c:v>
                </c:pt>
                <c:pt idx="8">
                  <c:v>#N/A</c:v>
                </c:pt>
                <c:pt idx="9">
                  <c:v>1.31</c:v>
                </c:pt>
              </c:numCache>
            </c:numRef>
          </c:val>
          <c:extLst>
            <c:ext xmlns:c16="http://schemas.microsoft.com/office/drawing/2014/chart" uri="{C3380CC4-5D6E-409C-BE32-E72D297353CC}">
              <c16:uniqueId val="{00000008-A816-40C8-AB12-9846512E04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5.66</c:v>
                </c:pt>
                <c:pt idx="2">
                  <c:v>#N/A</c:v>
                </c:pt>
                <c:pt idx="3">
                  <c:v>7.15</c:v>
                </c:pt>
                <c:pt idx="4">
                  <c:v>#N/A</c:v>
                </c:pt>
                <c:pt idx="5">
                  <c:v>5.93</c:v>
                </c:pt>
                <c:pt idx="6">
                  <c:v>#N/A</c:v>
                </c:pt>
                <c:pt idx="7">
                  <c:v>6.02</c:v>
                </c:pt>
                <c:pt idx="8">
                  <c:v>#N/A</c:v>
                </c:pt>
                <c:pt idx="9">
                  <c:v>6.33</c:v>
                </c:pt>
              </c:numCache>
            </c:numRef>
          </c:val>
          <c:extLst>
            <c:ext xmlns:c16="http://schemas.microsoft.com/office/drawing/2014/chart" uri="{C3380CC4-5D6E-409C-BE32-E72D297353CC}">
              <c16:uniqueId val="{00000009-A816-40C8-AB12-9846512E04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580</c:v>
                </c:pt>
                <c:pt idx="5">
                  <c:v>584</c:v>
                </c:pt>
                <c:pt idx="8">
                  <c:v>581</c:v>
                </c:pt>
                <c:pt idx="11">
                  <c:v>566</c:v>
                </c:pt>
                <c:pt idx="14">
                  <c:v>543</c:v>
                </c:pt>
              </c:numCache>
            </c:numRef>
          </c:val>
          <c:extLst>
            <c:ext xmlns:c16="http://schemas.microsoft.com/office/drawing/2014/chart" uri="{C3380CC4-5D6E-409C-BE32-E72D297353CC}">
              <c16:uniqueId val="{00000000-CBAB-4C62-90BE-9BFC673C66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AB-4C62-90BE-9BFC673C66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BAB-4C62-90BE-9BFC673C66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31</c:v>
                </c:pt>
                <c:pt idx="6">
                  <c:v>33</c:v>
                </c:pt>
                <c:pt idx="9">
                  <c:v>41</c:v>
                </c:pt>
                <c:pt idx="12">
                  <c:v>50</c:v>
                </c:pt>
              </c:numCache>
            </c:numRef>
          </c:val>
          <c:extLst>
            <c:ext xmlns:c16="http://schemas.microsoft.com/office/drawing/2014/chart" uri="{C3380CC4-5D6E-409C-BE32-E72D297353CC}">
              <c16:uniqueId val="{00000003-CBAB-4C62-90BE-9BFC673C66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363</c:v>
                </c:pt>
                <c:pt idx="3">
                  <c:v>345</c:v>
                </c:pt>
                <c:pt idx="6">
                  <c:v>351</c:v>
                </c:pt>
                <c:pt idx="9">
                  <c:v>381</c:v>
                </c:pt>
                <c:pt idx="12">
                  <c:v>393</c:v>
                </c:pt>
              </c:numCache>
            </c:numRef>
          </c:val>
          <c:extLst>
            <c:ext xmlns:c16="http://schemas.microsoft.com/office/drawing/2014/chart" uri="{C3380CC4-5D6E-409C-BE32-E72D297353CC}">
              <c16:uniqueId val="{00000004-CBAB-4C62-90BE-9BFC673C66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AB-4C62-90BE-9BFC673C66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AB-4C62-90BE-9BFC673C66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586</c:v>
                </c:pt>
                <c:pt idx="3">
                  <c:v>556</c:v>
                </c:pt>
                <c:pt idx="6">
                  <c:v>552</c:v>
                </c:pt>
                <c:pt idx="9">
                  <c:v>527</c:v>
                </c:pt>
                <c:pt idx="12">
                  <c:v>530</c:v>
                </c:pt>
              </c:numCache>
            </c:numRef>
          </c:val>
          <c:extLst>
            <c:ext xmlns:c16="http://schemas.microsoft.com/office/drawing/2014/chart" uri="{C3380CC4-5D6E-409C-BE32-E72D297353CC}">
              <c16:uniqueId val="{00000007-CBAB-4C62-90BE-9BFC673C66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393</c:v>
                </c:pt>
                <c:pt idx="2">
                  <c:v>#N/A</c:v>
                </c:pt>
                <c:pt idx="3">
                  <c:v>#N/A</c:v>
                </c:pt>
                <c:pt idx="4">
                  <c:v>348</c:v>
                </c:pt>
                <c:pt idx="5">
                  <c:v>#N/A</c:v>
                </c:pt>
                <c:pt idx="6">
                  <c:v>#N/A</c:v>
                </c:pt>
                <c:pt idx="7">
                  <c:v>355</c:v>
                </c:pt>
                <c:pt idx="8">
                  <c:v>#N/A</c:v>
                </c:pt>
                <c:pt idx="9">
                  <c:v>#N/A</c:v>
                </c:pt>
                <c:pt idx="10">
                  <c:v>383</c:v>
                </c:pt>
                <c:pt idx="11">
                  <c:v>#N/A</c:v>
                </c:pt>
                <c:pt idx="12">
                  <c:v>#N/A</c:v>
                </c:pt>
                <c:pt idx="13">
                  <c:v>430</c:v>
                </c:pt>
                <c:pt idx="14">
                  <c:v>#N/A</c:v>
                </c:pt>
              </c:numCache>
            </c:numRef>
          </c:val>
          <c:smooth val="0"/>
          <c:extLst>
            <c:ext xmlns:c16="http://schemas.microsoft.com/office/drawing/2014/chart" uri="{C3380CC4-5D6E-409C-BE32-E72D297353CC}">
              <c16:uniqueId val="{00000008-CBAB-4C62-90BE-9BFC673C66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5918</c:v>
                </c:pt>
                <c:pt idx="5">
                  <c:v>5559</c:v>
                </c:pt>
                <c:pt idx="8">
                  <c:v>5180</c:v>
                </c:pt>
                <c:pt idx="11">
                  <c:v>4787</c:v>
                </c:pt>
                <c:pt idx="14">
                  <c:v>4482</c:v>
                </c:pt>
              </c:numCache>
            </c:numRef>
          </c:val>
          <c:extLst>
            <c:ext xmlns:c16="http://schemas.microsoft.com/office/drawing/2014/chart" uri="{C3380CC4-5D6E-409C-BE32-E72D297353CC}">
              <c16:uniqueId val="{00000000-375F-42A4-8484-C81D4F2B93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240</c:v>
                </c:pt>
                <c:pt idx="5">
                  <c:v>219</c:v>
                </c:pt>
                <c:pt idx="8">
                  <c:v>280</c:v>
                </c:pt>
                <c:pt idx="11">
                  <c:v>277</c:v>
                </c:pt>
                <c:pt idx="14">
                  <c:v>298</c:v>
                </c:pt>
              </c:numCache>
            </c:numRef>
          </c:val>
          <c:extLst>
            <c:ext xmlns:c16="http://schemas.microsoft.com/office/drawing/2014/chart" uri="{C3380CC4-5D6E-409C-BE32-E72D297353CC}">
              <c16:uniqueId val="{00000001-375F-42A4-8484-C81D4F2B93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3189</c:v>
                </c:pt>
                <c:pt idx="5">
                  <c:v>3349</c:v>
                </c:pt>
                <c:pt idx="8">
                  <c:v>4231</c:v>
                </c:pt>
                <c:pt idx="11">
                  <c:v>4702</c:v>
                </c:pt>
                <c:pt idx="14">
                  <c:v>5034</c:v>
                </c:pt>
              </c:numCache>
            </c:numRef>
          </c:val>
          <c:extLst>
            <c:ext xmlns:c16="http://schemas.microsoft.com/office/drawing/2014/chart" uri="{C3380CC4-5D6E-409C-BE32-E72D297353CC}">
              <c16:uniqueId val="{00000002-375F-42A4-8484-C81D4F2B93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5F-42A4-8484-C81D4F2B93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5F-42A4-8484-C81D4F2B93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5F-42A4-8484-C81D4F2B93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174</c:v>
                </c:pt>
                <c:pt idx="3">
                  <c:v>102</c:v>
                </c:pt>
                <c:pt idx="6">
                  <c:v>0</c:v>
                </c:pt>
                <c:pt idx="9">
                  <c:v>43</c:v>
                </c:pt>
                <c:pt idx="12">
                  <c:v>0</c:v>
                </c:pt>
              </c:numCache>
            </c:numRef>
          </c:val>
          <c:extLst>
            <c:ext xmlns:c16="http://schemas.microsoft.com/office/drawing/2014/chart" uri="{C3380CC4-5D6E-409C-BE32-E72D297353CC}">
              <c16:uniqueId val="{00000006-375F-42A4-8484-C81D4F2B93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409</c:v>
                </c:pt>
                <c:pt idx="3">
                  <c:v>435</c:v>
                </c:pt>
                <c:pt idx="6">
                  <c:v>461</c:v>
                </c:pt>
                <c:pt idx="9">
                  <c:v>488</c:v>
                </c:pt>
                <c:pt idx="12">
                  <c:v>464</c:v>
                </c:pt>
              </c:numCache>
            </c:numRef>
          </c:val>
          <c:extLst>
            <c:ext xmlns:c16="http://schemas.microsoft.com/office/drawing/2014/chart" uri="{C3380CC4-5D6E-409C-BE32-E72D297353CC}">
              <c16:uniqueId val="{00000007-375F-42A4-8484-C81D4F2B93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4555</c:v>
                </c:pt>
                <c:pt idx="3">
                  <c:v>4360</c:v>
                </c:pt>
                <c:pt idx="6">
                  <c:v>4152</c:v>
                </c:pt>
                <c:pt idx="9">
                  <c:v>4062</c:v>
                </c:pt>
                <c:pt idx="12">
                  <c:v>4106</c:v>
                </c:pt>
              </c:numCache>
            </c:numRef>
          </c:val>
          <c:extLst>
            <c:ext xmlns:c16="http://schemas.microsoft.com/office/drawing/2014/chart" uri="{C3380CC4-5D6E-409C-BE32-E72D297353CC}">
              <c16:uniqueId val="{00000008-375F-42A4-8484-C81D4F2B93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75F-42A4-8484-C81D4F2B93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5681</c:v>
                </c:pt>
                <c:pt idx="3">
                  <c:v>5242</c:v>
                </c:pt>
                <c:pt idx="6">
                  <c:v>4763</c:v>
                </c:pt>
                <c:pt idx="9">
                  <c:v>4465</c:v>
                </c:pt>
                <c:pt idx="12">
                  <c:v>4278</c:v>
                </c:pt>
              </c:numCache>
            </c:numRef>
          </c:val>
          <c:extLst>
            <c:ext xmlns:c16="http://schemas.microsoft.com/office/drawing/2014/chart" uri="{C3380CC4-5D6E-409C-BE32-E72D297353CC}">
              <c16:uniqueId val="{0000000A-375F-42A4-8484-C81D4F2B932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1472</c:v>
                </c:pt>
                <c:pt idx="2">
                  <c:v>#N/A</c:v>
                </c:pt>
                <c:pt idx="3">
                  <c:v>#N/A</c:v>
                </c:pt>
                <c:pt idx="4">
                  <c:v>1013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5F-42A4-8484-C81D4F2B932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1705</c:v>
                </c:pt>
                <c:pt idx="1">
                  <c:v>2121</c:v>
                </c:pt>
                <c:pt idx="2">
                  <c:v>1980</c:v>
                </c:pt>
              </c:numCache>
            </c:numRef>
          </c:val>
          <c:extLst>
            <c:ext xmlns:c16="http://schemas.microsoft.com/office/drawing/2014/chart" uri="{C3380CC4-5D6E-409C-BE32-E72D297353CC}">
              <c16:uniqueId val="{00000000-12AB-44EF-94CF-ECA096C273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93</c:v>
                </c:pt>
                <c:pt idx="1">
                  <c:v>93</c:v>
                </c:pt>
                <c:pt idx="2">
                  <c:v>93</c:v>
                </c:pt>
              </c:numCache>
            </c:numRef>
          </c:val>
          <c:extLst>
            <c:ext xmlns:c16="http://schemas.microsoft.com/office/drawing/2014/chart" uri="{C3380CC4-5D6E-409C-BE32-E72D297353CC}">
              <c16:uniqueId val="{00000001-12AB-44EF-94CF-ECA096C273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2138</c:v>
                </c:pt>
                <c:pt idx="1">
                  <c:v>2028</c:v>
                </c:pt>
                <c:pt idx="2">
                  <c:v>2423</c:v>
                </c:pt>
              </c:numCache>
            </c:numRef>
          </c:val>
          <c:extLst>
            <c:ext xmlns:c16="http://schemas.microsoft.com/office/drawing/2014/chart" uri="{C3380CC4-5D6E-409C-BE32-E72D297353CC}">
              <c16:uniqueId val="{00000002-12AB-44EF-94CF-ECA096C273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{940B5A4C-444E-4551-8201-562C70CD2B31}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46E-42BF-BAB2-51CF36CEB4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{DE3CDB6D-4323-4E3E-B9EC-9F8A7E6754DF}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6E-42BF-BAB2-51CF36CEB4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{389AA72D-2F46-4089-9756-58CB8BB19E39}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6E-42BF-BAB2-51CF36CEB4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{82B23D9F-8BD4-4577-ADB5-125078A32553}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6E-42BF-BAB2-51CF36CEB4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{8C487F00-B9DE-4000-A0BB-EC320FB4F397}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6E-42BF-BAB2-51CF36CEB43D}"/>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{5520CCE3-E6B0-4F49-B84D-5FCD36E84072}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46E-42BF-BAB2-51CF36CEB43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{B655ADD4-0429-4A08-991A-4C97D91326A8}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46E-42BF-BAB2-51CF36CEB43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{9913AC1A-8D47-4DA2-A6BF-ADEBF3E6CE2C}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46E-42BF-BAB2-51CF36CEB43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{BD39D1B6-4614-4894-8D9F-B5D62F3BC56B}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46E-42BF-BAB2-51CF36CEB4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27.7</c:v>
                </c:pt>
                <c:pt idx="16">
                  <c:v>50.8</c:v>
                </c:pt>
                <c:pt idx="24">
                  <c:v>52.3</c:v>
                </c:pt>
                <c:pt idx="32">
                  <c:v>45</c:v>
                </c:pt>
              </c:numCache>
            </c:numRef>
          </c:xVal>
          <c:yVal>
            <c:numRef>
              <c:f>公会計指標分析・財政指標組合せ分析表!$BP$51:$DC$51</c:f>
              <c:numCache>
                <c:formatCode>#,##0.0;"▲ "#,##0.0</c:formatCode>
                <c:ptCount val="40"/>
                <c:pt idx="8">
                  <c:v>20.8</c:v>
                </c:pt>
              </c:numCache>
            </c:numRef>
          </c:yVal>
          <c:smooth val="0"/>
          <c:extLst>
            <c:ext xmlns:c16="http://schemas.microsoft.com/office/drawing/2014/chart" uri="{C3380CC4-5D6E-409C-BE32-E72D297353CC}">
              <c16:uniqueId val="{00000009-F46E-42BF-BAB2-51CF36CEB4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{63105B7E-CC98-423A-8164-6BC4662D7015}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46E-42BF-BAB2-51CF36CEB4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{BAC96CAB-586C-4D46-BFA0-FDC1F4A1B569}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6E-42BF-BAB2-51CF36CEB4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{71351B40-3512-4DAD-B58D-7972A88BBDF6}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6E-42BF-BAB2-51CF36CEB4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{5D5D7691-3AF3-488B-8FB3-EC5D4B6E3894}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6E-42BF-BAB2-51CF36CEB4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{3AD0A98B-2C7F-4159-8B4B-7CF56A2AA512}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6E-42BF-BAB2-51CF36CEB43D}"/>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{B53C38FC-A82D-4055-90A5-3F1829EC66AE}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46E-42BF-BAB2-51CF36CEB43D}"/>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{9CA27FFC-D13B-41FB-B89D-179199895AA6}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46E-42BF-BAB2-51CF36CEB43D}"/>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{7071A6E6-C95E-4FD6-9644-A2420B9A443C}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46E-42BF-BAB2-51CF36CEB43D}"/>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{70FC8C07-1AFD-465C-B34C-7C789D473B25}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46E-42BF-BAB2-51CF36CEB4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59.7</c:v>
                </c:pt>
                <c:pt idx="24">
                  <c:v>60</c:v>
                </c:pt>
                <c:pt idx="32">
                  <c:v>60.2</c:v>
                </c:pt>
              </c:numCache>
            </c:numRef>
          </c:xVal>
          <c:yVal>
            <c:numRef>
              <c:f>公会計指標分析・財政指標組合せ分析表!$BP$55:$DC$55</c:f>
              <c:numCache>
                <c:formatCode>#,##0.0;"▲ "#,##0.0</c:formatCode>
                <c:ptCount val="40"/>
                <c:pt idx="8">
                  <c:v>32.9</c:v>
                </c:pt>
                <c:pt idx="16">
                  <c:v>28.5</c:v>
                </c:pt>
                <c:pt idx="24">
                  <c:v>20.5</c:v>
                </c:pt>
                <c:pt idx="32">
                  <c:v>21.4</c:v>
                </c:pt>
              </c:numCache>
            </c:numRef>
          </c:yVal>
          <c:smooth val="0"/>
          <c:extLst>
            <c:ext xmlns:c16="http://schemas.microsoft.com/office/drawing/2014/chart" uri="{C3380CC4-5D6E-409C-BE32-E72D297353CC}">
              <c16:uniqueId val="{00000013-F46E-42BF-BAB2-51CF36CEB43D}"/>
            </c:ext>
          </c:extLst>
        </c:ser>
        <c:dLbls>
          <c:showLegendKey val="0"/>
          <c:showVal val="1"/>
          <c:showCatName val="0"/>
          <c:showSerName val="0"/>
          <c:showPercent val="0"/>
          <c:showBubbleSize val="0"/>
        </c:dLbls>
        <c:axId val="46179840"/>
        <c:axId val="46181760"/>
      </c:scatterChart>
      <c:valAx>
        <c:axId val="46179840"/>
        <c:scaling>
          <c:orientation val="minMax"/>
          <c:max val="63"/>
          <c:min val="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5"/>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{3839978A-6B41-45B3-8AFF-BDB072A019BC}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D73-4D89-ADF6-C78F9EBA38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{3C287193-4E6E-4927-8491-BC18286B5AB2}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73-4D89-ADF6-C78F9EBA38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{F2626984-8CB5-46FE-8D6B-4CB37AB0AE2C}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73-4D89-ADF6-C78F9EBA38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{DC435D56-3E80-4AC2-83AE-7909F44662AA}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73-4D89-ADF6-C78F9EBA38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{3070BCE6-A680-44A5-8117-8EBB647CF66F}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73-4D89-ADF6-C78F9EBA386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{AEECAF02-A45A-410F-9325-7CC5278139B6}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D73-4D89-ADF6-C78F9EBA386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{FE61951B-91AE-4944-8967-4FB37DB51D32}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D73-4D89-ADF6-C78F9EBA386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{F0D1A751-2B11-499C-ADEF-0CDFDADA0F97}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D73-4D89-ADF6-C78F9EBA386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{73606CA3-F756-467E-A01C-B42BF029C946}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D73-4D89-ADF6-C78F9EBA38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9.1</c:v>
                </c:pt>
                <c:pt idx="16">
                  <c:v>7.5</c:v>
                </c:pt>
                <c:pt idx="24">
                  <c:v>7.3</c:v>
                </c:pt>
                <c:pt idx="32">
                  <c:v>7.9</c:v>
                </c:pt>
              </c:numCache>
            </c:numRef>
          </c:xVal>
          <c:yVal>
            <c:numRef>
              <c:f>公会計指標分析・財政指標組合せ分析表!$BP$73:$DC$73</c:f>
              <c:numCache>
                <c:formatCode>#,##0.0;"▲ "#,##0.0</c:formatCode>
                <c:ptCount val="40"/>
                <c:pt idx="0">
                  <c:v>31.7</c:v>
                </c:pt>
                <c:pt idx="8">
                  <c:v>20.8</c:v>
                </c:pt>
              </c:numCache>
            </c:numRef>
          </c:yVal>
          <c:smooth val="0"/>
          <c:extLst>
            <c:ext xmlns:c16="http://schemas.microsoft.com/office/drawing/2014/chart" uri="{C3380CC4-5D6E-409C-BE32-E72D297353CC}">
              <c16:uniqueId val="{00000009-3D73-4D89-ADF6-C78F9EBA38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{52849A9C-31D8-42F6-90C8-A432346A61F6}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D73-4D89-ADF6-C78F9EBA38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{F6851079-F2C2-4697-AB00-57617B3F6004}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73-4D89-ADF6-C78F9EBA38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{B8B5530C-B2AE-4D4F-824A-4D78401A2E2D}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73-4D89-ADF6-C78F9EBA38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{C57D54F6-153B-4CD1-AEE6-A33452CD62BB}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73-4D89-ADF6-C78F9EBA38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{B65208F2-E07C-4179-AACD-A3FEC7AF930F}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73-4D89-ADF6-C78F9EBA386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{BC35B834-EA14-4187-B10E-EA63E220C9F4}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D73-4D89-ADF6-C78F9EBA386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{05A61E5C-1036-497B-85F6-2EA6B3A29794}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D73-4D89-ADF6-C78F9EBA386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{606B080E-7B6A-4E3C-9364-DC3508EA04B0}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D73-4D89-ADF6-C78F9EBA386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{F4002D48-A247-4FD9-AE4D-05DC1ACE30AC}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D73-4D89-ADF6-C78F9EBA38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3D73-4D89-ADF6-C78F9EBA3868}"/>
            </c:ext>
          </c:extLst>
        </c:ser>
        <c:dLbls>
          <c:showLegendKey val="0"/>
          <c:showVal val="1"/>
          <c:showCatName val="0"/>
          <c:showSerName val="0"/>
          <c:showPercent val="0"/>
          <c:showBubbleSize val="0"/>
        </c:dLbls>
        <c:axId val="84219776"/>
        <c:axId val="84234240"/>
      </c:scatterChart>
      <c:valAx>
        <c:axId val="84219776"/>
        <c:scaling>
          <c:orientation val="minMax"/>
          <c:max val="10"/>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○元利償還金　従前の主要事業に係る町債の償還が平成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年度をピークに減少推移となっている。今後の道路新設、公共施設新築等の事業予定があり、地方債発行に伴</a:t>
          </a:r>
          <a:r>
            <a:rPr kumimoji="1" lang="ja-JP" altLang="en-US" sz="1100" b="0" i="0" baseline="0">
              <a:solidFill>
                <a:schemeClr val="dk1"/>
              </a:solidFill>
              <a:effectLst/>
              <a:latin typeface="+mn-lt"/>
              <a:ea typeface="+mn-ea"/>
              <a:cs typeface="+mn-cs"/>
            </a:rPr>
            <a:t>う</a:t>
          </a:r>
          <a:r>
            <a:rPr kumimoji="1" lang="ja-JP" altLang="ja-JP" sz="1100" b="0" i="0" baseline="0">
              <a:solidFill>
                <a:schemeClr val="dk1"/>
              </a:solidFill>
              <a:effectLst/>
              <a:latin typeface="+mn-lt"/>
              <a:ea typeface="+mn-ea"/>
              <a:cs typeface="+mn-cs"/>
            </a:rPr>
            <a:t>一時的</a:t>
          </a:r>
          <a:r>
            <a:rPr kumimoji="1" lang="ja-JP" altLang="en-US" sz="1100" b="0" i="0" baseline="0">
              <a:solidFill>
                <a:schemeClr val="dk1"/>
              </a:solidFill>
              <a:effectLst/>
              <a:latin typeface="+mn-lt"/>
              <a:ea typeface="+mn-ea"/>
              <a:cs typeface="+mn-cs"/>
            </a:rPr>
            <a:t>な</a:t>
          </a:r>
          <a:r>
            <a:rPr kumimoji="1" lang="ja-JP" altLang="ja-JP" sz="1100" b="0" i="0" baseline="0">
              <a:solidFill>
                <a:schemeClr val="dk1"/>
              </a:solidFill>
              <a:effectLst/>
              <a:latin typeface="+mn-lt"/>
              <a:ea typeface="+mn-ea"/>
              <a:cs typeface="+mn-cs"/>
            </a:rPr>
            <a:t>増額</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見込</a:t>
          </a:r>
          <a:r>
            <a:rPr kumimoji="1" lang="ja-JP" altLang="en-US" sz="1100" b="0" i="0" baseline="0">
              <a:solidFill>
                <a:schemeClr val="dk1"/>
              </a:solidFill>
              <a:effectLst/>
              <a:latin typeface="+mn-lt"/>
              <a:ea typeface="+mn-ea"/>
              <a:cs typeface="+mn-cs"/>
            </a:rPr>
            <a:t>でいる</a:t>
          </a:r>
          <a:r>
            <a:rPr kumimoji="1" lang="ja-JP" altLang="ja-JP" sz="1100" b="0" i="0" baseline="0">
              <a:solidFill>
                <a:schemeClr val="dk1"/>
              </a:solidFill>
              <a:effectLst/>
              <a:latin typeface="+mn-lt"/>
              <a:ea typeface="+mn-ea"/>
              <a:cs typeface="+mn-cs"/>
            </a:rPr>
            <a:t>が、財政計画に基づき適正な地方債発行に努める。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○公営企業債　下水道整備計画に基づく計画区域の下水道整備工事が令和</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年度に完了予定であり、起債償還額は令和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年度にピークとなり、以降は減少となる見込である。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下水道使用料は、供用開始エリアの接続促進、及び平成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年度の改定による使用料増収、適正な徴収に努め、事業の財源確保により繰入金の額を減少していく。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これまでに減債基金を活用して償還金に充てた事はなく、現状において地方債の現在高は年々減少しており、また、地方債の抑制効果もあり、将来負担額も減少している。充当可能財源等も増加していることから現時点では減債基金を活用して償還する予定はなく、今後の財政状況により活用時期を検討する。</a:t>
          </a:r>
          <a:endParaRPr lang="ja-JP" altLang="ja-JP" sz="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mn-lt"/>
              <a:ea typeface="+mn-ea"/>
              <a:cs typeface="+mn-cs"/>
            </a:rPr>
            <a:t>○一般会計等に係る地方債の現在高</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起債対象とする大型主要事業の減少に伴う新規借入分の減と従前の借入の償還完了が続く為、現在高は</a:t>
          </a:r>
          <a:r>
            <a:rPr kumimoji="1" lang="ja-JP" altLang="en-US" sz="900" b="0" i="0" baseline="0">
              <a:solidFill>
                <a:schemeClr val="dk1"/>
              </a:solidFill>
              <a:effectLst/>
              <a:latin typeface="+mn-lt"/>
              <a:ea typeface="+mn-ea"/>
              <a:cs typeface="+mn-cs"/>
            </a:rPr>
            <a:t>継続的に</a:t>
          </a:r>
          <a:r>
            <a:rPr kumimoji="1" lang="ja-JP" altLang="ja-JP" sz="900" b="0" i="0" baseline="0">
              <a:solidFill>
                <a:schemeClr val="dk1"/>
              </a:solidFill>
              <a:effectLst/>
              <a:latin typeface="+mn-lt"/>
              <a:ea typeface="+mn-ea"/>
              <a:cs typeface="+mn-cs"/>
            </a:rPr>
            <a:t>減少</a:t>
          </a:r>
          <a:r>
            <a:rPr kumimoji="1" lang="ja-JP" altLang="en-US" sz="900" b="0" i="0" baseline="0">
              <a:solidFill>
                <a:schemeClr val="dk1"/>
              </a:solidFill>
              <a:effectLst/>
              <a:latin typeface="+mn-lt"/>
              <a:ea typeface="+mn-ea"/>
              <a:cs typeface="+mn-cs"/>
            </a:rPr>
            <a:t>している</a:t>
          </a:r>
          <a:r>
            <a:rPr kumimoji="1" lang="ja-JP" altLang="ja-JP" sz="900" b="0" i="0" baseline="0">
              <a:solidFill>
                <a:schemeClr val="dk1"/>
              </a:solidFill>
              <a:effectLst/>
              <a:latin typeface="+mn-lt"/>
              <a:ea typeface="+mn-ea"/>
              <a:cs typeface="+mn-cs"/>
            </a:rPr>
            <a:t>が、今後、予定される大型事業の財源確保の為、地方債発行を予定しており一時的に増額となる見込み。</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○公営企業債等繰入見込額　</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下水道整備は令和</a:t>
          </a:r>
          <a:r>
            <a:rPr kumimoji="1" lang="en-US" altLang="ja-JP" sz="900" b="0" i="0" baseline="0">
              <a:solidFill>
                <a:schemeClr val="dk1"/>
              </a:solidFill>
              <a:effectLst/>
              <a:latin typeface="+mn-lt"/>
              <a:ea typeface="+mn-ea"/>
              <a:cs typeface="+mn-cs"/>
            </a:rPr>
            <a:t>6</a:t>
          </a:r>
          <a:r>
            <a:rPr kumimoji="1" lang="ja-JP" altLang="ja-JP" sz="900" b="0" i="0" baseline="0">
              <a:solidFill>
                <a:schemeClr val="dk1"/>
              </a:solidFill>
              <a:effectLst/>
              <a:latin typeface="+mn-lt"/>
              <a:ea typeface="+mn-ea"/>
              <a:cs typeface="+mn-cs"/>
            </a:rPr>
            <a:t>年度に完了予定である。償還額については令和</a:t>
          </a:r>
          <a:r>
            <a:rPr kumimoji="1" lang="en-US" altLang="ja-JP" sz="900" b="0" i="0" baseline="0">
              <a:solidFill>
                <a:schemeClr val="dk1"/>
              </a:solidFill>
              <a:effectLst/>
              <a:latin typeface="+mn-lt"/>
              <a:ea typeface="+mn-ea"/>
              <a:cs typeface="+mn-cs"/>
            </a:rPr>
            <a:t>2</a:t>
          </a:r>
          <a:r>
            <a:rPr kumimoji="1" lang="ja-JP" altLang="ja-JP" sz="900" b="0" i="0" baseline="0">
              <a:solidFill>
                <a:schemeClr val="dk1"/>
              </a:solidFill>
              <a:effectLst/>
              <a:latin typeface="+mn-lt"/>
              <a:ea typeface="+mn-ea"/>
              <a:cs typeface="+mn-cs"/>
            </a:rPr>
            <a:t>年度が償還ピークの予定。整備区域の供用開始に伴い賦課される使用料と、使用料改定に伴う使用料の増額により繰入金の減額を見込んでいる。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○充当可能基金</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solidFill>
                <a:schemeClr val="dk1"/>
              </a:solidFill>
              <a:effectLst/>
              <a:latin typeface="+mn-lt"/>
              <a:ea typeface="+mn-ea"/>
              <a:cs typeface="+mn-cs"/>
            </a:rPr>
            <a:t>税収増額等により基金積立額が取崩額を上回ったことにより基金積立が増額となっている。今後、</a:t>
          </a:r>
          <a:r>
            <a:rPr kumimoji="1" lang="ja-JP" altLang="en-US" sz="900" b="0" i="0" baseline="0">
              <a:solidFill>
                <a:schemeClr val="dk1"/>
              </a:solidFill>
              <a:effectLst/>
              <a:latin typeface="+mn-lt"/>
              <a:ea typeface="+mn-ea"/>
              <a:cs typeface="+mn-cs"/>
            </a:rPr>
            <a:t>予定</a:t>
          </a:r>
          <a:r>
            <a:rPr kumimoji="1" lang="ja-JP" altLang="ja-JP" sz="900" b="0" i="0" baseline="0">
              <a:solidFill>
                <a:schemeClr val="dk1"/>
              </a:solidFill>
              <a:effectLst/>
              <a:latin typeface="+mn-lt"/>
              <a:ea typeface="+mn-ea"/>
              <a:cs typeface="+mn-cs"/>
            </a:rPr>
            <a:t>大型事業の財源として基金の取崩しを予定しており充当可能基金は一時的に減額する見込み。また、国保財政調整基金を今後の医療給付費及び県納付金の増額等に備え積立増額している。</a:t>
          </a:r>
          <a:endParaRPr kumimoji="1" lang="ja-JP" altLang="en-US" sz="900" b="0" i="0" baseline="0">
            <a:solidFill>
              <a:schemeClr val="dk1"/>
            </a:solidFill>
            <a:effectLst/>
            <a:latin typeface="+mn-lt"/>
            <a:ea typeface="+mn-ea"/>
            <a:cs typeface="+mn-cs"/>
          </a:endParaRPr>
        </a:p>
        <a:p>
          <a:pPr eaLnBrk="1" fontAlgn="auto" latinLnBrk="0" hangingPunct="1"/>
          <a:r>
            <a:rPr kumimoji="1" lang="ja-JP" altLang="ja-JP" sz="900" b="0" i="0" baseline="0">
              <a:solidFill>
                <a:schemeClr val="dk1"/>
              </a:solidFill>
              <a:effectLst/>
              <a:latin typeface="+mn-lt"/>
              <a:ea typeface="+mn-ea"/>
              <a:cs typeface="+mn-cs"/>
            </a:rPr>
            <a:t>○将来負担比率の分子</a:t>
          </a:r>
          <a:endParaRPr lang="ja-JP" altLang="ja-JP" sz="900">
            <a:effectLst/>
          </a:endParaRPr>
        </a:p>
        <a:p>
          <a:r>
            <a:rPr kumimoji="1" lang="ja-JP" altLang="ja-JP" sz="900" b="0" i="0" baseline="0">
              <a:solidFill>
                <a:schemeClr val="dk1"/>
              </a:solidFill>
              <a:effectLst/>
              <a:latin typeface="+mn-lt"/>
              <a:ea typeface="+mn-ea"/>
              <a:cs typeface="+mn-cs"/>
            </a:rPr>
            <a:t>将来負担額が減少し、充当可能財源等の増加した為、将来負担比率は減少傾向にあるが、今後、予定される大型事業に伴う地方債の現在額の増額、また、充当可能基金の減額、組合負担等見込額及び退職手当負担金の増額による将来負担比率のポイントが上昇する可能性がある。</a:t>
          </a:r>
          <a:endParaRPr lang="ja-JP" altLang="ja-JP" sz="9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山梨県昭和町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mn-lt"/>
              <a:ea typeface="+mn-ea"/>
              <a:cs typeface="+mn-cs"/>
            </a:rPr>
            <a:t>税収等の歳入増加に伴う剰余金</a:t>
          </a:r>
          <a:r>
            <a:rPr kumimoji="1" lang="ja-JP" altLang="en-US" sz="1400" b="0" i="0" baseline="0">
              <a:solidFill>
                <a:schemeClr val="dk1"/>
              </a:solidFill>
              <a:effectLst/>
              <a:latin typeface="+mn-lt"/>
              <a:ea typeface="+mn-ea"/>
              <a:cs typeface="+mn-cs"/>
            </a:rPr>
            <a:t>の積立</a:t>
          </a:r>
          <a:r>
            <a:rPr kumimoji="1" lang="ja-JP" altLang="ja-JP" sz="1400" b="0" i="0" baseline="0">
              <a:solidFill>
                <a:schemeClr val="dk1"/>
              </a:solidFill>
              <a:effectLst/>
              <a:latin typeface="+mn-lt"/>
              <a:ea typeface="+mn-ea"/>
              <a:cs typeface="+mn-cs"/>
            </a:rPr>
            <a:t>。</a:t>
          </a:r>
          <a:endParaRPr kumimoji="0" lang="ja-JP" altLang="en-US" sz="1400" b="0" i="0" baseline="0">
            <a:solidFill>
              <a:schemeClr val="dk1"/>
            </a:solidFill>
            <a:effectLst/>
            <a:latin typeface="+mn-lt"/>
            <a:ea typeface="+mn-ea"/>
            <a:cs typeface="+mn-cs"/>
          </a:endParaRPr>
        </a:p>
        <a:p>
          <a:pPr eaLnBrk="1" fontAlgn="auto" latinLnBrk="0" hangingPunct="1"/>
          <a:r>
            <a:rPr kumimoji="0" lang="ja-JP" altLang="en-US" sz="1400" b="0" i="0" baseline="0">
              <a:solidFill>
                <a:schemeClr val="dk1"/>
              </a:solidFill>
              <a:effectLst/>
              <a:latin typeface="+mn-lt"/>
              <a:ea typeface="+mn-ea"/>
              <a:cs typeface="+mn-cs"/>
            </a:rPr>
            <a:t>　</a:t>
          </a:r>
          <a:r>
            <a:rPr kumimoji="1" lang="ja-JP" altLang="en-US" sz="1400" b="0" i="0" baseline="0">
              <a:solidFill>
                <a:schemeClr val="dk1"/>
              </a:solidFill>
              <a:effectLst/>
              <a:latin typeface="+mn-lt"/>
              <a:ea typeface="+mn-ea"/>
              <a:cs typeface="+mn-cs"/>
            </a:rPr>
            <a:t>令和元</a:t>
          </a:r>
          <a:r>
            <a:rPr kumimoji="1" lang="ja-JP" altLang="ja-JP" sz="1400" b="0" i="0" baseline="0">
              <a:solidFill>
                <a:schemeClr val="dk1"/>
              </a:solidFill>
              <a:effectLst/>
              <a:latin typeface="+mn-lt"/>
              <a:ea typeface="+mn-ea"/>
              <a:cs typeface="+mn-cs"/>
            </a:rPr>
            <a:t>年度</a:t>
          </a:r>
          <a:r>
            <a:rPr kumimoji="1" lang="ja-JP" altLang="en-US" sz="1400" b="0" i="0" baseline="0">
              <a:solidFill>
                <a:schemeClr val="dk1"/>
              </a:solidFill>
              <a:effectLst/>
              <a:latin typeface="+mn-lt"/>
              <a:ea typeface="+mn-ea"/>
              <a:cs typeface="+mn-cs"/>
            </a:rPr>
            <a:t>の取崩額が前年度の積立額を下回り</a:t>
          </a:r>
          <a:r>
            <a:rPr kumimoji="1" lang="ja-JP" altLang="ja-JP" sz="1400" b="0" i="0" baseline="0">
              <a:solidFill>
                <a:schemeClr val="dk1"/>
              </a:solidFill>
              <a:effectLst/>
              <a:latin typeface="+mn-lt"/>
              <a:ea typeface="+mn-ea"/>
              <a:cs typeface="+mn-cs"/>
            </a:rPr>
            <a:t>、基金の積立額が取崩額を大きく上回った為</a:t>
          </a:r>
          <a:r>
            <a:rPr kumimoji="1" lang="ja-JP" altLang="en-US" sz="1400" b="0" i="0" baseline="0">
              <a:solidFill>
                <a:schemeClr val="dk1"/>
              </a:solidFill>
              <a:effectLst/>
              <a:latin typeface="+mn-lt"/>
              <a:ea typeface="+mn-ea"/>
              <a:cs typeface="+mn-cs"/>
            </a:rPr>
            <a:t>、</a:t>
          </a:r>
          <a:r>
            <a:rPr kumimoji="1" lang="ja-JP" altLang="ja-JP" sz="1400" b="0" i="0" baseline="0">
              <a:solidFill>
                <a:schemeClr val="dk1"/>
              </a:solidFill>
              <a:effectLst/>
              <a:latin typeface="+mn-lt"/>
              <a:ea typeface="+mn-ea"/>
              <a:cs typeface="+mn-cs"/>
            </a:rPr>
            <a:t>増額となっている。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mn-lt"/>
              <a:ea typeface="+mn-ea"/>
              <a:cs typeface="+mn-cs"/>
            </a:rPr>
            <a:t>今後、予定されている大型事業の充当財源として、公共施設整備等事業基金・校舎建設基金・土地開発金等を計画的に積立て、</a:t>
          </a:r>
          <a:endParaRPr lang="ja-JP" altLang="ja-JP" sz="1400">
            <a:effectLst/>
          </a:endParaRPr>
        </a:p>
        <a:p>
          <a:pPr eaLnBrk="1" fontAlgn="auto" latinLnBrk="0" hangingPunct="1"/>
          <a:r>
            <a:rPr kumimoji="1" lang="en-US" altLang="ja-JP" sz="1400" b="0" i="0" baseline="0">
              <a:solidFill>
                <a:schemeClr val="dk1"/>
              </a:solidFill>
              <a:effectLst/>
              <a:latin typeface="+mn-lt"/>
              <a:ea typeface="+mn-ea"/>
              <a:cs typeface="+mn-cs"/>
            </a:rPr>
            <a:t> </a:t>
          </a:r>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事業実施時期に取り崩す予定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公共施設整備等事業基金　公共施設の建設整備その他町民福祉の向上に資する長期的計画に基づく事業</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都市基盤整備基金　　　　西条第一及び常永土地区画整理地内の道路をはじめとする社会施設等の基盤整備事業</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校舎建設基金　　　　　　町立小中学校の建設及び増築のための</a:t>
          </a:r>
          <a:r>
            <a:rPr kumimoji="1" lang="ja-JP" altLang="en-US" sz="1400" b="0" i="0" baseline="0">
              <a:solidFill>
                <a:schemeClr val="dk1"/>
              </a:solidFill>
              <a:effectLst/>
              <a:latin typeface="+mn-lt"/>
              <a:ea typeface="+mn-ea"/>
              <a:cs typeface="+mn-cs"/>
            </a:rPr>
            <a:t>事業</a:t>
          </a:r>
        </a:p>
        <a:p>
          <a:pPr eaLnBrk="1" fontAlgn="auto" latinLnBrk="0" hangingPunct="1"/>
          <a:r>
            <a:rPr kumimoji="1" lang="ja-JP" altLang="en-US" sz="1400" b="0" i="0" baseline="0">
              <a:solidFill>
                <a:schemeClr val="dk1"/>
              </a:solidFill>
              <a:effectLst/>
              <a:latin typeface="+mn-lt"/>
              <a:ea typeface="+mn-ea"/>
              <a:cs typeface="+mn-cs"/>
            </a:rPr>
            <a:t>　　森林環境譲与税基金　　　町内の木材利用に係る整備等に充てる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公共施設整備等事業基金　基金積立による利息分を積立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都市基盤整備基金　　</a:t>
          </a:r>
          <a:r>
            <a:rPr kumimoji="1" lang="ja-JP" altLang="en-US" sz="1400" b="0" i="0" baseline="0">
              <a:solidFill>
                <a:schemeClr val="dk1"/>
              </a:solidFill>
              <a:effectLst/>
              <a:latin typeface="+mn-lt"/>
              <a:ea typeface="+mn-ea"/>
              <a:cs typeface="+mn-cs"/>
            </a:rPr>
            <a:t>　　基金積立による利息分を積立</a:t>
          </a:r>
          <a:r>
            <a:rPr kumimoji="1" lang="ja-JP" altLang="ja-JP" sz="1400" b="0" i="0" baseline="0">
              <a:solidFill>
                <a:schemeClr val="dk1"/>
              </a:solidFill>
              <a:effectLst/>
              <a:latin typeface="+mn-lt"/>
              <a:ea typeface="+mn-ea"/>
              <a:cs typeface="+mn-cs"/>
            </a:rPr>
            <a:t>　　</a:t>
          </a:r>
          <a:endParaRPr kumimoji="1" lang="ja-JP" altLang="en-US" sz="1400" b="0" i="0" baseline="0">
            <a:solidFill>
              <a:schemeClr val="dk1"/>
            </a:solidFill>
            <a:effectLst/>
            <a:latin typeface="+mn-lt"/>
            <a:ea typeface="+mn-ea"/>
            <a:cs typeface="+mn-cs"/>
          </a:endParaRPr>
        </a:p>
        <a:p>
          <a:pPr eaLnBrk="1" fontAlgn="auto" latinLnBrk="0" hangingPunct="1"/>
          <a:r>
            <a:rPr kumimoji="1" lang="ja-JP" altLang="ja-JP" sz="1400" b="0" i="0" baseline="0">
              <a:solidFill>
                <a:schemeClr val="dk1"/>
              </a:solidFill>
              <a:effectLst/>
              <a:latin typeface="+mn-lt"/>
              <a:ea typeface="+mn-ea"/>
              <a:cs typeface="+mn-cs"/>
            </a:rPr>
            <a:t>　　校舎建設基金　　　　　　基金積立による利息分を積立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a:t>
          </a:r>
          <a:r>
            <a:rPr kumimoji="1" lang="ja-JP" altLang="en-US" sz="1400" b="0" i="0" baseline="0">
              <a:solidFill>
                <a:schemeClr val="dk1"/>
              </a:solidFill>
              <a:effectLst/>
              <a:latin typeface="+mn-lt"/>
              <a:ea typeface="+mn-ea"/>
              <a:cs typeface="+mn-cs"/>
            </a:rPr>
            <a:t>森林環境譲与税基金</a:t>
          </a:r>
          <a:r>
            <a:rPr kumimoji="1" lang="ja-JP" altLang="ja-JP" sz="1400" b="0" i="0" baseline="0">
              <a:solidFill>
                <a:schemeClr val="dk1"/>
              </a:solidFill>
              <a:effectLst/>
              <a:latin typeface="+mn-lt"/>
              <a:ea typeface="+mn-ea"/>
              <a:cs typeface="+mn-cs"/>
            </a:rPr>
            <a:t>　</a:t>
          </a:r>
          <a:r>
            <a:rPr kumimoji="1" lang="ja-JP" altLang="en-US" sz="1400" b="0" i="0" baseline="0">
              <a:solidFill>
                <a:schemeClr val="dk1"/>
              </a:solidFill>
              <a:effectLst/>
              <a:latin typeface="+mn-lt"/>
              <a:ea typeface="+mn-ea"/>
              <a:cs typeface="+mn-cs"/>
            </a:rPr>
            <a:t>　　森林環境譲与税を原資として基金を設立し、交付された譲与税を積立</a:t>
          </a:r>
          <a:r>
            <a:rPr kumimoji="1" lang="ja-JP" altLang="ja-JP" sz="1400" b="0" i="0" baseline="0">
              <a:solidFill>
                <a:schemeClr val="dk1"/>
              </a:solidFill>
              <a:effectLst/>
              <a:latin typeface="+mn-lt"/>
              <a:ea typeface="+mn-ea"/>
              <a:cs typeface="+mn-cs"/>
            </a:rPr>
            <a:t>　　　　　</a:t>
          </a:r>
          <a:endParaRPr kumimoji="1" lang="ja-JP" altLang="en-US" sz="1400" b="0" i="0" baseline="0">
            <a:solidFill>
              <a:schemeClr val="dk1"/>
            </a:solidFill>
            <a:effectLst/>
            <a:latin typeface="+mn-lt"/>
            <a:ea typeface="+mn-ea"/>
            <a:cs typeface="+mn-cs"/>
          </a:endParaRPr>
        </a:p>
        <a:p>
          <a:pPr eaLnBrk="1" fontAlgn="auto" latinLnBrk="0" hangingPunct="1"/>
          <a:r>
            <a:rPr kumimoji="1" lang="ja-JP" altLang="ja-JP" sz="14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公共施設整備等事業基金　今後予定している大型事業の充当財源として取崩予定</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都市基盤整備基金　　　　西条第一及び常永土地区画整理地内において必要な事業が実施される場合は取崩予定</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校舎建設基金　　　　　　常永小学校及び押原中学校の教室増築工事の財源として取崩予定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税収等の歳入の増加に伴う剰余金を積立てている。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事業執行における財源不足に対し適宜、取崩しを行い充当し、剰余金については基本的には財政調整基金を一定額確保する積立を予定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減債基金の増減はない。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基金積立による利息分を積立しているが、繰り上げ償還の予定により計画的に積立する。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20,470
19,737
9.08
8,494,473
8,106,308
337,946
5,334,093
4,278,179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有形固定資産減価償却率については、類似団体の平均を下回っており、他団体より有価資産取得後の経過年数が短い施設が多いと思われる。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しかし、老朽化が進んでいる施設もあるため、公共施設総合管理計画及び長期保全計画策定に基づき、施設の更新及び長寿寿命化を計画的に進めていく。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94615</xdr:rowOff>
    </xdr:from>
    <xdr:to>
      <xdr:col>23</xdr:col>
      <xdr:colOff>85090</xdr:colOff>
      <xdr:row>34</xdr:row>
      <xdr:rowOff>79375</xdr:rowOff>
    </xdr:to>
    <xdr:cxnSp macro="">
      <xdr:nvCxnSpPr>
        <xdr:cNvPr id="69" name="直線コネクタ 68"/>
        <xdr:cNvCxnSpPr/>
      </xdr:nvCxnSpPr>
      <xdr:spPr>
        <a:xfrm flipV="1">
          <a:off x="4760595" y="5838190"/>
          <a:ext cx="1270" cy="84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83202</xdr:rowOff>
    </xdr:from>
    <xdr:ext cx="405111" cy="259045"/>
    <xdr:sp macro="" textlink="">
      <xdr:nvSpPr>
        <xdr:cNvPr id="70" name="有形固定資産減価償却率最小値テキスト"/>
        <xdr:cNvSpPr txBox="1"/>
      </xdr:nvSpPr>
      <xdr:spPr>
        <a:xfrm>
          <a:off x="4813300" y="668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79375</xdr:rowOff>
    </xdr:from>
    <xdr:to>
      <xdr:col>23</xdr:col>
      <xdr:colOff>174625</xdr:colOff>
      <xdr:row>34</xdr:row>
      <xdr:rowOff>79375</xdr:rowOff>
    </xdr:to>
    <xdr:cxnSp macro="">
      <xdr:nvCxnSpPr>
        <xdr:cNvPr id="71" name="直線コネクタ 70"/>
        <xdr:cNvCxnSpPr/>
      </xdr:nvCxnSpPr>
      <xdr:spPr>
        <a:xfrm>
          <a:off x="4673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41292</xdr:rowOff>
    </xdr:from>
    <xdr:ext cx="405111" cy="259045"/>
    <xdr:sp macro="" textlink="">
      <xdr:nvSpPr>
        <xdr:cNvPr id="72" name="有形固定資産減価償却率最大値テキスト"/>
        <xdr:cNvSpPr txBox="1"/>
      </xdr:nvSpPr>
      <xdr:spPr>
        <a:xfrm>
          <a:off x="4813300" y="5613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94615</xdr:rowOff>
    </xdr:from>
    <xdr:to>
      <xdr:col>23</xdr:col>
      <xdr:colOff>174625</xdr:colOff>
      <xdr:row>29</xdr:row>
      <xdr:rowOff>94615</xdr:rowOff>
    </xdr:to>
    <xdr:cxnSp macro="">
      <xdr:nvCxnSpPr>
        <xdr:cNvPr id="73" name="直線コネクタ 72"/>
        <xdr:cNvCxnSpPr/>
      </xdr:nvCxnSpPr>
      <xdr:spPr>
        <a:xfrm>
          <a:off x="4673600" y="583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93870</xdr:rowOff>
    </xdr:from>
    <xdr:ext cx="405111" cy="259045"/>
    <xdr:sp macro="" textlink="">
      <xdr:nvSpPr>
        <xdr:cNvPr id="74" name="有形固定資産減価償却率平均値テキスト"/>
        <xdr:cNvSpPr txBox="1"/>
      </xdr:nvSpPr>
      <xdr:spPr>
        <a:xfrm>
          <a:off x="4813300" y="6180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115443</xdr:rowOff>
    </xdr:from>
    <xdr:to>
      <xdr:col>23</xdr:col>
      <xdr:colOff>136525</xdr:colOff>
      <xdr:row>32</xdr:row>
      <xdr:rowOff>45593</xdr:rowOff>
    </xdr:to>
    <xdr:sp macro="" textlink="">
      <xdr:nvSpPr>
        <xdr:cNvPr id="75" name="フローチャート: 判断 74"/>
        <xdr:cNvSpPr/>
      </xdr:nvSpPr>
      <xdr:spPr>
        <a:xfrm>
          <a:off x="4711700" y="620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6" name="フローチャート: 判断 75"/>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104648</xdr:rowOff>
    </xdr:from>
    <xdr:to>
      <xdr:col>15</xdr:col>
      <xdr:colOff>187325</xdr:colOff>
      <xdr:row>32</xdr:row>
      <xdr:rowOff>34798</xdr:rowOff>
    </xdr:to>
    <xdr:sp macro="" textlink="">
      <xdr:nvSpPr>
        <xdr:cNvPr id="77" name="フローチャート: 判断 76"/>
        <xdr:cNvSpPr/>
      </xdr:nvSpPr>
      <xdr:spPr>
        <a:xfrm>
          <a:off x="3238500" y="619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46355</xdr:rowOff>
    </xdr:from>
    <xdr:to>
      <xdr:col>11</xdr:col>
      <xdr:colOff>187325</xdr:colOff>
      <xdr:row>31</xdr:row>
      <xdr:rowOff>147955</xdr:rowOff>
    </xdr:to>
    <xdr:sp macro="" textlink="">
      <xdr:nvSpPr>
        <xdr:cNvPr id="78" name="フローチャート: 判断 77"/>
        <xdr:cNvSpPr/>
      </xdr:nvSpPr>
      <xdr:spPr>
        <a:xfrm>
          <a:off x="2476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155194</xdr:rowOff>
    </xdr:from>
    <xdr:to>
      <xdr:col>7</xdr:col>
      <xdr:colOff>187325</xdr:colOff>
      <xdr:row>31</xdr:row>
      <xdr:rowOff>85344</xdr:rowOff>
    </xdr:to>
    <xdr:sp macro="" textlink="">
      <xdr:nvSpPr>
        <xdr:cNvPr id="79" name="フローチャート: 判断 78"/>
        <xdr:cNvSpPr/>
      </xdr:nvSpPr>
      <xdr:spPr>
        <a:xfrm>
          <a:off x="1714500" y="607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5" name="楕円 84"/>
        <xdr:cNvSpPr/>
      </xdr:nvSpPr>
      <xdr:spPr>
        <a:xfrm>
          <a:off x="4711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45102</xdr:rowOff>
    </xdr:from>
    <xdr:ext cx="405111" cy="259045"/>
    <xdr:sp macro="" textlink="">
      <xdr:nvSpPr>
        <xdr:cNvPr id="86" name="有形固定資産減価償却率該当値テキスト"/>
        <xdr:cNvSpPr txBox="1"/>
      </xdr:nvSpPr>
      <xdr:spPr>
        <a:xfrm>
          <a:off x="4813300" y="578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116332</xdr:rowOff>
    </xdr:from>
    <xdr:to>
      <xdr:col>19</xdr:col>
      <xdr:colOff>187325</xdr:colOff>
      <xdr:row>31</xdr:row>
      <xdr:rowOff>46482</xdr:rowOff>
    </xdr:to>
    <xdr:sp macro="" textlink="">
      <xdr:nvSpPr>
        <xdr:cNvPr id="87" name="楕円 86"/>
        <xdr:cNvSpPr/>
      </xdr:nvSpPr>
      <xdr:spPr>
        <a:xfrm>
          <a:off x="4000500" y="60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30</xdr:row>
      <xdr:rowOff>167132</xdr:rowOff>
    </xdr:to>
    <xdr:cxnSp macro="">
      <xdr:nvCxnSpPr>
        <xdr:cNvPr id="88" name="直線コネクタ 87"/>
        <xdr:cNvCxnSpPr/>
      </xdr:nvCxnSpPr>
      <xdr:spPr>
        <a:xfrm flipV="1">
          <a:off x="4051300" y="5924550"/>
          <a:ext cx="711200" cy="1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83947</xdr:rowOff>
    </xdr:from>
    <xdr:to>
      <xdr:col>15</xdr:col>
      <xdr:colOff>187325</xdr:colOff>
      <xdr:row>31</xdr:row>
      <xdr:rowOff>14097</xdr:rowOff>
    </xdr:to>
    <xdr:sp macro="" textlink="">
      <xdr:nvSpPr>
        <xdr:cNvPr id="89" name="楕円 88"/>
        <xdr:cNvSpPr/>
      </xdr:nvSpPr>
      <xdr:spPr>
        <a:xfrm>
          <a:off x="3238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134747</xdr:rowOff>
    </xdr:from>
    <xdr:to>
      <xdr:col>19</xdr:col>
      <xdr:colOff>136525</xdr:colOff>
      <xdr:row>30</xdr:row>
      <xdr:rowOff>167132</xdr:rowOff>
    </xdr:to>
    <xdr:cxnSp macro="">
      <xdr:nvCxnSpPr>
        <xdr:cNvPr id="90" name="直線コネクタ 89"/>
        <xdr:cNvCxnSpPr/>
      </xdr:nvCxnSpPr>
      <xdr:spPr>
        <a:xfrm>
          <a:off x="3289300" y="604977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99568</xdr:rowOff>
    </xdr:from>
    <xdr:to>
      <xdr:col>11</xdr:col>
      <xdr:colOff>187325</xdr:colOff>
      <xdr:row>28</xdr:row>
      <xdr:rowOff>29718</xdr:rowOff>
    </xdr:to>
    <xdr:sp macro="" textlink="">
      <xdr:nvSpPr>
        <xdr:cNvPr id="91" name="楕円 90"/>
        <xdr:cNvSpPr/>
      </xdr:nvSpPr>
      <xdr:spPr>
        <a:xfrm>
          <a:off x="2476500" y="55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150368</xdr:rowOff>
    </xdr:from>
    <xdr:to>
      <xdr:col>15</xdr:col>
      <xdr:colOff>136525</xdr:colOff>
      <xdr:row>30</xdr:row>
      <xdr:rowOff>134747</xdr:rowOff>
    </xdr:to>
    <xdr:cxnSp macro="">
      <xdr:nvCxnSpPr>
        <xdr:cNvPr id="92" name="直線コネクタ 91"/>
        <xdr:cNvCxnSpPr/>
      </xdr:nvCxnSpPr>
      <xdr:spPr>
        <a:xfrm>
          <a:off x="2527300" y="5551043"/>
          <a:ext cx="762000" cy="49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3"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25925</xdr:rowOff>
    </xdr:from>
    <xdr:ext cx="405111" cy="259045"/>
    <xdr:sp macro="" textlink="">
      <xdr:nvSpPr>
        <xdr:cNvPr id="94" name="n_2aveValue有形固定資産減価償却率"/>
        <xdr:cNvSpPr txBox="1"/>
      </xdr:nvSpPr>
      <xdr:spPr>
        <a:xfrm>
          <a:off x="3086744" y="6283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139082</xdr:rowOff>
    </xdr:from>
    <xdr:ext cx="405111" cy="259045"/>
    <xdr:sp macro="" textlink="">
      <xdr:nvSpPr>
        <xdr:cNvPr id="95" name="n_3aveValue有形固定資産減価償却率"/>
        <xdr:cNvSpPr txBox="1"/>
      </xdr:nvSpPr>
      <xdr:spPr>
        <a:xfrm>
          <a:off x="2324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101871</xdr:rowOff>
    </xdr:from>
    <xdr:ext cx="405111" cy="259045"/>
    <xdr:sp macro="" textlink="">
      <xdr:nvSpPr>
        <xdr:cNvPr id="96" name="n_4aveValue有形固定資産減価償却率"/>
        <xdr:cNvSpPr txBox="1"/>
      </xdr:nvSpPr>
      <xdr:spPr>
        <a:xfrm>
          <a:off x="1562744" y="5845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63009</xdr:rowOff>
    </xdr:from>
    <xdr:ext cx="405111" cy="259045"/>
    <xdr:sp macro="" textlink="">
      <xdr:nvSpPr>
        <xdr:cNvPr id="97" name="n_1mainValue有形固定資産減価償却率"/>
        <xdr:cNvSpPr txBox="1"/>
      </xdr:nvSpPr>
      <xdr:spPr>
        <a:xfrm>
          <a:off x="3836044" y="5806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30624</xdr:rowOff>
    </xdr:from>
    <xdr:ext cx="405111" cy="259045"/>
    <xdr:sp macro="" textlink="">
      <xdr:nvSpPr>
        <xdr:cNvPr id="98" name="n_2mainValue有形固定資産減価償却率"/>
        <xdr:cNvSpPr txBox="1"/>
      </xdr:nvSpPr>
      <xdr:spPr>
        <a:xfrm>
          <a:off x="3086744" y="577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46245</xdr:rowOff>
    </xdr:from>
    <xdr:ext cx="405111" cy="259045"/>
    <xdr:sp macro="" textlink="">
      <xdr:nvSpPr>
        <xdr:cNvPr id="99" name="n_3mainValue有形固定資産減価償却率"/>
        <xdr:cNvSpPr txBox="1"/>
      </xdr:nvSpPr>
      <xdr:spPr>
        <a:xfrm>
          <a:off x="2324744" y="5275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類似団体と比較して、半数以下の比率となっており、上位に位置している。地方債現在高の減少により、将来負担額が減少しており、充当可能基金の増加、業務収益の黒字額に伴い、低い率となっている。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今後事業予定による地方債の発行状況によっては、将来負担額が増加する可能性がある。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6" name="直線コネクタ 115"/>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7" name="テキスト ボックス 116"/>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8" name="直線コネクタ 117"/>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9" name="テキスト ボックス 118"/>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0" name="直線コネクタ 119"/>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1" name="テキスト ボックス 120"/>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2" name="直線コネクタ 121"/>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3" name="テキスト ボックス 122"/>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6" name="直線コネクタ 125"/>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7"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8" name="直線コネクタ 127"/>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9"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0" name="直線コネクタ 129"/>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31" name="債務償還比率平均値テキスト"/>
        <xdr:cNvSpPr txBox="1"/>
      </xdr:nvSpPr>
      <xdr:spPr>
        <a:xfrm>
          <a:off x="14846300" y="5821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2" name="フローチャート: 判断 131"/>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3" name="フローチャート: 判断 132"/>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4" name="フローチャート: 判断 133"/>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5" name="フローチャート: 判断 134"/>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6" name="フローチャート: 判断 135"/>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93437</xdr:rowOff>
    </xdr:from>
    <xdr:to>
      <xdr:col>76</xdr:col>
      <xdr:colOff>73025</xdr:colOff>
      <xdr:row>28</xdr:row>
      <xdr:rowOff>23587</xdr:rowOff>
    </xdr:to>
    <xdr:sp macro="" textlink="">
      <xdr:nvSpPr>
        <xdr:cNvPr id="142" name="楕円 141"/>
        <xdr:cNvSpPr/>
      </xdr:nvSpPr>
      <xdr:spPr>
        <a:xfrm>
          <a:off x="14744700" y="549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116314</xdr:rowOff>
    </xdr:from>
    <xdr:ext cx="469744" cy="259045"/>
    <xdr:sp macro="" textlink="">
      <xdr:nvSpPr>
        <xdr:cNvPr id="143" name="債務償還比率該当値テキスト"/>
        <xdr:cNvSpPr txBox="1"/>
      </xdr:nvSpPr>
      <xdr:spPr>
        <a:xfrm>
          <a:off x="14846300" y="534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120467</xdr:rowOff>
    </xdr:from>
    <xdr:to>
      <xdr:col>72</xdr:col>
      <xdr:colOff>123825</xdr:colOff>
      <xdr:row>28</xdr:row>
      <xdr:rowOff>50617</xdr:rowOff>
    </xdr:to>
    <xdr:sp macro="" textlink="">
      <xdr:nvSpPr>
        <xdr:cNvPr id="144" name="楕円 143"/>
        <xdr:cNvSpPr/>
      </xdr:nvSpPr>
      <xdr:spPr>
        <a:xfrm>
          <a:off x="14033500" y="55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144237</xdr:rowOff>
    </xdr:from>
    <xdr:to>
      <xdr:col>76</xdr:col>
      <xdr:colOff>22225</xdr:colOff>
      <xdr:row>27</xdr:row>
      <xdr:rowOff>171267</xdr:rowOff>
    </xdr:to>
    <xdr:cxnSp macro="">
      <xdr:nvCxnSpPr>
        <xdr:cNvPr id="145" name="直線コネクタ 144"/>
        <xdr:cNvCxnSpPr/>
      </xdr:nvCxnSpPr>
      <xdr:spPr>
        <a:xfrm flipV="1">
          <a:off x="14084300" y="5544912"/>
          <a:ext cx="711200" cy="2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11196</xdr:rowOff>
    </xdr:from>
    <xdr:to>
      <xdr:col>68</xdr:col>
      <xdr:colOff>123825</xdr:colOff>
      <xdr:row>28</xdr:row>
      <xdr:rowOff>112796</xdr:rowOff>
    </xdr:to>
    <xdr:sp macro="" textlink="">
      <xdr:nvSpPr>
        <xdr:cNvPr id="146" name="楕円 145"/>
        <xdr:cNvSpPr/>
      </xdr:nvSpPr>
      <xdr:spPr>
        <a:xfrm>
          <a:off x="13271500" y="558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171267</xdr:rowOff>
    </xdr:from>
    <xdr:to>
      <xdr:col>72</xdr:col>
      <xdr:colOff>73025</xdr:colOff>
      <xdr:row>28</xdr:row>
      <xdr:rowOff>61996</xdr:rowOff>
    </xdr:to>
    <xdr:cxnSp macro="">
      <xdr:nvCxnSpPr>
        <xdr:cNvPr id="147" name="直線コネクタ 146"/>
        <xdr:cNvCxnSpPr/>
      </xdr:nvCxnSpPr>
      <xdr:spPr>
        <a:xfrm flipV="1">
          <a:off x="13322300" y="5571942"/>
          <a:ext cx="762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61113</xdr:rowOff>
    </xdr:from>
    <xdr:to>
      <xdr:col>64</xdr:col>
      <xdr:colOff>123825</xdr:colOff>
      <xdr:row>28</xdr:row>
      <xdr:rowOff>162713</xdr:rowOff>
    </xdr:to>
    <xdr:sp macro="" textlink="">
      <xdr:nvSpPr>
        <xdr:cNvPr id="148" name="楕円 147"/>
        <xdr:cNvSpPr/>
      </xdr:nvSpPr>
      <xdr:spPr>
        <a:xfrm>
          <a:off x="12509500" y="563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61996</xdr:rowOff>
    </xdr:from>
    <xdr:to>
      <xdr:col>68</xdr:col>
      <xdr:colOff>73025</xdr:colOff>
      <xdr:row>28</xdr:row>
      <xdr:rowOff>111913</xdr:rowOff>
    </xdr:to>
    <xdr:cxnSp macro="">
      <xdr:nvCxnSpPr>
        <xdr:cNvPr id="149" name="直線コネクタ 148"/>
        <xdr:cNvCxnSpPr/>
      </xdr:nvCxnSpPr>
      <xdr:spPr>
        <a:xfrm flipV="1">
          <a:off x="12560300" y="5634121"/>
          <a:ext cx="762000" cy="4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87280</xdr:rowOff>
    </xdr:from>
    <xdr:to>
      <xdr:col>60</xdr:col>
      <xdr:colOff>123825</xdr:colOff>
      <xdr:row>29</xdr:row>
      <xdr:rowOff>17430</xdr:rowOff>
    </xdr:to>
    <xdr:sp macro="" textlink="">
      <xdr:nvSpPr>
        <xdr:cNvPr id="150" name="楕円 149"/>
        <xdr:cNvSpPr/>
      </xdr:nvSpPr>
      <xdr:spPr>
        <a:xfrm>
          <a:off x="11747500" y="56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111913</xdr:rowOff>
    </xdr:from>
    <xdr:to>
      <xdr:col>64</xdr:col>
      <xdr:colOff>73025</xdr:colOff>
      <xdr:row>28</xdr:row>
      <xdr:rowOff>138080</xdr:rowOff>
    </xdr:to>
    <xdr:cxnSp macro="">
      <xdr:nvCxnSpPr>
        <xdr:cNvPr id="151" name="直線コネクタ 150"/>
        <xdr:cNvCxnSpPr/>
      </xdr:nvCxnSpPr>
      <xdr:spPr>
        <a:xfrm flipV="1">
          <a:off x="11798300" y="5684038"/>
          <a:ext cx="762000" cy="2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52" name="n_1aveValue債務償還比率"/>
        <xdr:cNvSpPr txBox="1"/>
      </xdr:nvSpPr>
      <xdr:spPr>
        <a:xfrm>
          <a:off x="138367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9481</xdr:rowOff>
    </xdr:from>
    <xdr:ext cx="469744" cy="259045"/>
    <xdr:sp macro="" textlink="">
      <xdr:nvSpPr>
        <xdr:cNvPr id="153" name="n_2aveValue債務償還比率"/>
        <xdr:cNvSpPr txBox="1"/>
      </xdr:nvSpPr>
      <xdr:spPr>
        <a:xfrm>
          <a:off x="13087427" y="5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54" name="n_3aveValue債務償還比率"/>
        <xdr:cNvSpPr txBox="1"/>
      </xdr:nvSpPr>
      <xdr:spPr>
        <a:xfrm>
          <a:off x="12325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165386</xdr:rowOff>
    </xdr:from>
    <xdr:ext cx="469744" cy="259045"/>
    <xdr:sp macro="" textlink="">
      <xdr:nvSpPr>
        <xdr:cNvPr id="155" name="n_4aveValue債務償還比率"/>
        <xdr:cNvSpPr txBox="1"/>
      </xdr:nvSpPr>
      <xdr:spPr>
        <a:xfrm>
          <a:off x="11563427" y="5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67144</xdr:rowOff>
    </xdr:from>
    <xdr:ext cx="469744" cy="259045"/>
    <xdr:sp macro="" textlink="">
      <xdr:nvSpPr>
        <xdr:cNvPr id="156" name="n_1mainValue債務償還比率"/>
        <xdr:cNvSpPr txBox="1"/>
      </xdr:nvSpPr>
      <xdr:spPr>
        <a:xfrm>
          <a:off x="13836727" y="52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129323</xdr:rowOff>
    </xdr:from>
    <xdr:ext cx="469744" cy="259045"/>
    <xdr:sp macro="" textlink="">
      <xdr:nvSpPr>
        <xdr:cNvPr id="157" name="n_2mainValue債務償還比率"/>
        <xdr:cNvSpPr txBox="1"/>
      </xdr:nvSpPr>
      <xdr:spPr>
        <a:xfrm>
          <a:off x="13087427" y="535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7790</xdr:rowOff>
    </xdr:from>
    <xdr:ext cx="469744" cy="259045"/>
    <xdr:sp macro="" textlink="">
      <xdr:nvSpPr>
        <xdr:cNvPr id="158" name="n_3mainValue債務償還比率"/>
        <xdr:cNvSpPr txBox="1"/>
      </xdr:nvSpPr>
      <xdr:spPr>
        <a:xfrm>
          <a:off x="12325427" y="540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33957</xdr:rowOff>
    </xdr:from>
    <xdr:ext cx="469744" cy="259045"/>
    <xdr:sp macro="" textlink="">
      <xdr:nvSpPr>
        <xdr:cNvPr id="159" name="n_4mainValue債務償還比率"/>
        <xdr:cNvSpPr txBox="1"/>
      </xdr:nvSpPr>
      <xdr:spPr>
        <a:xfrm>
          <a:off x="11563427" y="543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20,470
19,737
9.08
8,494,473
8,106,308
337,946
5,334,093
4,278,179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130175</xdr:rowOff>
    </xdr:from>
    <xdr:to>
      <xdr:col>24</xdr:col>
      <xdr:colOff>114300</xdr:colOff>
      <xdr:row>37</xdr:row>
      <xdr:rowOff>60325</xdr:rowOff>
    </xdr:to>
    <xdr:sp macro="" textlink="">
      <xdr:nvSpPr>
        <xdr:cNvPr id="73" name="楕円 72"/>
        <xdr:cNvSpPr/>
      </xdr:nvSpPr>
      <xdr:spPr>
        <a:xfrm>
          <a:off x="45847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153052</xdr:rowOff>
    </xdr:from>
    <xdr:ext cx="405111" cy="259045"/>
    <xdr:sp macro="" textlink="">
      <xdr:nvSpPr>
        <xdr:cNvPr id="74" name="【道路】&#10;有形固定資産減価償却率該当値テキスト"/>
        <xdr:cNvSpPr txBox="1"/>
      </xdr:nvSpPr>
      <xdr:spPr>
        <a:xfrm>
          <a:off x="4673600"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118745</xdr:rowOff>
    </xdr:from>
    <xdr:to>
      <xdr:col>20</xdr:col>
      <xdr:colOff>38100</xdr:colOff>
      <xdr:row>37</xdr:row>
      <xdr:rowOff>48895</xdr:rowOff>
    </xdr:to>
    <xdr:sp macro="" textlink="">
      <xdr:nvSpPr>
        <xdr:cNvPr id="75" name="楕円 74"/>
        <xdr:cNvSpPr/>
      </xdr:nvSpPr>
      <xdr:spPr>
        <a:xfrm>
          <a:off x="3746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169545</xdr:rowOff>
    </xdr:from>
    <xdr:to>
      <xdr:col>24</xdr:col>
      <xdr:colOff>63500</xdr:colOff>
      <xdr:row>37</xdr:row>
      <xdr:rowOff>9525</xdr:rowOff>
    </xdr:to>
    <xdr:cxnSp macro="">
      <xdr:nvCxnSpPr>
        <xdr:cNvPr id="76" name="直線コネクタ 75"/>
        <xdr:cNvCxnSpPr/>
      </xdr:nvCxnSpPr>
      <xdr:spPr>
        <a:xfrm>
          <a:off x="3797300" y="63417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135890</xdr:rowOff>
    </xdr:from>
    <xdr:to>
      <xdr:col>15</xdr:col>
      <xdr:colOff>101600</xdr:colOff>
      <xdr:row>37</xdr:row>
      <xdr:rowOff>66040</xdr:rowOff>
    </xdr:to>
    <xdr:sp macro="" textlink="">
      <xdr:nvSpPr>
        <xdr:cNvPr id="77" name="楕円 76"/>
        <xdr:cNvSpPr/>
      </xdr:nvSpPr>
      <xdr:spPr>
        <a:xfrm>
          <a:off x="2857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169545</xdr:rowOff>
    </xdr:from>
    <xdr:to>
      <xdr:col>19</xdr:col>
      <xdr:colOff>177800</xdr:colOff>
      <xdr:row>37</xdr:row>
      <xdr:rowOff>15240</xdr:rowOff>
    </xdr:to>
    <xdr:cxnSp macro="">
      <xdr:nvCxnSpPr>
        <xdr:cNvPr id="78" name="直線コネクタ 77"/>
        <xdr:cNvCxnSpPr/>
      </xdr:nvCxnSpPr>
      <xdr:spPr>
        <a:xfrm flipV="1">
          <a:off x="2908300" y="63417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79" name="楕円 78"/>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37</xdr:row>
      <xdr:rowOff>15240</xdr:rowOff>
    </xdr:to>
    <xdr:cxnSp macro="">
      <xdr:nvCxnSpPr>
        <xdr:cNvPr id="80" name="直線コネクタ 79"/>
        <xdr:cNvCxnSpPr/>
      </xdr:nvCxnSpPr>
      <xdr:spPr>
        <a:xfrm>
          <a:off x="2019300" y="63398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1"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2" name="n_2aveValue【道路】&#10;有形固定資産減価償却率"/>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3"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4" name="n_4aveValue【道路】&#10;有形固定資産減価償却率"/>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65422</xdr:rowOff>
    </xdr:from>
    <xdr:ext cx="405111" cy="259045"/>
    <xdr:sp macro="" textlink="">
      <xdr:nvSpPr>
        <xdr:cNvPr id="85" name="n_1mainValue【道路】&#10;有形固定資産減価償却率"/>
        <xdr:cNvSpPr txBox="1"/>
      </xdr:nvSpPr>
      <xdr:spPr>
        <a:xfrm>
          <a:off x="3582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6" name="n_2mainValue【道路】&#10;有形固定資産減価償却率"/>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7" name="n_3main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3" name="テキスト ボックス 102"/>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5" name="テキスト ボックス 104"/>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9" name="直線コネクタ 108"/>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0"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1" name="直線コネクタ 110"/>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2"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3" name="直線コネクタ 112"/>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4"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5" name="フローチャート: 判断 114"/>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6" name="フローチャート: 判断 115"/>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7" name="フローチャート: 判断 116"/>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8" name="フローチャート: 判断 117"/>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19" name="フローチャート: 判断 118"/>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75743</xdr:rowOff>
    </xdr:from>
    <xdr:to>
      <xdr:col>55</xdr:col>
      <xdr:colOff>50800</xdr:colOff>
      <xdr:row>42</xdr:row>
      <xdr:rowOff>5893</xdr:rowOff>
    </xdr:to>
    <xdr:sp macro="" textlink="">
      <xdr:nvSpPr>
        <xdr:cNvPr id="125" name="楕円 124"/>
        <xdr:cNvSpPr/>
      </xdr:nvSpPr>
      <xdr:spPr>
        <a:xfrm>
          <a:off x="10426700" y="710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469744" cy="259045"/>
    <xdr:sp macro="" textlink="">
      <xdr:nvSpPr>
        <xdr:cNvPr id="126" name="【道路】&#10;一人当たり延長該当値テキスト"/>
        <xdr:cNvSpPr txBox="1"/>
      </xdr:nvSpPr>
      <xdr:spPr>
        <a:xfrm>
          <a:off x="10515600" y="704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76471</xdr:rowOff>
    </xdr:from>
    <xdr:to>
      <xdr:col>50</xdr:col>
      <xdr:colOff>165100</xdr:colOff>
      <xdr:row>42</xdr:row>
      <xdr:rowOff>6621</xdr:rowOff>
    </xdr:to>
    <xdr:sp macro="" textlink="">
      <xdr:nvSpPr>
        <xdr:cNvPr id="127" name="楕円 126"/>
        <xdr:cNvSpPr/>
      </xdr:nvSpPr>
      <xdr:spPr>
        <a:xfrm>
          <a:off x="9588500" y="710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126543</xdr:rowOff>
    </xdr:from>
    <xdr:to>
      <xdr:col>55</xdr:col>
      <xdr:colOff>0</xdr:colOff>
      <xdr:row>41</xdr:row>
      <xdr:rowOff>127271</xdr:rowOff>
    </xdr:to>
    <xdr:cxnSp macro="">
      <xdr:nvCxnSpPr>
        <xdr:cNvPr id="128" name="直線コネクタ 127"/>
        <xdr:cNvCxnSpPr/>
      </xdr:nvCxnSpPr>
      <xdr:spPr>
        <a:xfrm flipV="1">
          <a:off x="9639300" y="7155993"/>
          <a:ext cx="8382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76402</xdr:rowOff>
    </xdr:from>
    <xdr:to>
      <xdr:col>46</xdr:col>
      <xdr:colOff>38100</xdr:colOff>
      <xdr:row>42</xdr:row>
      <xdr:rowOff>6552</xdr:rowOff>
    </xdr:to>
    <xdr:sp macro="" textlink="">
      <xdr:nvSpPr>
        <xdr:cNvPr id="129" name="楕円 128"/>
        <xdr:cNvSpPr/>
      </xdr:nvSpPr>
      <xdr:spPr>
        <a:xfrm>
          <a:off x="8699500" y="710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127202</xdr:rowOff>
    </xdr:from>
    <xdr:to>
      <xdr:col>50</xdr:col>
      <xdr:colOff>114300</xdr:colOff>
      <xdr:row>41</xdr:row>
      <xdr:rowOff>127271</xdr:rowOff>
    </xdr:to>
    <xdr:cxnSp macro="">
      <xdr:nvCxnSpPr>
        <xdr:cNvPr id="130" name="直線コネクタ 129"/>
        <xdr:cNvCxnSpPr/>
      </xdr:nvCxnSpPr>
      <xdr:spPr>
        <a:xfrm>
          <a:off x="8750300" y="7156652"/>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76367</xdr:rowOff>
    </xdr:from>
    <xdr:to>
      <xdr:col>41</xdr:col>
      <xdr:colOff>101600</xdr:colOff>
      <xdr:row>42</xdr:row>
      <xdr:rowOff>6517</xdr:rowOff>
    </xdr:to>
    <xdr:sp macro="" textlink="">
      <xdr:nvSpPr>
        <xdr:cNvPr id="131" name="楕円 130"/>
        <xdr:cNvSpPr/>
      </xdr:nvSpPr>
      <xdr:spPr>
        <a:xfrm>
          <a:off x="7810500" y="710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127167</xdr:rowOff>
    </xdr:from>
    <xdr:to>
      <xdr:col>45</xdr:col>
      <xdr:colOff>177800</xdr:colOff>
      <xdr:row>41</xdr:row>
      <xdr:rowOff>127202</xdr:rowOff>
    </xdr:to>
    <xdr:cxnSp macro="">
      <xdr:nvCxnSpPr>
        <xdr:cNvPr id="132" name="直線コネクタ 131"/>
        <xdr:cNvCxnSpPr/>
      </xdr:nvCxnSpPr>
      <xdr:spPr>
        <a:xfrm>
          <a:off x="7861300" y="7156617"/>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3"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4"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35" name="n_3aveValue【道路】&#10;一人当たり延長"/>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36" name="n_4aveValue【道路】&#10;一人当たり延長"/>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169198</xdr:rowOff>
    </xdr:from>
    <xdr:ext cx="469744" cy="259045"/>
    <xdr:sp macro="" textlink="">
      <xdr:nvSpPr>
        <xdr:cNvPr id="137" name="n_1mainValue【道路】&#10;一人当たり延長"/>
        <xdr:cNvSpPr txBox="1"/>
      </xdr:nvSpPr>
      <xdr:spPr>
        <a:xfrm>
          <a:off x="9391727" y="719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169129</xdr:rowOff>
    </xdr:from>
    <xdr:ext cx="469744" cy="259045"/>
    <xdr:sp macro="" textlink="">
      <xdr:nvSpPr>
        <xdr:cNvPr id="138" name="n_2mainValue【道路】&#10;一人当たり延長"/>
        <xdr:cNvSpPr txBox="1"/>
      </xdr:nvSpPr>
      <xdr:spPr>
        <a:xfrm>
          <a:off x="8515427" y="719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169094</xdr:rowOff>
    </xdr:from>
    <xdr:ext cx="469744" cy="259045"/>
    <xdr:sp macro="" textlink="">
      <xdr:nvSpPr>
        <xdr:cNvPr id="139" name="n_3mainValue【道路】&#10;一人当たり延長"/>
        <xdr:cNvSpPr txBox="1"/>
      </xdr:nvSpPr>
      <xdr:spPr>
        <a:xfrm>
          <a:off x="7626427" y="719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65" name="直線コネクタ 164"/>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66"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67" name="直線コネクタ 166"/>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68"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69" name="直線コネクタ 168"/>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0" name="【橋りょう・トンネル】&#10;有形固定資産減価償却率平均値テキスト"/>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1" name="フローチャート: 判断 170"/>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2" name="フローチャート: 判断 171"/>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3" name="フローチャート: 判断 172"/>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74" name="フローチャート: 判断 173"/>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75" name="フローチャート: 判断 174"/>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81" name="楕円 180"/>
        <xdr:cNvSpPr/>
      </xdr:nvSpPr>
      <xdr:spPr>
        <a:xfrm>
          <a:off x="45847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161126</xdr:rowOff>
    </xdr:from>
    <xdr:ext cx="405111" cy="259045"/>
    <xdr:sp macro="" textlink="">
      <xdr:nvSpPr>
        <xdr:cNvPr id="182" name="【橋りょう・トンネル】&#10;有形固定資産減価償却率該当値テキスト"/>
        <xdr:cNvSpPr txBox="1"/>
      </xdr:nvSpPr>
      <xdr:spPr>
        <a:xfrm>
          <a:off x="4673600"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130447</xdr:rowOff>
    </xdr:from>
    <xdr:to>
      <xdr:col>20</xdr:col>
      <xdr:colOff>38100</xdr:colOff>
      <xdr:row>61</xdr:row>
      <xdr:rowOff>60597</xdr:rowOff>
    </xdr:to>
    <xdr:sp macro="" textlink="">
      <xdr:nvSpPr>
        <xdr:cNvPr id="183" name="楕円 182"/>
        <xdr:cNvSpPr/>
      </xdr:nvSpPr>
      <xdr:spPr>
        <a:xfrm>
          <a:off x="3746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xdr:rowOff>
    </xdr:from>
    <xdr:to>
      <xdr:col>24</xdr:col>
      <xdr:colOff>63500</xdr:colOff>
      <xdr:row>61</xdr:row>
      <xdr:rowOff>62049</xdr:rowOff>
    </xdr:to>
    <xdr:cxnSp macro="">
      <xdr:nvCxnSpPr>
        <xdr:cNvPr id="184" name="直線コネクタ 183"/>
        <xdr:cNvCxnSpPr/>
      </xdr:nvCxnSpPr>
      <xdr:spPr>
        <a:xfrm>
          <a:off x="3797300" y="1046824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85" name="楕円 184"/>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9797</xdr:rowOff>
    </xdr:from>
    <xdr:to>
      <xdr:col>19</xdr:col>
      <xdr:colOff>177800</xdr:colOff>
      <xdr:row>61</xdr:row>
      <xdr:rowOff>11430</xdr:rowOff>
    </xdr:to>
    <xdr:cxnSp macro="">
      <xdr:nvCxnSpPr>
        <xdr:cNvPr id="186" name="直線コネクタ 185"/>
        <xdr:cNvCxnSpPr/>
      </xdr:nvCxnSpPr>
      <xdr:spPr>
        <a:xfrm flipV="1">
          <a:off x="2908300" y="1046824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7" name="楕円 186"/>
        <xdr:cNvSpPr/>
      </xdr:nvSpPr>
      <xdr:spPr>
        <a:xfrm>
          <a:off x="1968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158387</xdr:rowOff>
    </xdr:from>
    <xdr:to>
      <xdr:col>15</xdr:col>
      <xdr:colOff>50800</xdr:colOff>
      <xdr:row>61</xdr:row>
      <xdr:rowOff>11430</xdr:rowOff>
    </xdr:to>
    <xdr:cxnSp macro="">
      <xdr:nvCxnSpPr>
        <xdr:cNvPr id="188" name="直線コネクタ 187"/>
        <xdr:cNvCxnSpPr/>
      </xdr:nvCxnSpPr>
      <xdr:spPr>
        <a:xfrm>
          <a:off x="2019300" y="104453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89"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90" name="n_2aveValue【橋りょう・トンネル】&#10;有形固定資産減価償却率"/>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1" name="n_3aveValue【橋りょう・トンネル】&#10;有形固定資産減価償却率"/>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192" name="n_4aveValue【橋りょう・トンネル】&#10;有形固定資産減価償却率"/>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51724</xdr:rowOff>
    </xdr:from>
    <xdr:ext cx="405111" cy="259045"/>
    <xdr:sp macro="" textlink="">
      <xdr:nvSpPr>
        <xdr:cNvPr id="193" name="n_1mainValue【橋りょう・トンネル】&#10;有形固定資産減価償却率"/>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94" name="n_2main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195" name="n_3main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9" name="テキスト ボックス 20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1" name="テキスト ボックス 21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3" name="テキスト ボックス 21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5" name="テキスト ボックス 21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7" name="テキスト ボックス 21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21" name="直線コネクタ 220"/>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22"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23" name="直線コネクタ 222"/>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24"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25" name="直線コネクタ 224"/>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26" name="【橋りょう・トンネル】&#10;一人当たり有形固定資産（償却資産）額平均値テキスト"/>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27" name="フローチャート: 判断 226"/>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28" name="フローチャート: 判断 227"/>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29" name="フローチャート: 判断 228"/>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0" name="フローチャート: 判断 229"/>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31" name="フローチャート: 判断 230"/>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33204</xdr:rowOff>
    </xdr:from>
    <xdr:to>
      <xdr:col>55</xdr:col>
      <xdr:colOff>50800</xdr:colOff>
      <xdr:row>64</xdr:row>
      <xdr:rowOff>134804</xdr:rowOff>
    </xdr:to>
    <xdr:sp macro="" textlink="">
      <xdr:nvSpPr>
        <xdr:cNvPr id="237" name="楕円 236"/>
        <xdr:cNvSpPr/>
      </xdr:nvSpPr>
      <xdr:spPr>
        <a:xfrm>
          <a:off x="10426700" y="1100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119581</xdr:rowOff>
    </xdr:from>
    <xdr:ext cx="599010" cy="259045"/>
    <xdr:sp macro="" textlink="">
      <xdr:nvSpPr>
        <xdr:cNvPr id="238" name="【橋りょう・トンネル】&#10;一人当たり有形固定資産（償却資産）額該当値テキスト"/>
        <xdr:cNvSpPr txBox="1"/>
      </xdr:nvSpPr>
      <xdr:spPr>
        <a:xfrm>
          <a:off x="10515600" y="1092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32732</xdr:rowOff>
    </xdr:from>
    <xdr:to>
      <xdr:col>50</xdr:col>
      <xdr:colOff>165100</xdr:colOff>
      <xdr:row>64</xdr:row>
      <xdr:rowOff>134332</xdr:rowOff>
    </xdr:to>
    <xdr:sp macro="" textlink="">
      <xdr:nvSpPr>
        <xdr:cNvPr id="239" name="楕円 238"/>
        <xdr:cNvSpPr/>
      </xdr:nvSpPr>
      <xdr:spPr>
        <a:xfrm>
          <a:off x="9588500" y="1100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83532</xdr:rowOff>
    </xdr:from>
    <xdr:to>
      <xdr:col>55</xdr:col>
      <xdr:colOff>0</xdr:colOff>
      <xdr:row>64</xdr:row>
      <xdr:rowOff>84004</xdr:rowOff>
    </xdr:to>
    <xdr:cxnSp macro="">
      <xdr:nvCxnSpPr>
        <xdr:cNvPr id="240" name="直線コネクタ 239"/>
        <xdr:cNvCxnSpPr/>
      </xdr:nvCxnSpPr>
      <xdr:spPr>
        <a:xfrm>
          <a:off x="9639300" y="11056332"/>
          <a:ext cx="8382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32338</xdr:rowOff>
    </xdr:from>
    <xdr:to>
      <xdr:col>46</xdr:col>
      <xdr:colOff>38100</xdr:colOff>
      <xdr:row>64</xdr:row>
      <xdr:rowOff>133938</xdr:rowOff>
    </xdr:to>
    <xdr:sp macro="" textlink="">
      <xdr:nvSpPr>
        <xdr:cNvPr id="241" name="楕円 240"/>
        <xdr:cNvSpPr/>
      </xdr:nvSpPr>
      <xdr:spPr>
        <a:xfrm>
          <a:off x="8699500" y="1100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83138</xdr:rowOff>
    </xdr:from>
    <xdr:to>
      <xdr:col>50</xdr:col>
      <xdr:colOff>114300</xdr:colOff>
      <xdr:row>64</xdr:row>
      <xdr:rowOff>83532</xdr:rowOff>
    </xdr:to>
    <xdr:cxnSp macro="">
      <xdr:nvCxnSpPr>
        <xdr:cNvPr id="242" name="直線コネクタ 241"/>
        <xdr:cNvCxnSpPr/>
      </xdr:nvCxnSpPr>
      <xdr:spPr>
        <a:xfrm>
          <a:off x="8750300" y="11055938"/>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31773</xdr:rowOff>
    </xdr:from>
    <xdr:to>
      <xdr:col>41</xdr:col>
      <xdr:colOff>101600</xdr:colOff>
      <xdr:row>64</xdr:row>
      <xdr:rowOff>133373</xdr:rowOff>
    </xdr:to>
    <xdr:sp macro="" textlink="">
      <xdr:nvSpPr>
        <xdr:cNvPr id="243" name="楕円 242"/>
        <xdr:cNvSpPr/>
      </xdr:nvSpPr>
      <xdr:spPr>
        <a:xfrm>
          <a:off x="7810500" y="1100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82573</xdr:rowOff>
    </xdr:from>
    <xdr:to>
      <xdr:col>45</xdr:col>
      <xdr:colOff>177800</xdr:colOff>
      <xdr:row>64</xdr:row>
      <xdr:rowOff>83138</xdr:rowOff>
    </xdr:to>
    <xdr:cxnSp macro="">
      <xdr:nvCxnSpPr>
        <xdr:cNvPr id="244" name="直線コネクタ 243"/>
        <xdr:cNvCxnSpPr/>
      </xdr:nvCxnSpPr>
      <xdr:spPr>
        <a:xfrm>
          <a:off x="7861300" y="11055373"/>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45"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46"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47"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48" name="n_4aveValue【橋りょう・トンネル】&#10;一人当たり有形固定資産（償却資産）額"/>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125459</xdr:rowOff>
    </xdr:from>
    <xdr:ext cx="599010" cy="259045"/>
    <xdr:sp macro="" textlink="">
      <xdr:nvSpPr>
        <xdr:cNvPr id="249" name="n_1mainValue【橋りょう・トンネル】&#10;一人当たり有形固定資産（償却資産）額"/>
        <xdr:cNvSpPr txBox="1"/>
      </xdr:nvSpPr>
      <xdr:spPr>
        <a:xfrm>
          <a:off x="9327095" y="1109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125065</xdr:rowOff>
    </xdr:from>
    <xdr:ext cx="599010" cy="259045"/>
    <xdr:sp macro="" textlink="">
      <xdr:nvSpPr>
        <xdr:cNvPr id="250" name="n_2mainValue【橋りょう・トンネル】&#10;一人当たり有形固定資産（償却資産）額"/>
        <xdr:cNvSpPr txBox="1"/>
      </xdr:nvSpPr>
      <xdr:spPr>
        <a:xfrm>
          <a:off x="8450795" y="1109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124500</xdr:rowOff>
    </xdr:from>
    <xdr:ext cx="599010" cy="259045"/>
    <xdr:sp macro="" textlink="">
      <xdr:nvSpPr>
        <xdr:cNvPr id="251" name="n_3mainValue【橋りょう・トンネル】&#10;一人当たり有形固定資産（償却資産）額"/>
        <xdr:cNvSpPr txBox="1"/>
      </xdr:nvSpPr>
      <xdr:spPr>
        <a:xfrm>
          <a:off x="7561795" y="1109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76" name="直線コネクタ 275"/>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79" name="【公営住宅】&#10;有形固定資産減価償却率最大値テキスト"/>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80" name="直線コネクタ 279"/>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81"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82" name="フローチャート: 判断 28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83" name="フローチャート: 判断 282"/>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84" name="フローチャート: 判断 283"/>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85" name="フローチャート: 判断 284"/>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86" name="フローチャート: 判断 285"/>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8255</xdr:rowOff>
    </xdr:from>
    <xdr:to>
      <xdr:col>24</xdr:col>
      <xdr:colOff>114300</xdr:colOff>
      <xdr:row>78</xdr:row>
      <xdr:rowOff>109855</xdr:rowOff>
    </xdr:to>
    <xdr:sp macro="" textlink="">
      <xdr:nvSpPr>
        <xdr:cNvPr id="292" name="楕円 291"/>
        <xdr:cNvSpPr/>
      </xdr:nvSpPr>
      <xdr:spPr>
        <a:xfrm>
          <a:off x="45847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125112</xdr:rowOff>
    </xdr:from>
    <xdr:ext cx="405111" cy="259045"/>
    <xdr:sp macro="" textlink="">
      <xdr:nvSpPr>
        <xdr:cNvPr id="293" name="【公営住宅】&#10;有形固定資産減価償却率該当値テキスト"/>
        <xdr:cNvSpPr txBox="1"/>
      </xdr:nvSpPr>
      <xdr:spPr>
        <a:xfrm>
          <a:off x="4673600" y="13326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95886</xdr:rowOff>
    </xdr:from>
    <xdr:to>
      <xdr:col>20</xdr:col>
      <xdr:colOff>38100</xdr:colOff>
      <xdr:row>78</xdr:row>
      <xdr:rowOff>26036</xdr:rowOff>
    </xdr:to>
    <xdr:sp macro="" textlink="">
      <xdr:nvSpPr>
        <xdr:cNvPr id="294" name="楕円 293"/>
        <xdr:cNvSpPr/>
      </xdr:nvSpPr>
      <xdr:spPr>
        <a:xfrm>
          <a:off x="3746500" y="132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146686</xdr:rowOff>
    </xdr:from>
    <xdr:to>
      <xdr:col>24</xdr:col>
      <xdr:colOff>63500</xdr:colOff>
      <xdr:row>78</xdr:row>
      <xdr:rowOff>59055</xdr:rowOff>
    </xdr:to>
    <xdr:cxnSp macro="">
      <xdr:nvCxnSpPr>
        <xdr:cNvPr id="295" name="直線コネクタ 294"/>
        <xdr:cNvCxnSpPr/>
      </xdr:nvCxnSpPr>
      <xdr:spPr>
        <a:xfrm>
          <a:off x="3797300" y="13348336"/>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95886</xdr:rowOff>
    </xdr:from>
    <xdr:to>
      <xdr:col>15</xdr:col>
      <xdr:colOff>101600</xdr:colOff>
      <xdr:row>78</xdr:row>
      <xdr:rowOff>26036</xdr:rowOff>
    </xdr:to>
    <xdr:sp macro="" textlink="">
      <xdr:nvSpPr>
        <xdr:cNvPr id="296" name="楕円 295"/>
        <xdr:cNvSpPr/>
      </xdr:nvSpPr>
      <xdr:spPr>
        <a:xfrm>
          <a:off x="2857500" y="132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146686</xdr:rowOff>
    </xdr:from>
    <xdr:to>
      <xdr:col>19</xdr:col>
      <xdr:colOff>177800</xdr:colOff>
      <xdr:row>77</xdr:row>
      <xdr:rowOff>146686</xdr:rowOff>
    </xdr:to>
    <xdr:cxnSp macro="">
      <xdr:nvCxnSpPr>
        <xdr:cNvPr id="297" name="直線コネクタ 296"/>
        <xdr:cNvCxnSpPr/>
      </xdr:nvCxnSpPr>
      <xdr:spPr>
        <a:xfrm>
          <a:off x="2908300" y="13348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53975</xdr:rowOff>
    </xdr:from>
    <xdr:to>
      <xdr:col>10</xdr:col>
      <xdr:colOff>165100</xdr:colOff>
      <xdr:row>77</xdr:row>
      <xdr:rowOff>155575</xdr:rowOff>
    </xdr:to>
    <xdr:sp macro="" textlink="">
      <xdr:nvSpPr>
        <xdr:cNvPr id="298" name="楕円 297"/>
        <xdr:cNvSpPr/>
      </xdr:nvSpPr>
      <xdr:spPr>
        <a:xfrm>
          <a:off x="1968500" y="132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104775</xdr:rowOff>
    </xdr:from>
    <xdr:to>
      <xdr:col>15</xdr:col>
      <xdr:colOff>50800</xdr:colOff>
      <xdr:row>77</xdr:row>
      <xdr:rowOff>146686</xdr:rowOff>
    </xdr:to>
    <xdr:cxnSp macro="">
      <xdr:nvCxnSpPr>
        <xdr:cNvPr id="299" name="直線コネクタ 298"/>
        <xdr:cNvCxnSpPr/>
      </xdr:nvCxnSpPr>
      <xdr:spPr>
        <a:xfrm>
          <a:off x="2019300" y="133064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300" name="n_1aveValue【公営住宅】&#10;有形固定資産減価償却率"/>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01" name="n_2aveValue【公営住宅】&#10;有形固定資産減価償却率"/>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02" name="n_3ave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120666</xdr:rowOff>
    </xdr:from>
    <xdr:ext cx="405111" cy="259045"/>
    <xdr:sp macro="" textlink="">
      <xdr:nvSpPr>
        <xdr:cNvPr id="303" name="n_4aveValue【公営住宅】&#10;有形固定資産減価償却率"/>
        <xdr:cNvSpPr txBox="1"/>
      </xdr:nvSpPr>
      <xdr:spPr>
        <a:xfrm>
          <a:off x="927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42563</xdr:rowOff>
    </xdr:from>
    <xdr:ext cx="405111" cy="259045"/>
    <xdr:sp macro="" textlink="">
      <xdr:nvSpPr>
        <xdr:cNvPr id="304" name="n_1mainValue【公営住宅】&#10;有形固定資産減価償却率"/>
        <xdr:cNvSpPr txBox="1"/>
      </xdr:nvSpPr>
      <xdr:spPr>
        <a:xfrm>
          <a:off x="3582044" y="1307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42563</xdr:rowOff>
    </xdr:from>
    <xdr:ext cx="405111" cy="259045"/>
    <xdr:sp macro="" textlink="">
      <xdr:nvSpPr>
        <xdr:cNvPr id="305" name="n_2mainValue【公営住宅】&#10;有形固定資産減価償却率"/>
        <xdr:cNvSpPr txBox="1"/>
      </xdr:nvSpPr>
      <xdr:spPr>
        <a:xfrm>
          <a:off x="2705744" y="1307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652</xdr:rowOff>
    </xdr:from>
    <xdr:ext cx="405111" cy="259045"/>
    <xdr:sp macro="" textlink="">
      <xdr:nvSpPr>
        <xdr:cNvPr id="306" name="n_3mainValue【公営住宅】&#10;有形固定資産減価償却率"/>
        <xdr:cNvSpPr txBox="1"/>
      </xdr:nvSpPr>
      <xdr:spPr>
        <a:xfrm>
          <a:off x="1816744" y="1303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30" name="直線コネクタ 329"/>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1" name="【公営住宅】&#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2" name="直線コネクタ 33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33" name="【公営住宅】&#10;一人当たり面積最大値テキスト"/>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34" name="直線コネクタ 333"/>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652</xdr:rowOff>
    </xdr:from>
    <xdr:ext cx="469744" cy="259045"/>
    <xdr:sp macro="" textlink="">
      <xdr:nvSpPr>
        <xdr:cNvPr id="335" name="【公営住宅】&#10;一人当たり面積平均値テキスト"/>
        <xdr:cNvSpPr txBox="1"/>
      </xdr:nvSpPr>
      <xdr:spPr>
        <a:xfrm>
          <a:off x="10515600" y="14231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36" name="フローチャート: 判断 335"/>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37" name="フローチャート: 判断 336"/>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38" name="フローチャート: 判断 337"/>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39" name="フローチャート: 判断 338"/>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40" name="フローチャート: 判断 339"/>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123698</xdr:rowOff>
    </xdr:from>
    <xdr:to>
      <xdr:col>55</xdr:col>
      <xdr:colOff>50800</xdr:colOff>
      <xdr:row>86</xdr:row>
      <xdr:rowOff>53848</xdr:rowOff>
    </xdr:to>
    <xdr:sp macro="" textlink="">
      <xdr:nvSpPr>
        <xdr:cNvPr id="346" name="楕円 345"/>
        <xdr:cNvSpPr/>
      </xdr:nvSpPr>
      <xdr:spPr>
        <a:xfrm>
          <a:off x="10426700" y="146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38625</xdr:rowOff>
    </xdr:from>
    <xdr:ext cx="469744" cy="259045"/>
    <xdr:sp macro="" textlink="">
      <xdr:nvSpPr>
        <xdr:cNvPr id="347" name="【公営住宅】&#10;一人当たり面積該当値テキスト"/>
        <xdr:cNvSpPr txBox="1"/>
      </xdr:nvSpPr>
      <xdr:spPr>
        <a:xfrm>
          <a:off x="10515600" y="1461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122174</xdr:rowOff>
    </xdr:from>
    <xdr:to>
      <xdr:col>50</xdr:col>
      <xdr:colOff>165100</xdr:colOff>
      <xdr:row>86</xdr:row>
      <xdr:rowOff>52324</xdr:rowOff>
    </xdr:to>
    <xdr:sp macro="" textlink="">
      <xdr:nvSpPr>
        <xdr:cNvPr id="348" name="楕円 347"/>
        <xdr:cNvSpPr/>
      </xdr:nvSpPr>
      <xdr:spPr>
        <a:xfrm>
          <a:off x="9588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1524</xdr:rowOff>
    </xdr:from>
    <xdr:to>
      <xdr:col>55</xdr:col>
      <xdr:colOff>0</xdr:colOff>
      <xdr:row>86</xdr:row>
      <xdr:rowOff>3048</xdr:rowOff>
    </xdr:to>
    <xdr:cxnSp macro="">
      <xdr:nvCxnSpPr>
        <xdr:cNvPr id="349" name="直線コネクタ 348"/>
        <xdr:cNvCxnSpPr/>
      </xdr:nvCxnSpPr>
      <xdr:spPr>
        <a:xfrm>
          <a:off x="9639300" y="1474622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121031</xdr:rowOff>
    </xdr:from>
    <xdr:to>
      <xdr:col>46</xdr:col>
      <xdr:colOff>38100</xdr:colOff>
      <xdr:row>86</xdr:row>
      <xdr:rowOff>51181</xdr:rowOff>
    </xdr:to>
    <xdr:sp macro="" textlink="">
      <xdr:nvSpPr>
        <xdr:cNvPr id="350" name="楕円 349"/>
        <xdr:cNvSpPr/>
      </xdr:nvSpPr>
      <xdr:spPr>
        <a:xfrm>
          <a:off x="8699500" y="1469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xdr:rowOff>
    </xdr:from>
    <xdr:to>
      <xdr:col>50</xdr:col>
      <xdr:colOff>114300</xdr:colOff>
      <xdr:row>86</xdr:row>
      <xdr:rowOff>1524</xdr:rowOff>
    </xdr:to>
    <xdr:cxnSp macro="">
      <xdr:nvCxnSpPr>
        <xdr:cNvPr id="351" name="直線コネクタ 350"/>
        <xdr:cNvCxnSpPr/>
      </xdr:nvCxnSpPr>
      <xdr:spPr>
        <a:xfrm>
          <a:off x="8750300" y="1474508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119507</xdr:rowOff>
    </xdr:from>
    <xdr:to>
      <xdr:col>41</xdr:col>
      <xdr:colOff>101600</xdr:colOff>
      <xdr:row>86</xdr:row>
      <xdr:rowOff>49657</xdr:rowOff>
    </xdr:to>
    <xdr:sp macro="" textlink="">
      <xdr:nvSpPr>
        <xdr:cNvPr id="352" name="楕円 351"/>
        <xdr:cNvSpPr/>
      </xdr:nvSpPr>
      <xdr:spPr>
        <a:xfrm>
          <a:off x="7810500" y="1469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170307</xdr:rowOff>
    </xdr:from>
    <xdr:to>
      <xdr:col>45</xdr:col>
      <xdr:colOff>177800</xdr:colOff>
      <xdr:row>86</xdr:row>
      <xdr:rowOff>381</xdr:rowOff>
    </xdr:to>
    <xdr:cxnSp macro="">
      <xdr:nvCxnSpPr>
        <xdr:cNvPr id="353" name="直線コネクタ 352"/>
        <xdr:cNvCxnSpPr/>
      </xdr:nvCxnSpPr>
      <xdr:spPr>
        <a:xfrm>
          <a:off x="7861300" y="1474355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54" name="n_1aveValue【公営住宅】&#10;一人当たり面積"/>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55" name="n_2aveValue【公営住宅】&#10;一人当たり面積"/>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56" name="n_3aveValue【公営住宅】&#10;一人当たり面積"/>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57" name="n_4aveValue【公営住宅】&#10;一人当たり面積"/>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43451</xdr:rowOff>
    </xdr:from>
    <xdr:ext cx="469744" cy="259045"/>
    <xdr:sp macro="" textlink="">
      <xdr:nvSpPr>
        <xdr:cNvPr id="358" name="n_1mainValue【公営住宅】&#10;一人当たり面積"/>
        <xdr:cNvSpPr txBox="1"/>
      </xdr:nvSpPr>
      <xdr:spPr>
        <a:xfrm>
          <a:off x="9391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42308</xdr:rowOff>
    </xdr:from>
    <xdr:ext cx="469744" cy="259045"/>
    <xdr:sp macro="" textlink="">
      <xdr:nvSpPr>
        <xdr:cNvPr id="359" name="n_2mainValue【公営住宅】&#10;一人当たり面積"/>
        <xdr:cNvSpPr txBox="1"/>
      </xdr:nvSpPr>
      <xdr:spPr>
        <a:xfrm>
          <a:off x="8515427" y="1478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40784</xdr:rowOff>
    </xdr:from>
    <xdr:ext cx="469744" cy="259045"/>
    <xdr:sp macro="" textlink="">
      <xdr:nvSpPr>
        <xdr:cNvPr id="360" name="n_3mainValue【公営住宅】&#10;一人当たり面積"/>
        <xdr:cNvSpPr txBox="1"/>
      </xdr:nvSpPr>
      <xdr:spPr>
        <a:xfrm>
          <a:off x="7626427"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3" name="正方形/長方形 3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4" name="正方形/長方形 3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5" name="正方形/長方形 3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6" name="正方形/長方形 3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7" name="正方形/長方形 3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8" name="正方形/長方形 3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9" name="正方形/長方形 3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0" name="正方形/長方形 3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1" name="テキスト ボックス 4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2" name="直線コネクタ 4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3" name="テキスト ボックス 40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4" name="直線コネクタ 40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5" name="テキスト ボックス 40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6" name="直線コネクタ 40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7" name="テキスト ボックス 40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8" name="直線コネクタ 40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9" name="テキスト ボックス 40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0" name="直線コネクタ 40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1" name="テキスト ボックス 41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2" name="直線コネクタ 41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3" name="テキスト ボックス 41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4" name="直線コネクタ 4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5" name="テキスト ボックス 41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417" name="直線コネクタ 416"/>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418"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419" name="直線コネクタ 418"/>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420"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421" name="直線コネクタ 420"/>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422"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423" name="フローチャート: 判断 422"/>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24" name="フローチャート: 判断 423"/>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425" name="フローチャート: 判断 424"/>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26" name="フローチャート: 判断 425"/>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427" name="フローチャート: 判断 426"/>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31115</xdr:rowOff>
    </xdr:from>
    <xdr:to>
      <xdr:col>85</xdr:col>
      <xdr:colOff>177800</xdr:colOff>
      <xdr:row>58</xdr:row>
      <xdr:rowOff>132715</xdr:rowOff>
    </xdr:to>
    <xdr:sp macro="" textlink="">
      <xdr:nvSpPr>
        <xdr:cNvPr id="433" name="楕円 432"/>
        <xdr:cNvSpPr/>
      </xdr:nvSpPr>
      <xdr:spPr>
        <a:xfrm>
          <a:off x="162687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53992</xdr:rowOff>
    </xdr:from>
    <xdr:ext cx="405111" cy="259045"/>
    <xdr:sp macro="" textlink="">
      <xdr:nvSpPr>
        <xdr:cNvPr id="434" name="【学校施設】&#10;有形固定資産減価償却率該当値テキスト"/>
        <xdr:cNvSpPr txBox="1"/>
      </xdr:nvSpPr>
      <xdr:spPr>
        <a:xfrm>
          <a:off x="16357600"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435" name="楕円 434"/>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58</xdr:row>
      <xdr:rowOff>81915</xdr:rowOff>
    </xdr:to>
    <xdr:cxnSp macro="">
      <xdr:nvCxnSpPr>
        <xdr:cNvPr id="436" name="直線コネクタ 435"/>
        <xdr:cNvCxnSpPr/>
      </xdr:nvCxnSpPr>
      <xdr:spPr>
        <a:xfrm>
          <a:off x="15481300" y="1001268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19685</xdr:rowOff>
    </xdr:from>
    <xdr:to>
      <xdr:col>76</xdr:col>
      <xdr:colOff>165100</xdr:colOff>
      <xdr:row>58</xdr:row>
      <xdr:rowOff>121285</xdr:rowOff>
    </xdr:to>
    <xdr:sp macro="" textlink="">
      <xdr:nvSpPr>
        <xdr:cNvPr id="437" name="楕円 436"/>
        <xdr:cNvSpPr/>
      </xdr:nvSpPr>
      <xdr:spPr>
        <a:xfrm>
          <a:off x="14541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68580</xdr:rowOff>
    </xdr:from>
    <xdr:to>
      <xdr:col>81</xdr:col>
      <xdr:colOff>50800</xdr:colOff>
      <xdr:row>58</xdr:row>
      <xdr:rowOff>70485</xdr:rowOff>
    </xdr:to>
    <xdr:cxnSp macro="">
      <xdr:nvCxnSpPr>
        <xdr:cNvPr id="438" name="直線コネクタ 437"/>
        <xdr:cNvCxnSpPr/>
      </xdr:nvCxnSpPr>
      <xdr:spPr>
        <a:xfrm flipV="1">
          <a:off x="14592300" y="100126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153035</xdr:rowOff>
    </xdr:from>
    <xdr:to>
      <xdr:col>72</xdr:col>
      <xdr:colOff>38100</xdr:colOff>
      <xdr:row>58</xdr:row>
      <xdr:rowOff>83185</xdr:rowOff>
    </xdr:to>
    <xdr:sp macro="" textlink="">
      <xdr:nvSpPr>
        <xdr:cNvPr id="439" name="楕円 438"/>
        <xdr:cNvSpPr/>
      </xdr:nvSpPr>
      <xdr:spPr>
        <a:xfrm>
          <a:off x="13652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32385</xdr:rowOff>
    </xdr:from>
    <xdr:to>
      <xdr:col>76</xdr:col>
      <xdr:colOff>114300</xdr:colOff>
      <xdr:row>58</xdr:row>
      <xdr:rowOff>70485</xdr:rowOff>
    </xdr:to>
    <xdr:cxnSp macro="">
      <xdr:nvCxnSpPr>
        <xdr:cNvPr id="440" name="直線コネクタ 439"/>
        <xdr:cNvCxnSpPr/>
      </xdr:nvCxnSpPr>
      <xdr:spPr>
        <a:xfrm>
          <a:off x="13703300" y="99764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441"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442" name="n_2aveValue【学校施設】&#10;有形固定資産減価償却率"/>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443"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444" name="n_4aveValue【学校施設】&#10;有形固定資産減価償却率"/>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445" name="n_1mainValue【学校施設】&#10;有形固定資産減価償却率"/>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137812</xdr:rowOff>
    </xdr:from>
    <xdr:ext cx="405111" cy="259045"/>
    <xdr:sp macro="" textlink="">
      <xdr:nvSpPr>
        <xdr:cNvPr id="446" name="n_2mainValue【学校施設】&#10;有形固定資産減価償却率"/>
        <xdr:cNvSpPr txBox="1"/>
      </xdr:nvSpPr>
      <xdr:spPr>
        <a:xfrm>
          <a:off x="14389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99712</xdr:rowOff>
    </xdr:from>
    <xdr:ext cx="405111" cy="259045"/>
    <xdr:sp macro="" textlink="">
      <xdr:nvSpPr>
        <xdr:cNvPr id="447" name="n_3mainValue【学校施設】&#10;有形固定資産減価償却率"/>
        <xdr:cNvSpPr txBox="1"/>
      </xdr:nvSpPr>
      <xdr:spPr>
        <a:xfrm>
          <a:off x="13500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8" name="テキスト ボックス 45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9" name="直線コネクタ 45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0" name="テキスト ボックス 45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1" name="直線コネクタ 46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2" name="テキスト ボックス 46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3" name="直線コネクタ 46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4" name="テキスト ボックス 46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5" name="直線コネクタ 46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6" name="テキスト ボックス 46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470" name="直線コネクタ 469"/>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471"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472" name="直線コネクタ 471"/>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473"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474" name="直線コネクタ 473"/>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475" name="【学校施設】&#10;一人当たり面積平均値テキスト"/>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476" name="フローチャート: 判断 475"/>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477" name="フローチャート: 判断 476"/>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478" name="フローチャート: 判断 477"/>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479" name="フローチャート: 判断 478"/>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480" name="フローチャート: 判断 479"/>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31038</xdr:rowOff>
    </xdr:from>
    <xdr:to>
      <xdr:col>116</xdr:col>
      <xdr:colOff>114300</xdr:colOff>
      <xdr:row>62</xdr:row>
      <xdr:rowOff>132638</xdr:rowOff>
    </xdr:to>
    <xdr:sp macro="" textlink="">
      <xdr:nvSpPr>
        <xdr:cNvPr id="486" name="楕円 485"/>
        <xdr:cNvSpPr/>
      </xdr:nvSpPr>
      <xdr:spPr>
        <a:xfrm>
          <a:off x="22110700" y="1066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9465</xdr:rowOff>
    </xdr:from>
    <xdr:ext cx="469744" cy="259045"/>
    <xdr:sp macro="" textlink="">
      <xdr:nvSpPr>
        <xdr:cNvPr id="487" name="【学校施設】&#10;一人当たり面積該当値テキスト"/>
        <xdr:cNvSpPr txBox="1"/>
      </xdr:nvSpPr>
      <xdr:spPr>
        <a:xfrm>
          <a:off x="22199600"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26924</xdr:rowOff>
    </xdr:from>
    <xdr:to>
      <xdr:col>112</xdr:col>
      <xdr:colOff>38100</xdr:colOff>
      <xdr:row>62</xdr:row>
      <xdr:rowOff>128524</xdr:rowOff>
    </xdr:to>
    <xdr:sp macro="" textlink="">
      <xdr:nvSpPr>
        <xdr:cNvPr id="488" name="楕円 487"/>
        <xdr:cNvSpPr/>
      </xdr:nvSpPr>
      <xdr:spPr>
        <a:xfrm>
          <a:off x="21272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77724</xdr:rowOff>
    </xdr:from>
    <xdr:to>
      <xdr:col>116</xdr:col>
      <xdr:colOff>63500</xdr:colOff>
      <xdr:row>62</xdr:row>
      <xdr:rowOff>81838</xdr:rowOff>
    </xdr:to>
    <xdr:cxnSp macro="">
      <xdr:nvCxnSpPr>
        <xdr:cNvPr id="489" name="直線コネクタ 488"/>
        <xdr:cNvCxnSpPr/>
      </xdr:nvCxnSpPr>
      <xdr:spPr>
        <a:xfrm>
          <a:off x="21323300" y="10707624"/>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19152</xdr:rowOff>
    </xdr:from>
    <xdr:to>
      <xdr:col>107</xdr:col>
      <xdr:colOff>101600</xdr:colOff>
      <xdr:row>62</xdr:row>
      <xdr:rowOff>120752</xdr:rowOff>
    </xdr:to>
    <xdr:sp macro="" textlink="">
      <xdr:nvSpPr>
        <xdr:cNvPr id="490" name="楕円 489"/>
        <xdr:cNvSpPr/>
      </xdr:nvSpPr>
      <xdr:spPr>
        <a:xfrm>
          <a:off x="20383500" y="106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69952</xdr:rowOff>
    </xdr:from>
    <xdr:to>
      <xdr:col>111</xdr:col>
      <xdr:colOff>177800</xdr:colOff>
      <xdr:row>62</xdr:row>
      <xdr:rowOff>77724</xdr:rowOff>
    </xdr:to>
    <xdr:cxnSp macro="">
      <xdr:nvCxnSpPr>
        <xdr:cNvPr id="491" name="直線コネクタ 490"/>
        <xdr:cNvCxnSpPr/>
      </xdr:nvCxnSpPr>
      <xdr:spPr>
        <a:xfrm>
          <a:off x="20434300" y="10699852"/>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11836</xdr:rowOff>
    </xdr:from>
    <xdr:to>
      <xdr:col>102</xdr:col>
      <xdr:colOff>165100</xdr:colOff>
      <xdr:row>62</xdr:row>
      <xdr:rowOff>113436</xdr:rowOff>
    </xdr:to>
    <xdr:sp macro="" textlink="">
      <xdr:nvSpPr>
        <xdr:cNvPr id="492" name="楕円 491"/>
        <xdr:cNvSpPr/>
      </xdr:nvSpPr>
      <xdr:spPr>
        <a:xfrm>
          <a:off x="19494500" y="1064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62636</xdr:rowOff>
    </xdr:from>
    <xdr:to>
      <xdr:col>107</xdr:col>
      <xdr:colOff>50800</xdr:colOff>
      <xdr:row>62</xdr:row>
      <xdr:rowOff>69952</xdr:rowOff>
    </xdr:to>
    <xdr:cxnSp macro="">
      <xdr:nvCxnSpPr>
        <xdr:cNvPr id="493" name="直線コネクタ 492"/>
        <xdr:cNvCxnSpPr/>
      </xdr:nvCxnSpPr>
      <xdr:spPr>
        <a:xfrm>
          <a:off x="19545300" y="10692536"/>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494" name="n_1aveValue【学校施設】&#10;一人当たり面積"/>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495" name="n_2aveValue【学校施設】&#10;一人当たり面積"/>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496" name="n_3aveValue【学校施設】&#10;一人当たり面積"/>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497" name="n_4aveValue【学校施設】&#10;一人当たり面積"/>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119651</xdr:rowOff>
    </xdr:from>
    <xdr:ext cx="469744" cy="259045"/>
    <xdr:sp macro="" textlink="">
      <xdr:nvSpPr>
        <xdr:cNvPr id="498" name="n_1mainValue【学校施設】&#10;一人当たり面積"/>
        <xdr:cNvSpPr txBox="1"/>
      </xdr:nvSpPr>
      <xdr:spPr>
        <a:xfrm>
          <a:off x="210757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111879</xdr:rowOff>
    </xdr:from>
    <xdr:ext cx="469744" cy="259045"/>
    <xdr:sp macro="" textlink="">
      <xdr:nvSpPr>
        <xdr:cNvPr id="499" name="n_2mainValue【学校施設】&#10;一人当たり面積"/>
        <xdr:cNvSpPr txBox="1"/>
      </xdr:nvSpPr>
      <xdr:spPr>
        <a:xfrm>
          <a:off x="20199427" y="107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104563</xdr:rowOff>
    </xdr:from>
    <xdr:ext cx="469744" cy="259045"/>
    <xdr:sp macro="" textlink="">
      <xdr:nvSpPr>
        <xdr:cNvPr id="500" name="n_3mainValue【学校施設】&#10;一人当たり面積"/>
        <xdr:cNvSpPr txBox="1"/>
      </xdr:nvSpPr>
      <xdr:spPr>
        <a:xfrm>
          <a:off x="19310427" y="1073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2" name="直線コネクタ 5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3" name="テキスト ボックス 51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4" name="直線コネクタ 5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5" name="テキスト ボックス 5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6" name="直線コネクタ 5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7" name="テキスト ボックス 5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8" name="直線コネクタ 5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9" name="テキスト ボックス 5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0" name="直線コネクタ 5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1" name="テキスト ボックス 5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2" name="直線コネクタ 5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3" name="テキスト ボックス 52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526" name="直線コネクタ 525"/>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8" name="直線コネクタ 52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529" name="【児童館】&#10;有形固定資産減価償却率最大値テキスト"/>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530" name="直線コネクタ 529"/>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94722</xdr:rowOff>
    </xdr:from>
    <xdr:ext cx="405111" cy="259045"/>
    <xdr:sp macro="" textlink="">
      <xdr:nvSpPr>
        <xdr:cNvPr id="531" name="【児童館】&#10;有形固定資産減価償却率平均値テキスト"/>
        <xdr:cNvSpPr txBox="1"/>
      </xdr:nvSpPr>
      <xdr:spPr>
        <a:xfrm>
          <a:off x="16357600" y="1398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532" name="フローチャート: 判断 531"/>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533" name="フローチャート: 判断 532"/>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534" name="フローチャート: 判断 533"/>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535" name="フローチャート: 判断 534"/>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536" name="フローチャート: 判断 535"/>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7" name="テキスト ボックス 5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8" name="テキスト ボックス 5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9" name="テキスト ボックス 5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0" name="テキスト ボックス 5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1" name="テキスト ボックス 5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542" name="楕円 541"/>
        <xdr:cNvSpPr/>
      </xdr:nvSpPr>
      <xdr:spPr>
        <a:xfrm>
          <a:off x="16268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33038</xdr:rowOff>
    </xdr:from>
    <xdr:ext cx="405111" cy="259045"/>
    <xdr:sp macro="" textlink="">
      <xdr:nvSpPr>
        <xdr:cNvPr id="543" name="【児童館】&#10;有形固定資産減価償却率該当値テキスト"/>
        <xdr:cNvSpPr txBox="1"/>
      </xdr:nvSpPr>
      <xdr:spPr>
        <a:xfrm>
          <a:off x="16357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109764</xdr:rowOff>
    </xdr:from>
    <xdr:to>
      <xdr:col>81</xdr:col>
      <xdr:colOff>101600</xdr:colOff>
      <xdr:row>81</xdr:row>
      <xdr:rowOff>39914</xdr:rowOff>
    </xdr:to>
    <xdr:sp macro="" textlink="">
      <xdr:nvSpPr>
        <xdr:cNvPr id="544" name="楕円 543"/>
        <xdr:cNvSpPr/>
      </xdr:nvSpPr>
      <xdr:spPr>
        <a:xfrm>
          <a:off x="15430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160564</xdr:rowOff>
    </xdr:from>
    <xdr:to>
      <xdr:col>85</xdr:col>
      <xdr:colOff>127000</xdr:colOff>
      <xdr:row>81</xdr:row>
      <xdr:rowOff>60961</xdr:rowOff>
    </xdr:to>
    <xdr:cxnSp macro="">
      <xdr:nvCxnSpPr>
        <xdr:cNvPr id="545" name="直線コネクタ 544"/>
        <xdr:cNvCxnSpPr/>
      </xdr:nvCxnSpPr>
      <xdr:spPr>
        <a:xfrm>
          <a:off x="15481300" y="13876564"/>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109764</xdr:rowOff>
    </xdr:from>
    <xdr:to>
      <xdr:col>76</xdr:col>
      <xdr:colOff>165100</xdr:colOff>
      <xdr:row>81</xdr:row>
      <xdr:rowOff>39914</xdr:rowOff>
    </xdr:to>
    <xdr:sp macro="" textlink="">
      <xdr:nvSpPr>
        <xdr:cNvPr id="546" name="楕円 545"/>
        <xdr:cNvSpPr/>
      </xdr:nvSpPr>
      <xdr:spPr>
        <a:xfrm>
          <a:off x="14541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160564</xdr:rowOff>
    </xdr:from>
    <xdr:to>
      <xdr:col>81</xdr:col>
      <xdr:colOff>50800</xdr:colOff>
      <xdr:row>80</xdr:row>
      <xdr:rowOff>160564</xdr:rowOff>
    </xdr:to>
    <xdr:cxnSp macro="">
      <xdr:nvCxnSpPr>
        <xdr:cNvPr id="547" name="直線コネクタ 546"/>
        <xdr:cNvCxnSpPr/>
      </xdr:nvCxnSpPr>
      <xdr:spPr>
        <a:xfrm>
          <a:off x="14592300" y="13876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73842</xdr:rowOff>
    </xdr:from>
    <xdr:to>
      <xdr:col>72</xdr:col>
      <xdr:colOff>38100</xdr:colOff>
      <xdr:row>81</xdr:row>
      <xdr:rowOff>3992</xdr:rowOff>
    </xdr:to>
    <xdr:sp macro="" textlink="">
      <xdr:nvSpPr>
        <xdr:cNvPr id="548" name="楕円 547"/>
        <xdr:cNvSpPr/>
      </xdr:nvSpPr>
      <xdr:spPr>
        <a:xfrm>
          <a:off x="136525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124642</xdr:rowOff>
    </xdr:from>
    <xdr:to>
      <xdr:col>76</xdr:col>
      <xdr:colOff>114300</xdr:colOff>
      <xdr:row>80</xdr:row>
      <xdr:rowOff>160564</xdr:rowOff>
    </xdr:to>
    <xdr:cxnSp macro="">
      <xdr:nvCxnSpPr>
        <xdr:cNvPr id="549" name="直線コネクタ 548"/>
        <xdr:cNvCxnSpPr/>
      </xdr:nvCxnSpPr>
      <xdr:spPr>
        <a:xfrm>
          <a:off x="13703300" y="138406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125747</xdr:rowOff>
    </xdr:from>
    <xdr:ext cx="405111" cy="259045"/>
    <xdr:sp macro="" textlink="">
      <xdr:nvSpPr>
        <xdr:cNvPr id="550" name="n_1aveValue【児童館】&#10;有形固定資産減価償却率"/>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551" name="n_2aveValue【児童館】&#10;有形固定資産減価償却率"/>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58800</xdr:rowOff>
    </xdr:from>
    <xdr:ext cx="405111" cy="259045"/>
    <xdr:sp macro="" textlink="">
      <xdr:nvSpPr>
        <xdr:cNvPr id="552" name="n_3aveValue【児童館】&#10;有形固定資産減価償却率"/>
        <xdr:cNvSpPr txBox="1"/>
      </xdr:nvSpPr>
      <xdr:spPr>
        <a:xfrm>
          <a:off x="135007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4190</xdr:rowOff>
    </xdr:from>
    <xdr:ext cx="405111" cy="259045"/>
    <xdr:sp macro="" textlink="">
      <xdr:nvSpPr>
        <xdr:cNvPr id="553" name="n_4aveValue【児童館】&#10;有形固定資産減価償却率"/>
        <xdr:cNvSpPr txBox="1"/>
      </xdr:nvSpPr>
      <xdr:spPr>
        <a:xfrm>
          <a:off x="12611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56441</xdr:rowOff>
    </xdr:from>
    <xdr:ext cx="405111" cy="259045"/>
    <xdr:sp macro="" textlink="">
      <xdr:nvSpPr>
        <xdr:cNvPr id="554" name="n_1mainValue【児童館】&#10;有形固定資産減価償却率"/>
        <xdr:cNvSpPr txBox="1"/>
      </xdr:nvSpPr>
      <xdr:spPr>
        <a:xfrm>
          <a:off x="152660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56441</xdr:rowOff>
    </xdr:from>
    <xdr:ext cx="405111" cy="259045"/>
    <xdr:sp macro="" textlink="">
      <xdr:nvSpPr>
        <xdr:cNvPr id="555" name="n_2mainValue【児童館】&#10;有形固定資産減価償却率"/>
        <xdr:cNvSpPr txBox="1"/>
      </xdr:nvSpPr>
      <xdr:spPr>
        <a:xfrm>
          <a:off x="143897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20519</xdr:rowOff>
    </xdr:from>
    <xdr:ext cx="405111" cy="259045"/>
    <xdr:sp macro="" textlink="">
      <xdr:nvSpPr>
        <xdr:cNvPr id="556" name="n_3mainValue【児童館】&#10;有形固定資産減価償却率"/>
        <xdr:cNvSpPr txBox="1"/>
      </xdr:nvSpPr>
      <xdr:spPr>
        <a:xfrm>
          <a:off x="135007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7" name="直線コネクタ 56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8" name="テキスト ボックス 56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9" name="直線コネクタ 56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0" name="テキスト ボックス 56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1" name="直線コネクタ 57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2" name="テキスト ボックス 57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3" name="直線コネクタ 57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4" name="テキスト ボックス 57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578" name="直線コネクタ 577"/>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579"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580" name="直線コネクタ 579"/>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581"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582" name="直線コネクタ 58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583" name="【児童館】&#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84" name="フローチャート: 判断 583"/>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585" name="フローチャート: 判断 584"/>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586" name="フローチャート: 判断 585"/>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587" name="フローチャート: 判断 586"/>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588" name="フローチャート: 判断 587"/>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94742</xdr:rowOff>
    </xdr:from>
    <xdr:to>
      <xdr:col>116</xdr:col>
      <xdr:colOff>114300</xdr:colOff>
      <xdr:row>84</xdr:row>
      <xdr:rowOff>24892</xdr:rowOff>
    </xdr:to>
    <xdr:sp macro="" textlink="">
      <xdr:nvSpPr>
        <xdr:cNvPr id="594" name="楕円 593"/>
        <xdr:cNvSpPr/>
      </xdr:nvSpPr>
      <xdr:spPr>
        <a:xfrm>
          <a:off x="221107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117619</xdr:rowOff>
    </xdr:from>
    <xdr:ext cx="469744" cy="259045"/>
    <xdr:sp macro="" textlink="">
      <xdr:nvSpPr>
        <xdr:cNvPr id="595" name="【児童館】&#10;一人当たり面積該当値テキスト"/>
        <xdr:cNvSpPr txBox="1"/>
      </xdr:nvSpPr>
      <xdr:spPr>
        <a:xfrm>
          <a:off x="22199600"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596" name="楕円 595"/>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145542</xdr:rowOff>
    </xdr:to>
    <xdr:cxnSp macro="">
      <xdr:nvCxnSpPr>
        <xdr:cNvPr id="597" name="直線コネクタ 596"/>
        <xdr:cNvCxnSpPr/>
      </xdr:nvCxnSpPr>
      <xdr:spPr>
        <a:xfrm>
          <a:off x="21323300" y="143713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85598</xdr:rowOff>
    </xdr:from>
    <xdr:to>
      <xdr:col>107</xdr:col>
      <xdr:colOff>101600</xdr:colOff>
      <xdr:row>84</xdr:row>
      <xdr:rowOff>15748</xdr:rowOff>
    </xdr:to>
    <xdr:sp macro="" textlink="">
      <xdr:nvSpPr>
        <xdr:cNvPr id="598" name="楕円 597"/>
        <xdr:cNvSpPr/>
      </xdr:nvSpPr>
      <xdr:spPr>
        <a:xfrm>
          <a:off x="20383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136398</xdr:rowOff>
    </xdr:from>
    <xdr:to>
      <xdr:col>111</xdr:col>
      <xdr:colOff>177800</xdr:colOff>
      <xdr:row>83</xdr:row>
      <xdr:rowOff>140970</xdr:rowOff>
    </xdr:to>
    <xdr:cxnSp macro="">
      <xdr:nvCxnSpPr>
        <xdr:cNvPr id="599" name="直線コネクタ 598"/>
        <xdr:cNvCxnSpPr/>
      </xdr:nvCxnSpPr>
      <xdr:spPr>
        <a:xfrm>
          <a:off x="20434300" y="1436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76454</xdr:rowOff>
    </xdr:from>
    <xdr:to>
      <xdr:col>102</xdr:col>
      <xdr:colOff>165100</xdr:colOff>
      <xdr:row>84</xdr:row>
      <xdr:rowOff>6604</xdr:rowOff>
    </xdr:to>
    <xdr:sp macro="" textlink="">
      <xdr:nvSpPr>
        <xdr:cNvPr id="600" name="楕円 599"/>
        <xdr:cNvSpPr/>
      </xdr:nvSpPr>
      <xdr:spPr>
        <a:xfrm>
          <a:off x="19494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127254</xdr:rowOff>
    </xdr:from>
    <xdr:to>
      <xdr:col>107</xdr:col>
      <xdr:colOff>50800</xdr:colOff>
      <xdr:row>83</xdr:row>
      <xdr:rowOff>136398</xdr:rowOff>
    </xdr:to>
    <xdr:cxnSp macro="">
      <xdr:nvCxnSpPr>
        <xdr:cNvPr id="601" name="直線コネクタ 600"/>
        <xdr:cNvCxnSpPr/>
      </xdr:nvCxnSpPr>
      <xdr:spPr>
        <a:xfrm>
          <a:off x="19545300" y="14357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166895</xdr:rowOff>
    </xdr:from>
    <xdr:ext cx="469744" cy="259045"/>
    <xdr:sp macro="" textlink="">
      <xdr:nvSpPr>
        <xdr:cNvPr id="602" name="n_1aveValue【児童館】&#10;一人当たり面積"/>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603" name="n_2aveValue【児童館】&#10;一人当たり面積"/>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604" name="n_3aveValue【児童館】&#10;一人当たり面積"/>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605" name="n_4aveValue【児童館】&#10;一人当たり面積"/>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36847</xdr:rowOff>
    </xdr:from>
    <xdr:ext cx="469744" cy="259045"/>
    <xdr:sp macro="" textlink="">
      <xdr:nvSpPr>
        <xdr:cNvPr id="606" name="n_1mainValue【児童館】&#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32275</xdr:rowOff>
    </xdr:from>
    <xdr:ext cx="469744" cy="259045"/>
    <xdr:sp macro="" textlink="">
      <xdr:nvSpPr>
        <xdr:cNvPr id="607" name="n_2mainValue【児童館】&#10;一人当たり面積"/>
        <xdr:cNvSpPr txBox="1"/>
      </xdr:nvSpPr>
      <xdr:spPr>
        <a:xfrm>
          <a:off x="20199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23131</xdr:rowOff>
    </xdr:from>
    <xdr:ext cx="469744" cy="259045"/>
    <xdr:sp macro="" textlink="">
      <xdr:nvSpPr>
        <xdr:cNvPr id="608" name="n_3mainValue【児童館】&#10;一人当たり面積"/>
        <xdr:cNvSpPr txBox="1"/>
      </xdr:nvSpPr>
      <xdr:spPr>
        <a:xfrm>
          <a:off x="19310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634" name="直線コネクタ 633"/>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6" name="直線コネクタ 63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637" name="【公民館】&#10;有形固定資産減価償却率最大値テキスト"/>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638" name="直線コネクタ 637"/>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639" name="【公民館】&#10;有形固定資産減価償却率平均値テキスト"/>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640" name="フローチャート: 判断 639"/>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641" name="フローチャート: 判断 640"/>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642" name="フローチャート: 判断 641"/>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643" name="フローチャート: 判断 642"/>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644" name="フローチャート: 判断 643"/>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84182</xdr:rowOff>
    </xdr:from>
    <xdr:to>
      <xdr:col>85</xdr:col>
      <xdr:colOff>177800</xdr:colOff>
      <xdr:row>109</xdr:row>
      <xdr:rowOff>14332</xdr:rowOff>
    </xdr:to>
    <xdr:sp macro="" textlink="">
      <xdr:nvSpPr>
        <xdr:cNvPr id="650" name="楕円 649"/>
        <xdr:cNvSpPr/>
      </xdr:nvSpPr>
      <xdr:spPr>
        <a:xfrm>
          <a:off x="162687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170559</xdr:rowOff>
    </xdr:from>
    <xdr:ext cx="405111" cy="259045"/>
    <xdr:sp macro="" textlink="">
      <xdr:nvSpPr>
        <xdr:cNvPr id="651" name="【公民館】&#10;有形固定資産減価償却率該当値テキスト"/>
        <xdr:cNvSpPr txBox="1"/>
      </xdr:nvSpPr>
      <xdr:spPr>
        <a:xfrm>
          <a:off x="16357600" y="1851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72752</xdr:rowOff>
    </xdr:from>
    <xdr:to>
      <xdr:col>81</xdr:col>
      <xdr:colOff>101600</xdr:colOff>
      <xdr:row>109</xdr:row>
      <xdr:rowOff>2902</xdr:rowOff>
    </xdr:to>
    <xdr:sp macro="" textlink="">
      <xdr:nvSpPr>
        <xdr:cNvPr id="652" name="楕円 651"/>
        <xdr:cNvSpPr/>
      </xdr:nvSpPr>
      <xdr:spPr>
        <a:xfrm>
          <a:off x="15430500" y="185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123552</xdr:rowOff>
    </xdr:from>
    <xdr:to>
      <xdr:col>85</xdr:col>
      <xdr:colOff>127000</xdr:colOff>
      <xdr:row>108</xdr:row>
      <xdr:rowOff>134982</xdr:rowOff>
    </xdr:to>
    <xdr:cxnSp macro="">
      <xdr:nvCxnSpPr>
        <xdr:cNvPr id="653" name="直線コネクタ 652"/>
        <xdr:cNvCxnSpPr/>
      </xdr:nvCxnSpPr>
      <xdr:spPr>
        <a:xfrm>
          <a:off x="15481300" y="186401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72752</xdr:rowOff>
    </xdr:from>
    <xdr:to>
      <xdr:col>76</xdr:col>
      <xdr:colOff>165100</xdr:colOff>
      <xdr:row>109</xdr:row>
      <xdr:rowOff>2902</xdr:rowOff>
    </xdr:to>
    <xdr:sp macro="" textlink="">
      <xdr:nvSpPr>
        <xdr:cNvPr id="654" name="楕円 653"/>
        <xdr:cNvSpPr/>
      </xdr:nvSpPr>
      <xdr:spPr>
        <a:xfrm>
          <a:off x="14541500" y="185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123552</xdr:rowOff>
    </xdr:from>
    <xdr:to>
      <xdr:col>81</xdr:col>
      <xdr:colOff>50800</xdr:colOff>
      <xdr:row>108</xdr:row>
      <xdr:rowOff>123552</xdr:rowOff>
    </xdr:to>
    <xdr:cxnSp macro="">
      <xdr:nvCxnSpPr>
        <xdr:cNvPr id="655" name="直線コネクタ 654"/>
        <xdr:cNvCxnSpPr/>
      </xdr:nvCxnSpPr>
      <xdr:spPr>
        <a:xfrm>
          <a:off x="14592300" y="18640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53158</xdr:rowOff>
    </xdr:from>
    <xdr:to>
      <xdr:col>72</xdr:col>
      <xdr:colOff>38100</xdr:colOff>
      <xdr:row>108</xdr:row>
      <xdr:rowOff>154758</xdr:rowOff>
    </xdr:to>
    <xdr:sp macro="" textlink="">
      <xdr:nvSpPr>
        <xdr:cNvPr id="656" name="楕円 655"/>
        <xdr:cNvSpPr/>
      </xdr:nvSpPr>
      <xdr:spPr>
        <a:xfrm>
          <a:off x="13652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103958</xdr:rowOff>
    </xdr:from>
    <xdr:to>
      <xdr:col>76</xdr:col>
      <xdr:colOff>114300</xdr:colOff>
      <xdr:row>108</xdr:row>
      <xdr:rowOff>123552</xdr:rowOff>
    </xdr:to>
    <xdr:cxnSp macro="">
      <xdr:nvCxnSpPr>
        <xdr:cNvPr id="657" name="直線コネクタ 656"/>
        <xdr:cNvCxnSpPr/>
      </xdr:nvCxnSpPr>
      <xdr:spPr>
        <a:xfrm>
          <a:off x="13703300" y="1862055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658" name="n_1aveValue【公民館】&#10;有形固定資産減価償却率"/>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659" name="n_2aveValue【公民館】&#10;有形固定資産減価償却率"/>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660" name="n_3aveValue【公民館】&#10;有形固定資産減価償却率"/>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122300</xdr:rowOff>
    </xdr:from>
    <xdr:ext cx="405111" cy="259045"/>
    <xdr:sp macro="" textlink="">
      <xdr:nvSpPr>
        <xdr:cNvPr id="661" name="n_4aveValue【公民館】&#10;有形固定資産減価償却率"/>
        <xdr:cNvSpPr txBox="1"/>
      </xdr:nvSpPr>
      <xdr:spPr>
        <a:xfrm>
          <a:off x="12611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165479</xdr:rowOff>
    </xdr:from>
    <xdr:ext cx="405111" cy="259045"/>
    <xdr:sp macro="" textlink="">
      <xdr:nvSpPr>
        <xdr:cNvPr id="662" name="n_1mainValue【公民館】&#10;有形固定資産減価償却率"/>
        <xdr:cNvSpPr txBox="1"/>
      </xdr:nvSpPr>
      <xdr:spPr>
        <a:xfrm>
          <a:off x="15266044" y="1868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165479</xdr:rowOff>
    </xdr:from>
    <xdr:ext cx="405111" cy="259045"/>
    <xdr:sp macro="" textlink="">
      <xdr:nvSpPr>
        <xdr:cNvPr id="663" name="n_2mainValue【公民館】&#10;有形固定資産減価償却率"/>
        <xdr:cNvSpPr txBox="1"/>
      </xdr:nvSpPr>
      <xdr:spPr>
        <a:xfrm>
          <a:off x="14389744" y="1868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145885</xdr:rowOff>
    </xdr:from>
    <xdr:ext cx="405111" cy="259045"/>
    <xdr:sp macro="" textlink="">
      <xdr:nvSpPr>
        <xdr:cNvPr id="664" name="n_3mainValue【公民館】&#10;有形固定資産減価償却率"/>
        <xdr:cNvSpPr txBox="1"/>
      </xdr:nvSpPr>
      <xdr:spPr>
        <a:xfrm>
          <a:off x="13500744" y="186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5" name="直線コネクタ 6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6" name="テキスト ボックス 6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7" name="直線コネクタ 6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8" name="テキスト ボックス 6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9" name="直線コネクタ 6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0" name="テキスト ボックス 6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1" name="直線コネクタ 6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2" name="テキスト ボックス 6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3" name="直線コネクタ 6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4" name="テキスト ボックス 6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5" name="直線コネクタ 6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6" name="テキスト ボックス 6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690" name="直線コネクタ 689"/>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691" name="【公民館】&#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692" name="直線コネクタ 691"/>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693" name="【公民館】&#10;一人当たり面積最大値テキスト"/>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694" name="直線コネクタ 693"/>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695" name="【公民館】&#10;一人当たり面積平均値テキスト"/>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696" name="フローチャート: 判断 695"/>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697" name="フローチャート: 判断 696"/>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698" name="フローチャート: 判断 697"/>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699" name="フローチャート: 判断 698"/>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700" name="フローチャート: 判断 699"/>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56424</xdr:rowOff>
    </xdr:from>
    <xdr:to>
      <xdr:col>116</xdr:col>
      <xdr:colOff>114300</xdr:colOff>
      <xdr:row>108</xdr:row>
      <xdr:rowOff>158024</xdr:rowOff>
    </xdr:to>
    <xdr:sp macro="" textlink="">
      <xdr:nvSpPr>
        <xdr:cNvPr id="706" name="楕円 705"/>
        <xdr:cNvSpPr/>
      </xdr:nvSpPr>
      <xdr:spPr>
        <a:xfrm>
          <a:off x="221107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142801</xdr:rowOff>
    </xdr:from>
    <xdr:ext cx="469744" cy="259045"/>
    <xdr:sp macro="" textlink="">
      <xdr:nvSpPr>
        <xdr:cNvPr id="707" name="【公民館】&#10;一人当たり面積該当値テキスト"/>
        <xdr:cNvSpPr txBox="1"/>
      </xdr:nvSpPr>
      <xdr:spPr>
        <a:xfrm>
          <a:off x="22199600" y="184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54792</xdr:rowOff>
    </xdr:from>
    <xdr:to>
      <xdr:col>112</xdr:col>
      <xdr:colOff>38100</xdr:colOff>
      <xdr:row>108</xdr:row>
      <xdr:rowOff>156392</xdr:rowOff>
    </xdr:to>
    <xdr:sp macro="" textlink="">
      <xdr:nvSpPr>
        <xdr:cNvPr id="708" name="楕円 707"/>
        <xdr:cNvSpPr/>
      </xdr:nvSpPr>
      <xdr:spPr>
        <a:xfrm>
          <a:off x="21272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105592</xdr:rowOff>
    </xdr:from>
    <xdr:to>
      <xdr:col>116</xdr:col>
      <xdr:colOff>63500</xdr:colOff>
      <xdr:row>108</xdr:row>
      <xdr:rowOff>107224</xdr:rowOff>
    </xdr:to>
    <xdr:cxnSp macro="">
      <xdr:nvCxnSpPr>
        <xdr:cNvPr id="709" name="直線コネクタ 708"/>
        <xdr:cNvCxnSpPr/>
      </xdr:nvCxnSpPr>
      <xdr:spPr>
        <a:xfrm>
          <a:off x="21323300" y="1862219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54792</xdr:rowOff>
    </xdr:from>
    <xdr:to>
      <xdr:col>107</xdr:col>
      <xdr:colOff>101600</xdr:colOff>
      <xdr:row>108</xdr:row>
      <xdr:rowOff>156392</xdr:rowOff>
    </xdr:to>
    <xdr:sp macro="" textlink="">
      <xdr:nvSpPr>
        <xdr:cNvPr id="710" name="楕円 709"/>
        <xdr:cNvSpPr/>
      </xdr:nvSpPr>
      <xdr:spPr>
        <a:xfrm>
          <a:off x="20383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105592</xdr:rowOff>
    </xdr:from>
    <xdr:to>
      <xdr:col>111</xdr:col>
      <xdr:colOff>177800</xdr:colOff>
      <xdr:row>108</xdr:row>
      <xdr:rowOff>105592</xdr:rowOff>
    </xdr:to>
    <xdr:cxnSp macro="">
      <xdr:nvCxnSpPr>
        <xdr:cNvPr id="711" name="直線コネクタ 710"/>
        <xdr:cNvCxnSpPr/>
      </xdr:nvCxnSpPr>
      <xdr:spPr>
        <a:xfrm>
          <a:off x="20434300" y="18622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53158</xdr:rowOff>
    </xdr:from>
    <xdr:to>
      <xdr:col>102</xdr:col>
      <xdr:colOff>165100</xdr:colOff>
      <xdr:row>108</xdr:row>
      <xdr:rowOff>154758</xdr:rowOff>
    </xdr:to>
    <xdr:sp macro="" textlink="">
      <xdr:nvSpPr>
        <xdr:cNvPr id="712" name="楕円 711"/>
        <xdr:cNvSpPr/>
      </xdr:nvSpPr>
      <xdr:spPr>
        <a:xfrm>
          <a:off x="19494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103958</xdr:rowOff>
    </xdr:from>
    <xdr:to>
      <xdr:col>107</xdr:col>
      <xdr:colOff>50800</xdr:colOff>
      <xdr:row>108</xdr:row>
      <xdr:rowOff>105592</xdr:rowOff>
    </xdr:to>
    <xdr:cxnSp macro="">
      <xdr:nvCxnSpPr>
        <xdr:cNvPr id="713" name="直線コネクタ 712"/>
        <xdr:cNvCxnSpPr/>
      </xdr:nvCxnSpPr>
      <xdr:spPr>
        <a:xfrm>
          <a:off x="19545300" y="1862055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14"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715" name="n_2aveValue【公民館】&#10;一人当たり面積"/>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716" name="n_3aveValue【公民館】&#10;一人当たり面積"/>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717" name="n_4aveValue【公民館】&#10;一人当たり面積"/>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147519</xdr:rowOff>
    </xdr:from>
    <xdr:ext cx="469744" cy="259045"/>
    <xdr:sp macro="" textlink="">
      <xdr:nvSpPr>
        <xdr:cNvPr id="718" name="n_1mainValue【公民館】&#10;一人当たり面積"/>
        <xdr:cNvSpPr txBox="1"/>
      </xdr:nvSpPr>
      <xdr:spPr>
        <a:xfrm>
          <a:off x="21075727" y="186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147519</xdr:rowOff>
    </xdr:from>
    <xdr:ext cx="469744" cy="259045"/>
    <xdr:sp macro="" textlink="">
      <xdr:nvSpPr>
        <xdr:cNvPr id="719" name="n_2mainValue【公民館】&#10;一人当たり面積"/>
        <xdr:cNvSpPr txBox="1"/>
      </xdr:nvSpPr>
      <xdr:spPr>
        <a:xfrm>
          <a:off x="20199427" y="186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145885</xdr:rowOff>
    </xdr:from>
    <xdr:ext cx="469744" cy="259045"/>
    <xdr:sp macro="" textlink="">
      <xdr:nvSpPr>
        <xdr:cNvPr id="720" name="n_3mainValue【公民館】&#10;一人当たり面積"/>
        <xdr:cNvSpPr txBox="1"/>
      </xdr:nvSpPr>
      <xdr:spPr>
        <a:xfrm>
          <a:off x="19310427" y="1866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類似団体と比較して、橋りょう及び公民館施設の有形固定資産減価償却率が高くなっている。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公民館については、取得年度が昭和</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年であり、町施設の中で最も老朽化が著しく、建替え等の対象となっている。また、橋りょうについても新設のものがなく、施設の殆どが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年以上経過しており、現在、橋りょう長寿命化修繕事業により施設の長寿命化対応を実施</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道路、公営住宅、学校施設、児童館については、類似団体よりも低い率となっている。公営住宅、学校施設、児童館については、取得後の経過年数が短い施設が多い事が要因と分析する。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今後、施設の老朽化対策については、公共施設総合管理計画を活用して効率的な維持管理を取り組んでいく。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20,470
19,737
9.08
8,494,473
8,106,308
337,946
5,334,093
4,278,179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33581</xdr:rowOff>
    </xdr:from>
    <xdr:ext cx="405111" cy="259045"/>
    <xdr:sp macro="" textlink="">
      <xdr:nvSpPr>
        <xdr:cNvPr id="63" name="【図書館】&#10;有形固定資産減価償却率平均値テキスト"/>
        <xdr:cNvSpPr txBox="1"/>
      </xdr:nvSpPr>
      <xdr:spPr>
        <a:xfrm>
          <a:off x="467360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4" name="楕円 73"/>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83837</xdr:rowOff>
    </xdr:from>
    <xdr:ext cx="405111" cy="259045"/>
    <xdr:sp macro="" textlink="">
      <xdr:nvSpPr>
        <xdr:cNvPr id="75" name="【図書館】&#10;有形固定資産減価償却率該当値テキスト"/>
        <xdr:cNvSpPr txBox="1"/>
      </xdr:nvSpPr>
      <xdr:spPr>
        <a:xfrm>
          <a:off x="4673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43362</xdr:rowOff>
    </xdr:from>
    <xdr:to>
      <xdr:col>20</xdr:col>
      <xdr:colOff>38100</xdr:colOff>
      <xdr:row>38</xdr:row>
      <xdr:rowOff>144962</xdr:rowOff>
    </xdr:to>
    <xdr:sp macro="" textlink="">
      <xdr:nvSpPr>
        <xdr:cNvPr id="76" name="楕円 75"/>
        <xdr:cNvSpPr/>
      </xdr:nvSpPr>
      <xdr:spPr>
        <a:xfrm>
          <a:off x="3746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94162</xdr:rowOff>
    </xdr:from>
    <xdr:to>
      <xdr:col>24</xdr:col>
      <xdr:colOff>63500</xdr:colOff>
      <xdr:row>38</xdr:row>
      <xdr:rowOff>156210</xdr:rowOff>
    </xdr:to>
    <xdr:cxnSp macro="">
      <xdr:nvCxnSpPr>
        <xdr:cNvPr id="77" name="直線コネクタ 76"/>
        <xdr:cNvCxnSpPr/>
      </xdr:nvCxnSpPr>
      <xdr:spPr>
        <a:xfrm>
          <a:off x="3797300" y="660926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43362</xdr:rowOff>
    </xdr:from>
    <xdr:to>
      <xdr:col>15</xdr:col>
      <xdr:colOff>101600</xdr:colOff>
      <xdr:row>38</xdr:row>
      <xdr:rowOff>144962</xdr:rowOff>
    </xdr:to>
    <xdr:sp macro="" textlink="">
      <xdr:nvSpPr>
        <xdr:cNvPr id="78" name="楕円 77"/>
        <xdr:cNvSpPr/>
      </xdr:nvSpPr>
      <xdr:spPr>
        <a:xfrm>
          <a:off x="2857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94162</xdr:rowOff>
    </xdr:from>
    <xdr:to>
      <xdr:col>19</xdr:col>
      <xdr:colOff>177800</xdr:colOff>
      <xdr:row>38</xdr:row>
      <xdr:rowOff>94162</xdr:rowOff>
    </xdr:to>
    <xdr:cxnSp macro="">
      <xdr:nvCxnSpPr>
        <xdr:cNvPr id="79" name="直線コネクタ 78"/>
        <xdr:cNvCxnSpPr/>
      </xdr:nvCxnSpPr>
      <xdr:spPr>
        <a:xfrm>
          <a:off x="2908300" y="6609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xdr:rowOff>
    </xdr:from>
    <xdr:to>
      <xdr:col>10</xdr:col>
      <xdr:colOff>165100</xdr:colOff>
      <xdr:row>38</xdr:row>
      <xdr:rowOff>112304</xdr:rowOff>
    </xdr:to>
    <xdr:sp macro="" textlink="">
      <xdr:nvSpPr>
        <xdr:cNvPr id="80" name="楕円 79"/>
        <xdr:cNvSpPr/>
      </xdr:nvSpPr>
      <xdr:spPr>
        <a:xfrm>
          <a:off x="1968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61504</xdr:rowOff>
    </xdr:from>
    <xdr:to>
      <xdr:col>15</xdr:col>
      <xdr:colOff>50800</xdr:colOff>
      <xdr:row>38</xdr:row>
      <xdr:rowOff>94162</xdr:rowOff>
    </xdr:to>
    <xdr:cxnSp macro="">
      <xdr:nvCxnSpPr>
        <xdr:cNvPr id="81" name="直線コネクタ 80"/>
        <xdr:cNvCxnSpPr/>
      </xdr:nvCxnSpPr>
      <xdr:spPr>
        <a:xfrm>
          <a:off x="2019300" y="65766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2" name="n_1aveValue【図書館】&#10;有形固定資産減価償却率"/>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83" name="n_2aveValue【図書館】&#10;有形固定資産減価償却率"/>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4" name="n_3ave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85" name="n_4aveValue【図書館】&#10;有形固定資産減価償却率"/>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136089</xdr:rowOff>
    </xdr:from>
    <xdr:ext cx="405111" cy="259045"/>
    <xdr:sp macro="" textlink="">
      <xdr:nvSpPr>
        <xdr:cNvPr id="86" name="n_1main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136089</xdr:rowOff>
    </xdr:from>
    <xdr:ext cx="405111" cy="259045"/>
    <xdr:sp macro="" textlink="">
      <xdr:nvSpPr>
        <xdr:cNvPr id="87" name="n_2mainValue【図書館】&#10;有形固定資産減価償却率"/>
        <xdr:cNvSpPr txBox="1"/>
      </xdr:nvSpPr>
      <xdr:spPr>
        <a:xfrm>
          <a:off x="2705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103431</xdr:rowOff>
    </xdr:from>
    <xdr:ext cx="405111" cy="259045"/>
    <xdr:sp macro="" textlink="">
      <xdr:nvSpPr>
        <xdr:cNvPr id="88" name="n_3mainValue【図書館】&#10;有形固定資産減価償却率"/>
        <xdr:cNvSpPr txBox="1"/>
      </xdr:nvSpPr>
      <xdr:spPr>
        <a:xfrm>
          <a:off x="1816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2" name="直線コネクタ 111"/>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3"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4" name="直線コネクタ 113"/>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5" name="【図書館】&#10;一人当たり面積最大値テキスト"/>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6" name="直線コネクタ 115"/>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152417</xdr:rowOff>
    </xdr:from>
    <xdr:ext cx="469744" cy="259045"/>
    <xdr:sp macro="" textlink="">
      <xdr:nvSpPr>
        <xdr:cNvPr id="117" name="【図書館】&#10;一人当たり面積平均値テキスト"/>
        <xdr:cNvSpPr txBox="1"/>
      </xdr:nvSpPr>
      <xdr:spPr>
        <a:xfrm>
          <a:off x="10515600" y="683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8" name="フローチャート: 判断 117"/>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19" name="フローチャート: 判断 118"/>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0" name="フローチャート: 判断 119"/>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1" name="フローチャート: 判断 120"/>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2" name="フローチャート: 判断 121"/>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17780</xdr:rowOff>
    </xdr:from>
    <xdr:to>
      <xdr:col>55</xdr:col>
      <xdr:colOff>50800</xdr:colOff>
      <xdr:row>34</xdr:row>
      <xdr:rowOff>119380</xdr:rowOff>
    </xdr:to>
    <xdr:sp macro="" textlink="">
      <xdr:nvSpPr>
        <xdr:cNvPr id="128" name="楕円 127"/>
        <xdr:cNvSpPr/>
      </xdr:nvSpPr>
      <xdr:spPr>
        <a:xfrm>
          <a:off x="104267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142257</xdr:rowOff>
    </xdr:from>
    <xdr:ext cx="469744" cy="259045"/>
    <xdr:sp macro="" textlink="">
      <xdr:nvSpPr>
        <xdr:cNvPr id="129" name="【図書館】&#10;一人当たり面積該当値テキスト"/>
        <xdr:cNvSpPr txBox="1"/>
      </xdr:nvSpPr>
      <xdr:spPr>
        <a:xfrm>
          <a:off x="10515600"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2540</xdr:rowOff>
    </xdr:from>
    <xdr:to>
      <xdr:col>50</xdr:col>
      <xdr:colOff>165100</xdr:colOff>
      <xdr:row>34</xdr:row>
      <xdr:rowOff>104140</xdr:rowOff>
    </xdr:to>
    <xdr:sp macro="" textlink="">
      <xdr:nvSpPr>
        <xdr:cNvPr id="130" name="楕円 129"/>
        <xdr:cNvSpPr/>
      </xdr:nvSpPr>
      <xdr:spPr>
        <a:xfrm>
          <a:off x="9588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53340</xdr:rowOff>
    </xdr:from>
    <xdr:to>
      <xdr:col>55</xdr:col>
      <xdr:colOff>0</xdr:colOff>
      <xdr:row>34</xdr:row>
      <xdr:rowOff>68580</xdr:rowOff>
    </xdr:to>
    <xdr:cxnSp macro="">
      <xdr:nvCxnSpPr>
        <xdr:cNvPr id="131" name="直線コネクタ 130"/>
        <xdr:cNvCxnSpPr/>
      </xdr:nvCxnSpPr>
      <xdr:spPr>
        <a:xfrm>
          <a:off x="9639300" y="5882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158750</xdr:rowOff>
    </xdr:from>
    <xdr:to>
      <xdr:col>46</xdr:col>
      <xdr:colOff>38100</xdr:colOff>
      <xdr:row>34</xdr:row>
      <xdr:rowOff>88900</xdr:rowOff>
    </xdr:to>
    <xdr:sp macro="" textlink="">
      <xdr:nvSpPr>
        <xdr:cNvPr id="132" name="楕円 131"/>
        <xdr:cNvSpPr/>
      </xdr:nvSpPr>
      <xdr:spPr>
        <a:xfrm>
          <a:off x="8699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38100</xdr:rowOff>
    </xdr:from>
    <xdr:to>
      <xdr:col>50</xdr:col>
      <xdr:colOff>114300</xdr:colOff>
      <xdr:row>34</xdr:row>
      <xdr:rowOff>53340</xdr:rowOff>
    </xdr:to>
    <xdr:cxnSp macro="">
      <xdr:nvCxnSpPr>
        <xdr:cNvPr id="133" name="直線コネクタ 132"/>
        <xdr:cNvCxnSpPr/>
      </xdr:nvCxnSpPr>
      <xdr:spPr>
        <a:xfrm>
          <a:off x="8750300" y="5867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139700</xdr:rowOff>
    </xdr:from>
    <xdr:to>
      <xdr:col>41</xdr:col>
      <xdr:colOff>101600</xdr:colOff>
      <xdr:row>34</xdr:row>
      <xdr:rowOff>69850</xdr:rowOff>
    </xdr:to>
    <xdr:sp macro="" textlink="">
      <xdr:nvSpPr>
        <xdr:cNvPr id="134" name="楕円 133"/>
        <xdr:cNvSpPr/>
      </xdr:nvSpPr>
      <xdr:spPr>
        <a:xfrm>
          <a:off x="7810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19050</xdr:rowOff>
    </xdr:from>
    <xdr:to>
      <xdr:col>45</xdr:col>
      <xdr:colOff>177800</xdr:colOff>
      <xdr:row>34</xdr:row>
      <xdr:rowOff>38100</xdr:rowOff>
    </xdr:to>
    <xdr:cxnSp macro="">
      <xdr:nvCxnSpPr>
        <xdr:cNvPr id="135" name="直線コネクタ 134"/>
        <xdr:cNvCxnSpPr/>
      </xdr:nvCxnSpPr>
      <xdr:spPr>
        <a:xfrm>
          <a:off x="7861300" y="5848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110507</xdr:rowOff>
    </xdr:from>
    <xdr:ext cx="469744" cy="259045"/>
    <xdr:sp macro="" textlink="">
      <xdr:nvSpPr>
        <xdr:cNvPr id="136" name="n_1aveValue【図書館】&#10;一人当たり面積"/>
        <xdr:cNvSpPr txBox="1"/>
      </xdr:nvSpPr>
      <xdr:spPr>
        <a:xfrm>
          <a:off x="9391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129557</xdr:rowOff>
    </xdr:from>
    <xdr:ext cx="469744" cy="259045"/>
    <xdr:sp macro="" textlink="">
      <xdr:nvSpPr>
        <xdr:cNvPr id="137" name="n_2aveValue【図書館】&#10;一人当たり面積"/>
        <xdr:cNvSpPr txBox="1"/>
      </xdr:nvSpPr>
      <xdr:spPr>
        <a:xfrm>
          <a:off x="8515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137177</xdr:rowOff>
    </xdr:from>
    <xdr:ext cx="469744" cy="259045"/>
    <xdr:sp macro="" textlink="">
      <xdr:nvSpPr>
        <xdr:cNvPr id="138" name="n_3aveValue【図書館】&#10;一人当たり面積"/>
        <xdr:cNvSpPr txBox="1"/>
      </xdr:nvSpPr>
      <xdr:spPr>
        <a:xfrm>
          <a:off x="7626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39" name="n_4aveValue【図書館】&#10;一人当たり面積"/>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120667</xdr:rowOff>
    </xdr:from>
    <xdr:ext cx="469744" cy="259045"/>
    <xdr:sp macro="" textlink="">
      <xdr:nvSpPr>
        <xdr:cNvPr id="140" name="n_1mainValue【図書館】&#10;一人当たり面積"/>
        <xdr:cNvSpPr txBox="1"/>
      </xdr:nvSpPr>
      <xdr:spPr>
        <a:xfrm>
          <a:off x="93917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105427</xdr:rowOff>
    </xdr:from>
    <xdr:ext cx="469744" cy="259045"/>
    <xdr:sp macro="" textlink="">
      <xdr:nvSpPr>
        <xdr:cNvPr id="141" name="n_2mainValue【図書館】&#10;一人当たり面積"/>
        <xdr:cNvSpPr txBox="1"/>
      </xdr:nvSpPr>
      <xdr:spPr>
        <a:xfrm>
          <a:off x="85154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86377</xdr:rowOff>
    </xdr:from>
    <xdr:ext cx="469744" cy="259045"/>
    <xdr:sp macro="" textlink="">
      <xdr:nvSpPr>
        <xdr:cNvPr id="142" name="n_3mainValue【図書館】&#10;一人当たり面積"/>
        <xdr:cNvSpPr txBox="1"/>
      </xdr:nvSpPr>
      <xdr:spPr>
        <a:xfrm>
          <a:off x="7626427" y="55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68" name="直線コネクタ 167"/>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9"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0" name="直線コネクタ 16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71"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2" name="直線コネクタ 171"/>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3" name="【体育館・プー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4" name="フローチャート: 判断 173"/>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75" name="フローチャート: 判断 174"/>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76" name="フローチャート: 判断 175"/>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7" name="フローチャート: 判断 176"/>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87993</xdr:rowOff>
    </xdr:from>
    <xdr:to>
      <xdr:col>24</xdr:col>
      <xdr:colOff>114300</xdr:colOff>
      <xdr:row>60</xdr:row>
      <xdr:rowOff>18143</xdr:rowOff>
    </xdr:to>
    <xdr:sp macro="" textlink="">
      <xdr:nvSpPr>
        <xdr:cNvPr id="184" name="楕円 183"/>
        <xdr:cNvSpPr/>
      </xdr:nvSpPr>
      <xdr:spPr>
        <a:xfrm>
          <a:off x="4584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110870</xdr:rowOff>
    </xdr:from>
    <xdr:ext cx="405111" cy="259045"/>
    <xdr:sp macro="" textlink="">
      <xdr:nvSpPr>
        <xdr:cNvPr id="185" name="【体育館・プール】&#10;有形固定資産減価償却率該当値テキスト"/>
        <xdr:cNvSpPr txBox="1"/>
      </xdr:nvSpPr>
      <xdr:spPr>
        <a:xfrm>
          <a:off x="4673600"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86" name="楕円 185"/>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138793</xdr:rowOff>
    </xdr:to>
    <xdr:cxnSp macro="">
      <xdr:nvCxnSpPr>
        <xdr:cNvPr id="187" name="直線コネクタ 186"/>
        <xdr:cNvCxnSpPr/>
      </xdr:nvCxnSpPr>
      <xdr:spPr>
        <a:xfrm>
          <a:off x="3797300" y="10184130"/>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17780</xdr:rowOff>
    </xdr:from>
    <xdr:to>
      <xdr:col>15</xdr:col>
      <xdr:colOff>101600</xdr:colOff>
      <xdr:row>59</xdr:row>
      <xdr:rowOff>119380</xdr:rowOff>
    </xdr:to>
    <xdr:sp macro="" textlink="">
      <xdr:nvSpPr>
        <xdr:cNvPr id="188" name="楕円 187"/>
        <xdr:cNvSpPr/>
      </xdr:nvSpPr>
      <xdr:spPr>
        <a:xfrm>
          <a:off x="2857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68580</xdr:rowOff>
    </xdr:from>
    <xdr:to>
      <xdr:col>19</xdr:col>
      <xdr:colOff>177800</xdr:colOff>
      <xdr:row>59</xdr:row>
      <xdr:rowOff>68580</xdr:rowOff>
    </xdr:to>
    <xdr:cxnSp macro="">
      <xdr:nvCxnSpPr>
        <xdr:cNvPr id="189" name="直線コネクタ 188"/>
        <xdr:cNvCxnSpPr/>
      </xdr:nvCxnSpPr>
      <xdr:spPr>
        <a:xfrm>
          <a:off x="2908300" y="10184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90" name="楕円 189"/>
        <xdr:cNvSpPr/>
      </xdr:nvSpPr>
      <xdr:spPr>
        <a:xfrm>
          <a:off x="1968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32657</xdr:rowOff>
    </xdr:from>
    <xdr:to>
      <xdr:col>15</xdr:col>
      <xdr:colOff>50800</xdr:colOff>
      <xdr:row>59</xdr:row>
      <xdr:rowOff>68580</xdr:rowOff>
    </xdr:to>
    <xdr:cxnSp macro="">
      <xdr:nvCxnSpPr>
        <xdr:cNvPr id="191" name="直線コネクタ 190"/>
        <xdr:cNvCxnSpPr/>
      </xdr:nvCxnSpPr>
      <xdr:spPr>
        <a:xfrm>
          <a:off x="2019300" y="101482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110507</xdr:rowOff>
    </xdr:from>
    <xdr:ext cx="405111" cy="259045"/>
    <xdr:sp macro="" textlink="">
      <xdr:nvSpPr>
        <xdr:cNvPr id="192" name="n_1aveValue【体育館・プー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193" name="n_2aveValue【体育館・プール】&#10;有形固定資産減価償却率"/>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94" name="n_3aveValue【体育館・プー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135907</xdr:rowOff>
    </xdr:from>
    <xdr:ext cx="405111" cy="259045"/>
    <xdr:sp macro="" textlink="">
      <xdr:nvSpPr>
        <xdr:cNvPr id="196" name="n_1mainValue【体育館・プール】&#10;有形固定資産減価償却率"/>
        <xdr:cNvSpPr txBox="1"/>
      </xdr:nvSpPr>
      <xdr:spPr>
        <a:xfrm>
          <a:off x="3582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97" name="n_2mainValue【体育館・プー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98" name="n_3mainValue【体育館・プー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22" name="直線コネクタ 221"/>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23" name="【体育館・プール】&#10;一人当たり面積最小値テキスト"/>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24" name="直線コネクタ 223"/>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25" name="【体育館・プール】&#10;一人当たり面積最大値テキスト"/>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26" name="直線コネクタ 225"/>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20337</xdr:rowOff>
    </xdr:from>
    <xdr:ext cx="469744" cy="259045"/>
    <xdr:sp macro="" textlink="">
      <xdr:nvSpPr>
        <xdr:cNvPr id="227" name="【体育館・プール】&#10;一人当たり面積平均値テキスト"/>
        <xdr:cNvSpPr txBox="1"/>
      </xdr:nvSpPr>
      <xdr:spPr>
        <a:xfrm>
          <a:off x="10515600" y="1047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28" name="フローチャート: 判断 227"/>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29" name="フローチャート: 判断 228"/>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30" name="フローチャート: 判断 229"/>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31" name="フローチャート: 判断 230"/>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32" name="フローチャート: 判断 231"/>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130810</xdr:rowOff>
    </xdr:from>
    <xdr:to>
      <xdr:col>55</xdr:col>
      <xdr:colOff>50800</xdr:colOff>
      <xdr:row>59</xdr:row>
      <xdr:rowOff>60960</xdr:rowOff>
    </xdr:to>
    <xdr:sp macro="" textlink="">
      <xdr:nvSpPr>
        <xdr:cNvPr id="238" name="楕円 237"/>
        <xdr:cNvSpPr/>
      </xdr:nvSpPr>
      <xdr:spPr>
        <a:xfrm>
          <a:off x="104267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153687</xdr:rowOff>
    </xdr:from>
    <xdr:ext cx="469744" cy="259045"/>
    <xdr:sp macro="" textlink="">
      <xdr:nvSpPr>
        <xdr:cNvPr id="239" name="【体育館・プール】&#10;一人当たり面積該当値テキスト"/>
        <xdr:cNvSpPr txBox="1"/>
      </xdr:nvSpPr>
      <xdr:spPr>
        <a:xfrm>
          <a:off x="10515600" y="992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119380</xdr:rowOff>
    </xdr:from>
    <xdr:to>
      <xdr:col>50</xdr:col>
      <xdr:colOff>165100</xdr:colOff>
      <xdr:row>59</xdr:row>
      <xdr:rowOff>49530</xdr:rowOff>
    </xdr:to>
    <xdr:sp macro="" textlink="">
      <xdr:nvSpPr>
        <xdr:cNvPr id="240" name="楕円 239"/>
        <xdr:cNvSpPr/>
      </xdr:nvSpPr>
      <xdr:spPr>
        <a:xfrm>
          <a:off x="95885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170180</xdr:rowOff>
    </xdr:from>
    <xdr:to>
      <xdr:col>55</xdr:col>
      <xdr:colOff>0</xdr:colOff>
      <xdr:row>59</xdr:row>
      <xdr:rowOff>10160</xdr:rowOff>
    </xdr:to>
    <xdr:cxnSp macro="">
      <xdr:nvCxnSpPr>
        <xdr:cNvPr id="241" name="直線コネクタ 240"/>
        <xdr:cNvCxnSpPr/>
      </xdr:nvCxnSpPr>
      <xdr:spPr>
        <a:xfrm>
          <a:off x="9639300" y="101142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109220</xdr:rowOff>
    </xdr:from>
    <xdr:to>
      <xdr:col>46</xdr:col>
      <xdr:colOff>38100</xdr:colOff>
      <xdr:row>59</xdr:row>
      <xdr:rowOff>39370</xdr:rowOff>
    </xdr:to>
    <xdr:sp macro="" textlink="">
      <xdr:nvSpPr>
        <xdr:cNvPr id="242" name="楕円 241"/>
        <xdr:cNvSpPr/>
      </xdr:nvSpPr>
      <xdr:spPr>
        <a:xfrm>
          <a:off x="8699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160020</xdr:rowOff>
    </xdr:from>
    <xdr:to>
      <xdr:col>50</xdr:col>
      <xdr:colOff>114300</xdr:colOff>
      <xdr:row>58</xdr:row>
      <xdr:rowOff>170180</xdr:rowOff>
    </xdr:to>
    <xdr:cxnSp macro="">
      <xdr:nvCxnSpPr>
        <xdr:cNvPr id="243" name="直線コネクタ 242"/>
        <xdr:cNvCxnSpPr/>
      </xdr:nvCxnSpPr>
      <xdr:spPr>
        <a:xfrm>
          <a:off x="8750300" y="1010412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96520</xdr:rowOff>
    </xdr:from>
    <xdr:to>
      <xdr:col>41</xdr:col>
      <xdr:colOff>101600</xdr:colOff>
      <xdr:row>59</xdr:row>
      <xdr:rowOff>26670</xdr:rowOff>
    </xdr:to>
    <xdr:sp macro="" textlink="">
      <xdr:nvSpPr>
        <xdr:cNvPr id="244" name="楕円 243"/>
        <xdr:cNvSpPr/>
      </xdr:nvSpPr>
      <xdr:spPr>
        <a:xfrm>
          <a:off x="78105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147320</xdr:rowOff>
    </xdr:from>
    <xdr:to>
      <xdr:col>45</xdr:col>
      <xdr:colOff>177800</xdr:colOff>
      <xdr:row>58</xdr:row>
      <xdr:rowOff>160020</xdr:rowOff>
    </xdr:to>
    <xdr:cxnSp macro="">
      <xdr:nvCxnSpPr>
        <xdr:cNvPr id="245" name="直線コネクタ 244"/>
        <xdr:cNvCxnSpPr/>
      </xdr:nvCxnSpPr>
      <xdr:spPr>
        <a:xfrm>
          <a:off x="7861300" y="1009142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165117</xdr:rowOff>
    </xdr:from>
    <xdr:ext cx="469744" cy="259045"/>
    <xdr:sp macro="" textlink="">
      <xdr:nvSpPr>
        <xdr:cNvPr id="246" name="n_1aveValue【体育館・プール】&#10;一人当たり面積"/>
        <xdr:cNvSpPr txBox="1"/>
      </xdr:nvSpPr>
      <xdr:spPr>
        <a:xfrm>
          <a:off x="9391727"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130827</xdr:rowOff>
    </xdr:from>
    <xdr:ext cx="469744" cy="259045"/>
    <xdr:sp macro="" textlink="">
      <xdr:nvSpPr>
        <xdr:cNvPr id="247" name="n_2aveValue【体育館・プール】&#10;一人当たり面積"/>
        <xdr:cNvSpPr txBox="1"/>
      </xdr:nvSpPr>
      <xdr:spPr>
        <a:xfrm>
          <a:off x="8515427"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xdr:rowOff>
    </xdr:from>
    <xdr:ext cx="469744" cy="259045"/>
    <xdr:sp macro="" textlink="">
      <xdr:nvSpPr>
        <xdr:cNvPr id="248" name="n_3aveValue【体育館・プール】&#10;一人当たり面積"/>
        <xdr:cNvSpPr txBox="1"/>
      </xdr:nvSpPr>
      <xdr:spPr>
        <a:xfrm>
          <a:off x="76264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249" name="n_4aveValue【体育館・プール】&#10;一人当たり面積"/>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66057</xdr:rowOff>
    </xdr:from>
    <xdr:ext cx="469744" cy="259045"/>
    <xdr:sp macro="" textlink="">
      <xdr:nvSpPr>
        <xdr:cNvPr id="250" name="n_1mainValue【体育館・プール】&#10;一人当たり面積"/>
        <xdr:cNvSpPr txBox="1"/>
      </xdr:nvSpPr>
      <xdr:spPr>
        <a:xfrm>
          <a:off x="9391727" y="983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55897</xdr:rowOff>
    </xdr:from>
    <xdr:ext cx="469744" cy="259045"/>
    <xdr:sp macro="" textlink="">
      <xdr:nvSpPr>
        <xdr:cNvPr id="251" name="n_2mainValue【体育館・プール】&#10;一人当たり面積"/>
        <xdr:cNvSpPr txBox="1"/>
      </xdr:nvSpPr>
      <xdr:spPr>
        <a:xfrm>
          <a:off x="85154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43197</xdr:rowOff>
    </xdr:from>
    <xdr:ext cx="469744" cy="259045"/>
    <xdr:sp macro="" textlink="">
      <xdr:nvSpPr>
        <xdr:cNvPr id="252" name="n_3mainValue【体育館・プール】&#10;一人当たり面積"/>
        <xdr:cNvSpPr txBox="1"/>
      </xdr:nvSpPr>
      <xdr:spPr>
        <a:xfrm>
          <a:off x="7626427" y="981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277" name="直線コネクタ 276"/>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80"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81" name="直線コネクタ 280"/>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82"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83" name="フローチャート: 判断 282"/>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84" name="フローチャート: 判断 283"/>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285" name="フローチャート: 判断 284"/>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86" name="フローチャート: 判断 285"/>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287" name="フローチャート: 判断 286"/>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82550</xdr:rowOff>
    </xdr:from>
    <xdr:to>
      <xdr:col>24</xdr:col>
      <xdr:colOff>114300</xdr:colOff>
      <xdr:row>84</xdr:row>
      <xdr:rowOff>12700</xdr:rowOff>
    </xdr:to>
    <xdr:sp macro="" textlink="">
      <xdr:nvSpPr>
        <xdr:cNvPr id="293" name="楕円 292"/>
        <xdr:cNvSpPr/>
      </xdr:nvSpPr>
      <xdr:spPr>
        <a:xfrm>
          <a:off x="4584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60977</xdr:rowOff>
    </xdr:from>
    <xdr:ext cx="405111" cy="259045"/>
    <xdr:sp macro="" textlink="">
      <xdr:nvSpPr>
        <xdr:cNvPr id="294" name="【福祉施設】&#10;有形固定資産減価償却率該当値テキスト"/>
        <xdr:cNvSpPr txBox="1"/>
      </xdr:nvSpPr>
      <xdr:spPr>
        <a:xfrm>
          <a:off x="4673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168275</xdr:rowOff>
    </xdr:from>
    <xdr:to>
      <xdr:col>20</xdr:col>
      <xdr:colOff>38100</xdr:colOff>
      <xdr:row>83</xdr:row>
      <xdr:rowOff>98425</xdr:rowOff>
    </xdr:to>
    <xdr:sp macro="" textlink="">
      <xdr:nvSpPr>
        <xdr:cNvPr id="295" name="楕円 294"/>
        <xdr:cNvSpPr/>
      </xdr:nvSpPr>
      <xdr:spPr>
        <a:xfrm>
          <a:off x="3746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47625</xdr:rowOff>
    </xdr:from>
    <xdr:to>
      <xdr:col>24</xdr:col>
      <xdr:colOff>63500</xdr:colOff>
      <xdr:row>83</xdr:row>
      <xdr:rowOff>133350</xdr:rowOff>
    </xdr:to>
    <xdr:cxnSp macro="">
      <xdr:nvCxnSpPr>
        <xdr:cNvPr id="296" name="直線コネクタ 295"/>
        <xdr:cNvCxnSpPr/>
      </xdr:nvCxnSpPr>
      <xdr:spPr>
        <a:xfrm>
          <a:off x="3797300" y="142779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2539</xdr:rowOff>
    </xdr:from>
    <xdr:to>
      <xdr:col>15</xdr:col>
      <xdr:colOff>101600</xdr:colOff>
      <xdr:row>83</xdr:row>
      <xdr:rowOff>104139</xdr:rowOff>
    </xdr:to>
    <xdr:sp macro="" textlink="">
      <xdr:nvSpPr>
        <xdr:cNvPr id="297" name="楕円 296"/>
        <xdr:cNvSpPr/>
      </xdr:nvSpPr>
      <xdr:spPr>
        <a:xfrm>
          <a:off x="2857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47625</xdr:rowOff>
    </xdr:from>
    <xdr:to>
      <xdr:col>19</xdr:col>
      <xdr:colOff>177800</xdr:colOff>
      <xdr:row>83</xdr:row>
      <xdr:rowOff>53339</xdr:rowOff>
    </xdr:to>
    <xdr:cxnSp macro="">
      <xdr:nvCxnSpPr>
        <xdr:cNvPr id="298" name="直線コネクタ 297"/>
        <xdr:cNvCxnSpPr/>
      </xdr:nvCxnSpPr>
      <xdr:spPr>
        <a:xfrm flipV="1">
          <a:off x="2908300" y="142779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99" name="楕円 298"/>
        <xdr:cNvSpPr/>
      </xdr:nvSpPr>
      <xdr:spPr>
        <a:xfrm>
          <a:off x="1968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30480</xdr:rowOff>
    </xdr:from>
    <xdr:to>
      <xdr:col>15</xdr:col>
      <xdr:colOff>50800</xdr:colOff>
      <xdr:row>83</xdr:row>
      <xdr:rowOff>53339</xdr:rowOff>
    </xdr:to>
    <xdr:cxnSp macro="">
      <xdr:nvCxnSpPr>
        <xdr:cNvPr id="300" name="直線コネクタ 299"/>
        <xdr:cNvCxnSpPr/>
      </xdr:nvCxnSpPr>
      <xdr:spPr>
        <a:xfrm>
          <a:off x="2019300" y="142608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01"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302" name="n_2aveValue【福祉施設】&#10;有形固定資産減価償却率"/>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303" name="n_3aveValue【福祉施設】&#10;有形固定資産減価償却率"/>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304" name="n_4aveValue【福祉施設】&#10;有形固定資産減価償却率"/>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89552</xdr:rowOff>
    </xdr:from>
    <xdr:ext cx="405111" cy="259045"/>
    <xdr:sp macro="" textlink="">
      <xdr:nvSpPr>
        <xdr:cNvPr id="305" name="n_1mainValue【福祉施設】&#10;有形固定資産減価償却率"/>
        <xdr:cNvSpPr txBox="1"/>
      </xdr:nvSpPr>
      <xdr:spPr>
        <a:xfrm>
          <a:off x="35820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306" name="n_2main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307" name="n_3mainValue【福祉施設】&#10;有形固定資産減価償却率"/>
        <xdr:cNvSpPr txBox="1"/>
      </xdr:nvSpPr>
      <xdr:spPr>
        <a:xfrm>
          <a:off x="1816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31" name="直線コネクタ 330"/>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32"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33" name="直線コネクタ 332"/>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34" name="【福祉施設】&#10;一人当たり面積最大値テキスト"/>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35" name="直線コネクタ 334"/>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36"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37" name="フローチャート: 判断 336"/>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38" name="フローチャート: 判断 337"/>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39" name="フローチャート: 判断 338"/>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40" name="フローチャート: 判断 339"/>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341" name="フローチャート: 判断 340"/>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47" name="楕円 346"/>
        <xdr:cNvSpPr/>
      </xdr:nvSpPr>
      <xdr:spPr>
        <a:xfrm>
          <a:off x="10426700" y="146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16527</xdr:rowOff>
    </xdr:from>
    <xdr:ext cx="469744" cy="259045"/>
    <xdr:sp macro="" textlink="">
      <xdr:nvSpPr>
        <xdr:cNvPr id="348" name="【福祉施設】&#10;一人当たり面積該当値テキスト"/>
        <xdr:cNvSpPr txBox="1"/>
      </xdr:nvSpPr>
      <xdr:spPr>
        <a:xfrm>
          <a:off x="10515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36830</xdr:rowOff>
    </xdr:from>
    <xdr:to>
      <xdr:col>50</xdr:col>
      <xdr:colOff>165100</xdr:colOff>
      <xdr:row>85</xdr:row>
      <xdr:rowOff>138430</xdr:rowOff>
    </xdr:to>
    <xdr:sp macro="" textlink="">
      <xdr:nvSpPr>
        <xdr:cNvPr id="349" name="楕円 348"/>
        <xdr:cNvSpPr/>
      </xdr:nvSpPr>
      <xdr:spPr>
        <a:xfrm>
          <a:off x="9588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87630</xdr:rowOff>
    </xdr:from>
    <xdr:to>
      <xdr:col>55</xdr:col>
      <xdr:colOff>0</xdr:colOff>
      <xdr:row>85</xdr:row>
      <xdr:rowOff>88900</xdr:rowOff>
    </xdr:to>
    <xdr:cxnSp macro="">
      <xdr:nvCxnSpPr>
        <xdr:cNvPr id="350" name="直線コネクタ 349"/>
        <xdr:cNvCxnSpPr/>
      </xdr:nvCxnSpPr>
      <xdr:spPr>
        <a:xfrm>
          <a:off x="9639300" y="146608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34289</xdr:rowOff>
    </xdr:from>
    <xdr:to>
      <xdr:col>46</xdr:col>
      <xdr:colOff>38100</xdr:colOff>
      <xdr:row>85</xdr:row>
      <xdr:rowOff>135889</xdr:rowOff>
    </xdr:to>
    <xdr:sp macro="" textlink="">
      <xdr:nvSpPr>
        <xdr:cNvPr id="351" name="楕円 350"/>
        <xdr:cNvSpPr/>
      </xdr:nvSpPr>
      <xdr:spPr>
        <a:xfrm>
          <a:off x="8699500" y="146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85089</xdr:rowOff>
    </xdr:from>
    <xdr:to>
      <xdr:col>50</xdr:col>
      <xdr:colOff>114300</xdr:colOff>
      <xdr:row>85</xdr:row>
      <xdr:rowOff>87630</xdr:rowOff>
    </xdr:to>
    <xdr:cxnSp macro="">
      <xdr:nvCxnSpPr>
        <xdr:cNvPr id="352" name="直線コネクタ 351"/>
        <xdr:cNvCxnSpPr/>
      </xdr:nvCxnSpPr>
      <xdr:spPr>
        <a:xfrm>
          <a:off x="8750300" y="146583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38100</xdr:rowOff>
    </xdr:from>
    <xdr:to>
      <xdr:col>41</xdr:col>
      <xdr:colOff>101600</xdr:colOff>
      <xdr:row>85</xdr:row>
      <xdr:rowOff>139700</xdr:rowOff>
    </xdr:to>
    <xdr:sp macro="" textlink="">
      <xdr:nvSpPr>
        <xdr:cNvPr id="353" name="楕円 352"/>
        <xdr:cNvSpPr/>
      </xdr:nvSpPr>
      <xdr:spPr>
        <a:xfrm>
          <a:off x="7810500" y="146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85089</xdr:rowOff>
    </xdr:from>
    <xdr:to>
      <xdr:col>45</xdr:col>
      <xdr:colOff>177800</xdr:colOff>
      <xdr:row>85</xdr:row>
      <xdr:rowOff>88900</xdr:rowOff>
    </xdr:to>
    <xdr:cxnSp macro="">
      <xdr:nvCxnSpPr>
        <xdr:cNvPr id="354" name="直線コネクタ 353"/>
        <xdr:cNvCxnSpPr/>
      </xdr:nvCxnSpPr>
      <xdr:spPr>
        <a:xfrm flipV="1">
          <a:off x="7861300" y="146583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355" name="n_1aveValue【福祉施設】&#10;一人当たり面積"/>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134638</xdr:rowOff>
    </xdr:from>
    <xdr:ext cx="469744" cy="259045"/>
    <xdr:sp macro="" textlink="">
      <xdr:nvSpPr>
        <xdr:cNvPr id="356" name="n_2aveValue【福祉施設】&#10;一人当たり面積"/>
        <xdr:cNvSpPr txBox="1"/>
      </xdr:nvSpPr>
      <xdr:spPr>
        <a:xfrm>
          <a:off x="85154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357" name="n_3aveValue【福祉施設】&#10;一人当たり面積"/>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358" name="n_4aveValue【福祉施設】&#10;一人当たり面積"/>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129557</xdr:rowOff>
    </xdr:from>
    <xdr:ext cx="469744" cy="259045"/>
    <xdr:sp macro="" textlink="">
      <xdr:nvSpPr>
        <xdr:cNvPr id="359" name="n_1mainValue【福祉施設】&#10;一人当たり面積"/>
        <xdr:cNvSpPr txBox="1"/>
      </xdr:nvSpPr>
      <xdr:spPr>
        <a:xfrm>
          <a:off x="93917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152416</xdr:rowOff>
    </xdr:from>
    <xdr:ext cx="469744" cy="259045"/>
    <xdr:sp macro="" textlink="">
      <xdr:nvSpPr>
        <xdr:cNvPr id="360" name="n_2mainValue【福祉施設】&#10;一人当たり面積"/>
        <xdr:cNvSpPr txBox="1"/>
      </xdr:nvSpPr>
      <xdr:spPr>
        <a:xfrm>
          <a:off x="85154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130827</xdr:rowOff>
    </xdr:from>
    <xdr:ext cx="469744" cy="259045"/>
    <xdr:sp macro="" textlink="">
      <xdr:nvSpPr>
        <xdr:cNvPr id="361" name="n_3mainValue【福祉施設】&#10;一人当たり面積"/>
        <xdr:cNvSpPr txBox="1"/>
      </xdr:nvSpPr>
      <xdr:spPr>
        <a:xfrm>
          <a:off x="7626427"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9" name="直線コネクタ 3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0" name="テキスト ボックス 38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1" name="直線コネクタ 3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2" name="テキスト ボックス 3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3" name="直線コネクタ 3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4" name="テキスト ボックス 3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5" name="直線コネクタ 3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6" name="テキスト ボックス 3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7" name="直線コネクタ 3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8" name="テキスト ボックス 39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0" name="テキスト ボックス 39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402" name="直線コネクタ 401"/>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3"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4" name="直線コネクタ 40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05" name="【一般廃棄物処理施設】&#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06" name="直線コネクタ 405"/>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407" name="【一般廃棄物処理施設】&#10;有形固定資産減価償却率平均値テキスト"/>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08" name="フローチャート: 判断 407"/>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09" name="フローチャート: 判断 408"/>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10" name="フローチャート: 判断 409"/>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11" name="フローチャート: 判断 410"/>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412" name="フローチャート: 判断 411"/>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38735</xdr:rowOff>
    </xdr:from>
    <xdr:to>
      <xdr:col>85</xdr:col>
      <xdr:colOff>177800</xdr:colOff>
      <xdr:row>39</xdr:row>
      <xdr:rowOff>140335</xdr:rowOff>
    </xdr:to>
    <xdr:sp macro="" textlink="">
      <xdr:nvSpPr>
        <xdr:cNvPr id="418" name="楕円 417"/>
        <xdr:cNvSpPr/>
      </xdr:nvSpPr>
      <xdr:spPr>
        <a:xfrm>
          <a:off x="162687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17162</xdr:rowOff>
    </xdr:from>
    <xdr:ext cx="405111" cy="259045"/>
    <xdr:sp macro="" textlink="">
      <xdr:nvSpPr>
        <xdr:cNvPr id="419" name="【一般廃棄物処理施設】&#10;有形固定資産減価償却率該当値テキスト"/>
        <xdr:cNvSpPr txBox="1"/>
      </xdr:nvSpPr>
      <xdr:spPr>
        <a:xfrm>
          <a:off x="16357600"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130175</xdr:rowOff>
    </xdr:from>
    <xdr:to>
      <xdr:col>81</xdr:col>
      <xdr:colOff>101600</xdr:colOff>
      <xdr:row>39</xdr:row>
      <xdr:rowOff>60325</xdr:rowOff>
    </xdr:to>
    <xdr:sp macro="" textlink="">
      <xdr:nvSpPr>
        <xdr:cNvPr id="420" name="楕円 419"/>
        <xdr:cNvSpPr/>
      </xdr:nvSpPr>
      <xdr:spPr>
        <a:xfrm>
          <a:off x="15430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9525</xdr:rowOff>
    </xdr:from>
    <xdr:to>
      <xdr:col>85</xdr:col>
      <xdr:colOff>127000</xdr:colOff>
      <xdr:row>39</xdr:row>
      <xdr:rowOff>89535</xdr:rowOff>
    </xdr:to>
    <xdr:cxnSp macro="">
      <xdr:nvCxnSpPr>
        <xdr:cNvPr id="421" name="直線コネクタ 420"/>
        <xdr:cNvCxnSpPr/>
      </xdr:nvCxnSpPr>
      <xdr:spPr>
        <a:xfrm>
          <a:off x="15481300" y="669607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48260</xdr:rowOff>
    </xdr:from>
    <xdr:to>
      <xdr:col>76</xdr:col>
      <xdr:colOff>165100</xdr:colOff>
      <xdr:row>39</xdr:row>
      <xdr:rowOff>149860</xdr:rowOff>
    </xdr:to>
    <xdr:sp macro="" textlink="">
      <xdr:nvSpPr>
        <xdr:cNvPr id="422" name="楕円 421"/>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9525</xdr:rowOff>
    </xdr:from>
    <xdr:to>
      <xdr:col>81</xdr:col>
      <xdr:colOff>50800</xdr:colOff>
      <xdr:row>39</xdr:row>
      <xdr:rowOff>99060</xdr:rowOff>
    </xdr:to>
    <xdr:cxnSp macro="">
      <xdr:nvCxnSpPr>
        <xdr:cNvPr id="423" name="直線コネクタ 422"/>
        <xdr:cNvCxnSpPr/>
      </xdr:nvCxnSpPr>
      <xdr:spPr>
        <a:xfrm flipV="1">
          <a:off x="14592300" y="669607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24"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25"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426" name="n_3ave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427" name="n_4aveValue【一般廃棄物処理施設】&#10;有形固定資産減価償却率"/>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51452</xdr:rowOff>
    </xdr:from>
    <xdr:ext cx="405111" cy="259045"/>
    <xdr:sp macro="" textlink="">
      <xdr:nvSpPr>
        <xdr:cNvPr id="428" name="n_1mainValue【一般廃棄物処理施設】&#10;有形固定資産減価償却率"/>
        <xdr:cNvSpPr txBox="1"/>
      </xdr:nvSpPr>
      <xdr:spPr>
        <a:xfrm>
          <a:off x="152660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140987</xdr:rowOff>
    </xdr:from>
    <xdr:ext cx="405111" cy="259045"/>
    <xdr:sp macro="" textlink="">
      <xdr:nvSpPr>
        <xdr:cNvPr id="429" name="n_2mainValue【一般廃棄物処理施設】&#10;有形固定資産減価償却率"/>
        <xdr:cNvSpPr txBox="1"/>
      </xdr:nvSpPr>
      <xdr:spPr>
        <a:xfrm>
          <a:off x="14389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1" name="テキスト ボックス 44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3" name="テキスト ボックス 44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5" name="テキスト ボックス 44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7" name="テキスト ボックス 44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9" name="テキスト ボックス 44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453" name="直線コネクタ 452"/>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454" name="【一般廃棄物処理施設】&#10;一人当たり有形固定資産（償却資産）額最小値テキスト"/>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455" name="直線コネクタ 454"/>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456" name="【一般廃棄物処理施設】&#10;一人当たり有形固定資産（償却資産）額最大値テキスト"/>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457" name="直線コネクタ 456"/>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95639</xdr:rowOff>
    </xdr:from>
    <xdr:ext cx="599010" cy="259045"/>
    <xdr:sp macro="" textlink="">
      <xdr:nvSpPr>
        <xdr:cNvPr id="458" name="【一般廃棄物処理施設】&#10;一人当たり有形固定資産（償却資産）額平均値テキスト"/>
        <xdr:cNvSpPr txBox="1"/>
      </xdr:nvSpPr>
      <xdr:spPr>
        <a:xfrm>
          <a:off x="22199600" y="6610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459" name="フローチャート: 判断 458"/>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460" name="フローチャート: 判断 459"/>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461" name="フローチャート: 判断 460"/>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462" name="フローチャート: 判断 461"/>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463" name="フローチャート: 判断 462"/>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95980</xdr:rowOff>
    </xdr:from>
    <xdr:to>
      <xdr:col>116</xdr:col>
      <xdr:colOff>114300</xdr:colOff>
      <xdr:row>40</xdr:row>
      <xdr:rowOff>26130</xdr:rowOff>
    </xdr:to>
    <xdr:sp macro="" textlink="">
      <xdr:nvSpPr>
        <xdr:cNvPr id="469" name="楕円 468"/>
        <xdr:cNvSpPr/>
      </xdr:nvSpPr>
      <xdr:spPr>
        <a:xfrm>
          <a:off x="22110700" y="67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74407</xdr:rowOff>
    </xdr:from>
    <xdr:ext cx="599010" cy="259045"/>
    <xdr:sp macro="" textlink="">
      <xdr:nvSpPr>
        <xdr:cNvPr id="470" name="【一般廃棄物処理施設】&#10;一人当たり有形固定資産（償却資産）額該当値テキスト"/>
        <xdr:cNvSpPr txBox="1"/>
      </xdr:nvSpPr>
      <xdr:spPr>
        <a:xfrm>
          <a:off x="22199600" y="676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95557</xdr:rowOff>
    </xdr:from>
    <xdr:to>
      <xdr:col>112</xdr:col>
      <xdr:colOff>38100</xdr:colOff>
      <xdr:row>40</xdr:row>
      <xdr:rowOff>25707</xdr:rowOff>
    </xdr:to>
    <xdr:sp macro="" textlink="">
      <xdr:nvSpPr>
        <xdr:cNvPr id="471" name="楕円 470"/>
        <xdr:cNvSpPr/>
      </xdr:nvSpPr>
      <xdr:spPr>
        <a:xfrm>
          <a:off x="21272500" y="678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146357</xdr:rowOff>
    </xdr:from>
    <xdr:to>
      <xdr:col>116</xdr:col>
      <xdr:colOff>63500</xdr:colOff>
      <xdr:row>39</xdr:row>
      <xdr:rowOff>146780</xdr:rowOff>
    </xdr:to>
    <xdr:cxnSp macro="">
      <xdr:nvCxnSpPr>
        <xdr:cNvPr id="472" name="直線コネクタ 471"/>
        <xdr:cNvCxnSpPr/>
      </xdr:nvCxnSpPr>
      <xdr:spPr>
        <a:xfrm>
          <a:off x="21323300" y="6832907"/>
          <a:ext cx="8382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137323</xdr:rowOff>
    </xdr:from>
    <xdr:to>
      <xdr:col>107</xdr:col>
      <xdr:colOff>101600</xdr:colOff>
      <xdr:row>40</xdr:row>
      <xdr:rowOff>67473</xdr:rowOff>
    </xdr:to>
    <xdr:sp macro="" textlink="">
      <xdr:nvSpPr>
        <xdr:cNvPr id="473" name="楕円 472"/>
        <xdr:cNvSpPr/>
      </xdr:nvSpPr>
      <xdr:spPr>
        <a:xfrm>
          <a:off x="20383500" y="682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146357</xdr:rowOff>
    </xdr:from>
    <xdr:to>
      <xdr:col>111</xdr:col>
      <xdr:colOff>177800</xdr:colOff>
      <xdr:row>40</xdr:row>
      <xdr:rowOff>16673</xdr:rowOff>
    </xdr:to>
    <xdr:cxnSp macro="">
      <xdr:nvCxnSpPr>
        <xdr:cNvPr id="474" name="直線コネクタ 473"/>
        <xdr:cNvCxnSpPr/>
      </xdr:nvCxnSpPr>
      <xdr:spPr>
        <a:xfrm flipV="1">
          <a:off x="20434300" y="6832907"/>
          <a:ext cx="889000" cy="4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475" name="n_1aveValue【一般廃棄物処理施設】&#10;一人当たり有形固定資産（償却資産）額"/>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476" name="n_2aveValue【一般廃棄物処理施設】&#10;一人当たり有形固定資産（償却資産）額"/>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477" name="n_3aveValue【一般廃棄物処理施設】&#10;一人当たり有形固定資産（償却資産）額"/>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478" name="n_4aveValue【一般廃棄物処理施設】&#10;一人当たり有形固定資産（償却資産）額"/>
        <xdr:cNvSpPr txBox="1"/>
      </xdr:nvSpPr>
      <xdr:spPr>
        <a:xfrm>
          <a:off x="18356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16834</xdr:rowOff>
    </xdr:from>
    <xdr:ext cx="599010" cy="259045"/>
    <xdr:sp macro="" textlink="">
      <xdr:nvSpPr>
        <xdr:cNvPr id="479" name="n_1mainValue【一般廃棄物処理施設】&#10;一人当たり有形固定資産（償却資産）額"/>
        <xdr:cNvSpPr txBox="1"/>
      </xdr:nvSpPr>
      <xdr:spPr>
        <a:xfrm>
          <a:off x="21011095" y="6874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58600</xdr:rowOff>
    </xdr:from>
    <xdr:ext cx="534377" cy="259045"/>
    <xdr:sp macro="" textlink="">
      <xdr:nvSpPr>
        <xdr:cNvPr id="480" name="n_2mainValue【一般廃棄物処理施設】&#10;一人当たり有形固定資産（償却資産）額"/>
        <xdr:cNvSpPr txBox="1"/>
      </xdr:nvSpPr>
      <xdr:spPr>
        <a:xfrm>
          <a:off x="20167111" y="691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7" name="テキスト ボックス 50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8" name="直線コネクタ 5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9" name="テキスト ボックス 50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0" name="直線コネクタ 5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1" name="テキスト ボックス 5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2" name="直線コネクタ 5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3" name="テキスト ボックス 5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4" name="直線コネクタ 5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5" name="テキスト ボックス 5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6" name="直線コネクタ 5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7" name="テキスト ボックス 5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8" name="直線コネクタ 5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9" name="テキスト ボックス 51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522" name="直線コネクタ 521"/>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23"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24" name="直線コネクタ 523"/>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25"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26" name="直線コネクタ 525"/>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527" name="【消防施設】&#10;有形固定資産減価償却率平均値テキスト"/>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528" name="フローチャート: 判断 527"/>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29" name="フローチャート: 判断 528"/>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530" name="フローチャート: 判断 529"/>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31" name="フローチャート: 判断 530"/>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532" name="フローチャート: 判断 531"/>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8527</xdr:rowOff>
    </xdr:from>
    <xdr:to>
      <xdr:col>85</xdr:col>
      <xdr:colOff>177800</xdr:colOff>
      <xdr:row>81</xdr:row>
      <xdr:rowOff>110127</xdr:rowOff>
    </xdr:to>
    <xdr:sp macro="" textlink="">
      <xdr:nvSpPr>
        <xdr:cNvPr id="538" name="楕円 537"/>
        <xdr:cNvSpPr/>
      </xdr:nvSpPr>
      <xdr:spPr>
        <a:xfrm>
          <a:off x="162687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31404</xdr:rowOff>
    </xdr:from>
    <xdr:ext cx="405111" cy="259045"/>
    <xdr:sp macro="" textlink="">
      <xdr:nvSpPr>
        <xdr:cNvPr id="539" name="【消防施設】&#10;有形固定資産減価償却率該当値テキスト"/>
        <xdr:cNvSpPr txBox="1"/>
      </xdr:nvSpPr>
      <xdr:spPr>
        <a:xfrm>
          <a:off x="16357600" y="1374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82006</xdr:rowOff>
    </xdr:from>
    <xdr:to>
      <xdr:col>81</xdr:col>
      <xdr:colOff>101600</xdr:colOff>
      <xdr:row>81</xdr:row>
      <xdr:rowOff>12156</xdr:rowOff>
    </xdr:to>
    <xdr:sp macro="" textlink="">
      <xdr:nvSpPr>
        <xdr:cNvPr id="540" name="楕円 539"/>
        <xdr:cNvSpPr/>
      </xdr:nvSpPr>
      <xdr:spPr>
        <a:xfrm>
          <a:off x="15430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132806</xdr:rowOff>
    </xdr:from>
    <xdr:to>
      <xdr:col>85</xdr:col>
      <xdr:colOff>127000</xdr:colOff>
      <xdr:row>81</xdr:row>
      <xdr:rowOff>59327</xdr:rowOff>
    </xdr:to>
    <xdr:cxnSp macro="">
      <xdr:nvCxnSpPr>
        <xdr:cNvPr id="541" name="直線コネクタ 540"/>
        <xdr:cNvCxnSpPr/>
      </xdr:nvCxnSpPr>
      <xdr:spPr>
        <a:xfrm>
          <a:off x="15481300" y="1384880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82006</xdr:rowOff>
    </xdr:from>
    <xdr:to>
      <xdr:col>76</xdr:col>
      <xdr:colOff>165100</xdr:colOff>
      <xdr:row>81</xdr:row>
      <xdr:rowOff>12156</xdr:rowOff>
    </xdr:to>
    <xdr:sp macro="" textlink="">
      <xdr:nvSpPr>
        <xdr:cNvPr id="542" name="楕円 541"/>
        <xdr:cNvSpPr/>
      </xdr:nvSpPr>
      <xdr:spPr>
        <a:xfrm>
          <a:off x="14541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132806</xdr:rowOff>
    </xdr:from>
    <xdr:to>
      <xdr:col>81</xdr:col>
      <xdr:colOff>50800</xdr:colOff>
      <xdr:row>80</xdr:row>
      <xdr:rowOff>132806</xdr:rowOff>
    </xdr:to>
    <xdr:cxnSp macro="">
      <xdr:nvCxnSpPr>
        <xdr:cNvPr id="543" name="直線コネクタ 542"/>
        <xdr:cNvCxnSpPr/>
      </xdr:nvCxnSpPr>
      <xdr:spPr>
        <a:xfrm>
          <a:off x="14592300" y="138488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33020</xdr:rowOff>
    </xdr:from>
    <xdr:to>
      <xdr:col>72</xdr:col>
      <xdr:colOff>38100</xdr:colOff>
      <xdr:row>80</xdr:row>
      <xdr:rowOff>134620</xdr:rowOff>
    </xdr:to>
    <xdr:sp macro="" textlink="">
      <xdr:nvSpPr>
        <xdr:cNvPr id="544" name="楕円 543"/>
        <xdr:cNvSpPr/>
      </xdr:nvSpPr>
      <xdr:spPr>
        <a:xfrm>
          <a:off x="13652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83820</xdr:rowOff>
    </xdr:from>
    <xdr:to>
      <xdr:col>76</xdr:col>
      <xdr:colOff>114300</xdr:colOff>
      <xdr:row>80</xdr:row>
      <xdr:rowOff>132806</xdr:rowOff>
    </xdr:to>
    <xdr:cxnSp macro="">
      <xdr:nvCxnSpPr>
        <xdr:cNvPr id="545" name="直線コネクタ 544"/>
        <xdr:cNvCxnSpPr/>
      </xdr:nvCxnSpPr>
      <xdr:spPr>
        <a:xfrm>
          <a:off x="13703300" y="1379982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546" name="n_1aveValue【消防施設】&#10;有形固定資産減価償却率"/>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150240</xdr:rowOff>
    </xdr:from>
    <xdr:ext cx="405111" cy="259045"/>
    <xdr:sp macro="" textlink="">
      <xdr:nvSpPr>
        <xdr:cNvPr id="547" name="n_2aveValue【消防施設】&#10;有形固定資産減価償却率"/>
        <xdr:cNvSpPr txBox="1"/>
      </xdr:nvSpPr>
      <xdr:spPr>
        <a:xfrm>
          <a:off x="14389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548" name="n_3aveValue【消防施設】&#10;有形固定資産減価償却率"/>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549" name="n_4aveValue【消防施設】&#10;有形固定資産減価償却率"/>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28683</xdr:rowOff>
    </xdr:from>
    <xdr:ext cx="405111" cy="259045"/>
    <xdr:sp macro="" textlink="">
      <xdr:nvSpPr>
        <xdr:cNvPr id="550" name="n_1mainValue【消防施設】&#10;有形固定資産減価償却率"/>
        <xdr:cNvSpPr txBox="1"/>
      </xdr:nvSpPr>
      <xdr:spPr>
        <a:xfrm>
          <a:off x="152660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28683</xdr:rowOff>
    </xdr:from>
    <xdr:ext cx="405111" cy="259045"/>
    <xdr:sp macro="" textlink="">
      <xdr:nvSpPr>
        <xdr:cNvPr id="551" name="n_2mainValue【消防施設】&#10;有形固定資産減価償却率"/>
        <xdr:cNvSpPr txBox="1"/>
      </xdr:nvSpPr>
      <xdr:spPr>
        <a:xfrm>
          <a:off x="143897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151147</xdr:rowOff>
    </xdr:from>
    <xdr:ext cx="405111" cy="259045"/>
    <xdr:sp macro="" textlink="">
      <xdr:nvSpPr>
        <xdr:cNvPr id="552" name="n_3mainValue【消防施設】&#10;有形固定資産減価償却率"/>
        <xdr:cNvSpPr txBox="1"/>
      </xdr:nvSpPr>
      <xdr:spPr>
        <a:xfrm>
          <a:off x="13500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3" name="直線コネクタ 5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4" name="テキスト ボックス 5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5" name="直線コネクタ 5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6" name="テキスト ボックス 5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7" name="直線コネクタ 5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8" name="テキスト ボックス 5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9" name="直線コネクタ 5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0" name="テキスト ボックス 5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1" name="直線コネクタ 5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2" name="テキスト ボックス 5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3" name="直線コネクタ 5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4" name="テキスト ボックス 5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576" name="直線コネクタ 575"/>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577" name="【消防施設】&#10;一人当たり面積最小値テキスト"/>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578" name="直線コネクタ 577"/>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79"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80" name="直線コネクタ 579"/>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581" name="【消防施設】&#10;一人当たり面積平均値テキスト"/>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582" name="フローチャート: 判断 581"/>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583" name="フローチャート: 判断 582"/>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584" name="フローチャート: 判断 583"/>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585" name="フローチャート: 判断 584"/>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586" name="フローチャート: 判断 585"/>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7" name="テキスト ボックス 5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8" name="テキスト ボックス 5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9" name="テキスト ボックス 5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0" name="テキスト ボックス 5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1" name="テキスト ボックス 5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13970</xdr:rowOff>
    </xdr:from>
    <xdr:to>
      <xdr:col>116</xdr:col>
      <xdr:colOff>114300</xdr:colOff>
      <xdr:row>86</xdr:row>
      <xdr:rowOff>115570</xdr:rowOff>
    </xdr:to>
    <xdr:sp macro="" textlink="">
      <xdr:nvSpPr>
        <xdr:cNvPr id="592" name="楕円 591"/>
        <xdr:cNvSpPr/>
      </xdr:nvSpPr>
      <xdr:spPr>
        <a:xfrm>
          <a:off x="22110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100347</xdr:rowOff>
    </xdr:from>
    <xdr:ext cx="469744" cy="259045"/>
    <xdr:sp macro="" textlink="">
      <xdr:nvSpPr>
        <xdr:cNvPr id="593" name="【消防施設】&#10;一人当たり面積該当値テキスト"/>
        <xdr:cNvSpPr txBox="1"/>
      </xdr:nvSpPr>
      <xdr:spPr>
        <a:xfrm>
          <a:off x="22199600"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13970</xdr:rowOff>
    </xdr:from>
    <xdr:to>
      <xdr:col>112</xdr:col>
      <xdr:colOff>38100</xdr:colOff>
      <xdr:row>86</xdr:row>
      <xdr:rowOff>115570</xdr:rowOff>
    </xdr:to>
    <xdr:sp macro="" textlink="">
      <xdr:nvSpPr>
        <xdr:cNvPr id="594" name="楕円 593"/>
        <xdr:cNvSpPr/>
      </xdr:nvSpPr>
      <xdr:spPr>
        <a:xfrm>
          <a:off x="21272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64770</xdr:rowOff>
    </xdr:from>
    <xdr:to>
      <xdr:col>116</xdr:col>
      <xdr:colOff>63500</xdr:colOff>
      <xdr:row>86</xdr:row>
      <xdr:rowOff>64770</xdr:rowOff>
    </xdr:to>
    <xdr:cxnSp macro="">
      <xdr:nvCxnSpPr>
        <xdr:cNvPr id="595" name="直線コネクタ 594"/>
        <xdr:cNvCxnSpPr/>
      </xdr:nvCxnSpPr>
      <xdr:spPr>
        <a:xfrm>
          <a:off x="21323300" y="1480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12064</xdr:rowOff>
    </xdr:from>
    <xdr:to>
      <xdr:col>107</xdr:col>
      <xdr:colOff>101600</xdr:colOff>
      <xdr:row>86</xdr:row>
      <xdr:rowOff>113664</xdr:rowOff>
    </xdr:to>
    <xdr:sp macro="" textlink="">
      <xdr:nvSpPr>
        <xdr:cNvPr id="596" name="楕円 595"/>
        <xdr:cNvSpPr/>
      </xdr:nvSpPr>
      <xdr:spPr>
        <a:xfrm>
          <a:off x="203835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62864</xdr:rowOff>
    </xdr:from>
    <xdr:to>
      <xdr:col>111</xdr:col>
      <xdr:colOff>177800</xdr:colOff>
      <xdr:row>86</xdr:row>
      <xdr:rowOff>64770</xdr:rowOff>
    </xdr:to>
    <xdr:cxnSp macro="">
      <xdr:nvCxnSpPr>
        <xdr:cNvPr id="597" name="直線コネクタ 596"/>
        <xdr:cNvCxnSpPr/>
      </xdr:nvCxnSpPr>
      <xdr:spPr>
        <a:xfrm>
          <a:off x="20434300" y="148075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12064</xdr:rowOff>
    </xdr:from>
    <xdr:to>
      <xdr:col>102</xdr:col>
      <xdr:colOff>165100</xdr:colOff>
      <xdr:row>86</xdr:row>
      <xdr:rowOff>113664</xdr:rowOff>
    </xdr:to>
    <xdr:sp macro="" textlink="">
      <xdr:nvSpPr>
        <xdr:cNvPr id="598" name="楕円 597"/>
        <xdr:cNvSpPr/>
      </xdr:nvSpPr>
      <xdr:spPr>
        <a:xfrm>
          <a:off x="194945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62864</xdr:rowOff>
    </xdr:from>
    <xdr:to>
      <xdr:col>107</xdr:col>
      <xdr:colOff>50800</xdr:colOff>
      <xdr:row>86</xdr:row>
      <xdr:rowOff>62864</xdr:rowOff>
    </xdr:to>
    <xdr:cxnSp macro="">
      <xdr:nvCxnSpPr>
        <xdr:cNvPr id="599" name="直線コネクタ 598"/>
        <xdr:cNvCxnSpPr/>
      </xdr:nvCxnSpPr>
      <xdr:spPr>
        <a:xfrm>
          <a:off x="19545300" y="14807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600" name="n_1aveValue【消防施設】&#10;一人当たり面積"/>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601"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02"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603"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106697</xdr:rowOff>
    </xdr:from>
    <xdr:ext cx="469744" cy="259045"/>
    <xdr:sp macro="" textlink="">
      <xdr:nvSpPr>
        <xdr:cNvPr id="604" name="n_1mainValue【消防施設】&#10;一人当たり面積"/>
        <xdr:cNvSpPr txBox="1"/>
      </xdr:nvSpPr>
      <xdr:spPr>
        <a:xfrm>
          <a:off x="210757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104791</xdr:rowOff>
    </xdr:from>
    <xdr:ext cx="469744" cy="259045"/>
    <xdr:sp macro="" textlink="">
      <xdr:nvSpPr>
        <xdr:cNvPr id="605" name="n_2mainValue【消防施設】&#10;一人当たり面積"/>
        <xdr:cNvSpPr txBox="1"/>
      </xdr:nvSpPr>
      <xdr:spPr>
        <a:xfrm>
          <a:off x="20199427" y="1484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104791</xdr:rowOff>
    </xdr:from>
    <xdr:ext cx="469744" cy="259045"/>
    <xdr:sp macro="" textlink="">
      <xdr:nvSpPr>
        <xdr:cNvPr id="606" name="n_3mainValue【消防施設】&#10;一人当たり面積"/>
        <xdr:cNvSpPr txBox="1"/>
      </xdr:nvSpPr>
      <xdr:spPr>
        <a:xfrm>
          <a:off x="19310427" y="1484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7" name="テキスト ボックス 6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8" name="直線コネクタ 6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9" name="テキスト ボックス 61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0" name="直線コネクタ 6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1" name="テキスト ボックス 6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2" name="直線コネクタ 6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3" name="テキスト ボックス 6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4" name="直線コネクタ 6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5" name="テキスト ボックス 6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6" name="直線コネクタ 6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7" name="テキスト ボックス 6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8" name="直線コネクタ 6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9" name="テキスト ボックス 62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632" name="直線コネクタ 631"/>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33"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34" name="直線コネクタ 633"/>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635"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36" name="直線コネクタ 635"/>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637" name="【庁舎】&#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38" name="フローチャート: 判断 637"/>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39" name="フローチャート: 判断 638"/>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40" name="フローチャート: 判断 639"/>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41" name="フローチャート: 判断 640"/>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42" name="フローチャート: 判断 641"/>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105411</xdr:rowOff>
    </xdr:from>
    <xdr:to>
      <xdr:col>85</xdr:col>
      <xdr:colOff>177800</xdr:colOff>
      <xdr:row>107</xdr:row>
      <xdr:rowOff>35561</xdr:rowOff>
    </xdr:to>
    <xdr:sp macro="" textlink="">
      <xdr:nvSpPr>
        <xdr:cNvPr id="648" name="楕円 647"/>
        <xdr:cNvSpPr/>
      </xdr:nvSpPr>
      <xdr:spPr>
        <a:xfrm>
          <a:off x="16268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83838</xdr:rowOff>
    </xdr:from>
    <xdr:ext cx="405111" cy="259045"/>
    <xdr:sp macro="" textlink="">
      <xdr:nvSpPr>
        <xdr:cNvPr id="649" name="【庁舎】&#10;有形固定資産減価償却率該当値テキスト"/>
        <xdr:cNvSpPr txBox="1"/>
      </xdr:nvSpPr>
      <xdr:spPr>
        <a:xfrm>
          <a:off x="16357600"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41729</xdr:rowOff>
    </xdr:from>
    <xdr:to>
      <xdr:col>81</xdr:col>
      <xdr:colOff>101600</xdr:colOff>
      <xdr:row>106</xdr:row>
      <xdr:rowOff>143329</xdr:rowOff>
    </xdr:to>
    <xdr:sp macro="" textlink="">
      <xdr:nvSpPr>
        <xdr:cNvPr id="650" name="楕円 649"/>
        <xdr:cNvSpPr/>
      </xdr:nvSpPr>
      <xdr:spPr>
        <a:xfrm>
          <a:off x="15430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92529</xdr:rowOff>
    </xdr:from>
    <xdr:to>
      <xdr:col>85</xdr:col>
      <xdr:colOff>127000</xdr:colOff>
      <xdr:row>106</xdr:row>
      <xdr:rowOff>156211</xdr:rowOff>
    </xdr:to>
    <xdr:cxnSp macro="">
      <xdr:nvCxnSpPr>
        <xdr:cNvPr id="651" name="直線コネクタ 650"/>
        <xdr:cNvCxnSpPr/>
      </xdr:nvCxnSpPr>
      <xdr:spPr>
        <a:xfrm>
          <a:off x="15481300" y="18266229"/>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51526</xdr:rowOff>
    </xdr:from>
    <xdr:to>
      <xdr:col>76</xdr:col>
      <xdr:colOff>165100</xdr:colOff>
      <xdr:row>106</xdr:row>
      <xdr:rowOff>153126</xdr:rowOff>
    </xdr:to>
    <xdr:sp macro="" textlink="">
      <xdr:nvSpPr>
        <xdr:cNvPr id="652" name="楕円 651"/>
        <xdr:cNvSpPr/>
      </xdr:nvSpPr>
      <xdr:spPr>
        <a:xfrm>
          <a:off x="14541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92529</xdr:rowOff>
    </xdr:from>
    <xdr:to>
      <xdr:col>81</xdr:col>
      <xdr:colOff>50800</xdr:colOff>
      <xdr:row>106</xdr:row>
      <xdr:rowOff>102326</xdr:rowOff>
    </xdr:to>
    <xdr:cxnSp macro="">
      <xdr:nvCxnSpPr>
        <xdr:cNvPr id="653" name="直線コネクタ 652"/>
        <xdr:cNvCxnSpPr/>
      </xdr:nvCxnSpPr>
      <xdr:spPr>
        <a:xfrm flipV="1">
          <a:off x="14592300" y="1826622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25400</xdr:rowOff>
    </xdr:from>
    <xdr:to>
      <xdr:col>72</xdr:col>
      <xdr:colOff>38100</xdr:colOff>
      <xdr:row>106</xdr:row>
      <xdr:rowOff>127000</xdr:rowOff>
    </xdr:to>
    <xdr:sp macro="" textlink="">
      <xdr:nvSpPr>
        <xdr:cNvPr id="654" name="楕円 653"/>
        <xdr:cNvSpPr/>
      </xdr:nvSpPr>
      <xdr:spPr>
        <a:xfrm>
          <a:off x="1365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76200</xdr:rowOff>
    </xdr:from>
    <xdr:to>
      <xdr:col>76</xdr:col>
      <xdr:colOff>114300</xdr:colOff>
      <xdr:row>106</xdr:row>
      <xdr:rowOff>102326</xdr:rowOff>
    </xdr:to>
    <xdr:cxnSp macro="">
      <xdr:nvCxnSpPr>
        <xdr:cNvPr id="655" name="直線コネクタ 654"/>
        <xdr:cNvCxnSpPr/>
      </xdr:nvCxnSpPr>
      <xdr:spPr>
        <a:xfrm>
          <a:off x="13703300" y="182499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656" name="n_1aveValue【庁舎】&#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57"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658"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659"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134456</xdr:rowOff>
    </xdr:from>
    <xdr:ext cx="405111" cy="259045"/>
    <xdr:sp macro="" textlink="">
      <xdr:nvSpPr>
        <xdr:cNvPr id="660" name="n_1mainValue【庁舎】&#10;有形固定資産減価償却率"/>
        <xdr:cNvSpPr txBox="1"/>
      </xdr:nvSpPr>
      <xdr:spPr>
        <a:xfrm>
          <a:off x="152660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144253</xdr:rowOff>
    </xdr:from>
    <xdr:ext cx="405111" cy="259045"/>
    <xdr:sp macro="" textlink="">
      <xdr:nvSpPr>
        <xdr:cNvPr id="661" name="n_2mainValue【庁舎】&#10;有形固定資産減価償却率"/>
        <xdr:cNvSpPr txBox="1"/>
      </xdr:nvSpPr>
      <xdr:spPr>
        <a:xfrm>
          <a:off x="14389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118127</xdr:rowOff>
    </xdr:from>
    <xdr:ext cx="405111" cy="259045"/>
    <xdr:sp macro="" textlink="">
      <xdr:nvSpPr>
        <xdr:cNvPr id="662" name="n_3mainValue【庁舎】&#10;有形固定資産減価償却率"/>
        <xdr:cNvSpPr txBox="1"/>
      </xdr:nvSpPr>
      <xdr:spPr>
        <a:xfrm>
          <a:off x="13500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3" name="直線コネクタ 67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4" name="テキスト ボックス 67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5" name="直線コネクタ 67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6" name="テキスト ボックス 67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7" name="直線コネクタ 67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8" name="テキスト ボックス 67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9" name="直線コネクタ 67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0" name="テキスト ボックス 67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1" name="直線コネクタ 68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2" name="テキスト ボックス 68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3" name="直線コネクタ 68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4" name="テキスト ボックス 68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688" name="直線コネクタ 687"/>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689"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690" name="直線コネクタ 689"/>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691"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692" name="直線コネクタ 691"/>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693" name="【庁舎】&#10;一人当たり面積平均値テキスト"/>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694" name="フローチャート: 判断 693"/>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695" name="フローチャート: 判断 694"/>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696" name="フローチャート: 判断 695"/>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697" name="フローチャート: 判断 696"/>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698" name="フローチャート: 判断 697"/>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110308</xdr:rowOff>
    </xdr:from>
    <xdr:to>
      <xdr:col>116</xdr:col>
      <xdr:colOff>114300</xdr:colOff>
      <xdr:row>107</xdr:row>
      <xdr:rowOff>40458</xdr:rowOff>
    </xdr:to>
    <xdr:sp macro="" textlink="">
      <xdr:nvSpPr>
        <xdr:cNvPr id="704" name="楕円 703"/>
        <xdr:cNvSpPr/>
      </xdr:nvSpPr>
      <xdr:spPr>
        <a:xfrm>
          <a:off x="22110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88735</xdr:rowOff>
    </xdr:from>
    <xdr:ext cx="469744" cy="259045"/>
    <xdr:sp macro="" textlink="">
      <xdr:nvSpPr>
        <xdr:cNvPr id="705" name="【庁舎】&#10;一人当たり面積該当値テキスト"/>
        <xdr:cNvSpPr txBox="1"/>
      </xdr:nvSpPr>
      <xdr:spPr>
        <a:xfrm>
          <a:off x="22199600"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107043</xdr:rowOff>
    </xdr:from>
    <xdr:to>
      <xdr:col>112</xdr:col>
      <xdr:colOff>38100</xdr:colOff>
      <xdr:row>107</xdr:row>
      <xdr:rowOff>37193</xdr:rowOff>
    </xdr:to>
    <xdr:sp macro="" textlink="">
      <xdr:nvSpPr>
        <xdr:cNvPr id="706" name="楕円 705"/>
        <xdr:cNvSpPr/>
      </xdr:nvSpPr>
      <xdr:spPr>
        <a:xfrm>
          <a:off x="2127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157843</xdr:rowOff>
    </xdr:from>
    <xdr:to>
      <xdr:col>116</xdr:col>
      <xdr:colOff>63500</xdr:colOff>
      <xdr:row>106</xdr:row>
      <xdr:rowOff>161108</xdr:rowOff>
    </xdr:to>
    <xdr:cxnSp macro="">
      <xdr:nvCxnSpPr>
        <xdr:cNvPr id="707" name="直線コネクタ 706"/>
        <xdr:cNvCxnSpPr/>
      </xdr:nvCxnSpPr>
      <xdr:spPr>
        <a:xfrm>
          <a:off x="21323300" y="183315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102144</xdr:rowOff>
    </xdr:from>
    <xdr:to>
      <xdr:col>107</xdr:col>
      <xdr:colOff>101600</xdr:colOff>
      <xdr:row>107</xdr:row>
      <xdr:rowOff>32294</xdr:rowOff>
    </xdr:to>
    <xdr:sp macro="" textlink="">
      <xdr:nvSpPr>
        <xdr:cNvPr id="708" name="楕円 707"/>
        <xdr:cNvSpPr/>
      </xdr:nvSpPr>
      <xdr:spPr>
        <a:xfrm>
          <a:off x="20383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152944</xdr:rowOff>
    </xdr:from>
    <xdr:to>
      <xdr:col>111</xdr:col>
      <xdr:colOff>177800</xdr:colOff>
      <xdr:row>106</xdr:row>
      <xdr:rowOff>157843</xdr:rowOff>
    </xdr:to>
    <xdr:cxnSp macro="">
      <xdr:nvCxnSpPr>
        <xdr:cNvPr id="709" name="直線コネクタ 708"/>
        <xdr:cNvCxnSpPr/>
      </xdr:nvCxnSpPr>
      <xdr:spPr>
        <a:xfrm>
          <a:off x="20434300" y="1832664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95613</xdr:rowOff>
    </xdr:from>
    <xdr:to>
      <xdr:col>102</xdr:col>
      <xdr:colOff>165100</xdr:colOff>
      <xdr:row>107</xdr:row>
      <xdr:rowOff>25763</xdr:rowOff>
    </xdr:to>
    <xdr:sp macro="" textlink="">
      <xdr:nvSpPr>
        <xdr:cNvPr id="710" name="楕円 709"/>
        <xdr:cNvSpPr/>
      </xdr:nvSpPr>
      <xdr:spPr>
        <a:xfrm>
          <a:off x="19494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146413</xdr:rowOff>
    </xdr:from>
    <xdr:to>
      <xdr:col>107</xdr:col>
      <xdr:colOff>50800</xdr:colOff>
      <xdr:row>106</xdr:row>
      <xdr:rowOff>152944</xdr:rowOff>
    </xdr:to>
    <xdr:cxnSp macro="">
      <xdr:nvCxnSpPr>
        <xdr:cNvPr id="711" name="直線コネクタ 710"/>
        <xdr:cNvCxnSpPr/>
      </xdr:nvCxnSpPr>
      <xdr:spPr>
        <a:xfrm>
          <a:off x="19545300" y="183201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712"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713" name="n_2aveValue【庁舎】&#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714" name="n_3aveValue【庁舎】&#10;一人当たり面積"/>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715" name="n_4aveValue【庁舎】&#10;一人当たり面積"/>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28320</xdr:rowOff>
    </xdr:from>
    <xdr:ext cx="469744" cy="259045"/>
    <xdr:sp macro="" textlink="">
      <xdr:nvSpPr>
        <xdr:cNvPr id="716" name="n_1mainValue【庁舎】&#10;一人当たり面積"/>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23421</xdr:rowOff>
    </xdr:from>
    <xdr:ext cx="469744" cy="259045"/>
    <xdr:sp macro="" textlink="">
      <xdr:nvSpPr>
        <xdr:cNvPr id="717" name="n_2mainValue【庁舎】&#10;一人当たり面積"/>
        <xdr:cNvSpPr txBox="1"/>
      </xdr:nvSpPr>
      <xdr:spPr>
        <a:xfrm>
          <a:off x="20199427" y="1836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16890</xdr:rowOff>
    </xdr:from>
    <xdr:ext cx="469744" cy="259045"/>
    <xdr:sp macro="" textlink="">
      <xdr:nvSpPr>
        <xdr:cNvPr id="718" name="n_3mainValue【庁舎】&#10;一人当たり面積"/>
        <xdr:cNvSpPr txBox="1"/>
      </xdr:nvSpPr>
      <xdr:spPr>
        <a:xfrm>
          <a:off x="19310427" y="183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類似団体と比較して、庁舎、図書館、福祉施設が高い比率となっている。</a:t>
          </a:r>
          <a:endParaRPr lang="ja-JP" altLang="ja-JP" sz="1400">
            <a:effectLst/>
          </a:endParaRPr>
        </a:p>
        <a:p>
          <a:r>
            <a:rPr kumimoji="1" lang="ja-JP" altLang="ja-JP" sz="1100">
              <a:solidFill>
                <a:schemeClr val="dk1"/>
              </a:solidFill>
              <a:effectLst/>
              <a:latin typeface="+mn-lt"/>
              <a:ea typeface="+mn-ea"/>
              <a:cs typeface="+mn-cs"/>
            </a:rPr>
            <a:t>庁舎については、取得年数が昭和５５年であり、４０年が経過している為、高い比率となっているが、行政の主軸となる施設である為、維持管理については重点施設となる。</a:t>
          </a:r>
          <a:endParaRPr lang="ja-JP" altLang="ja-JP" sz="1400">
            <a:effectLst/>
          </a:endParaRPr>
        </a:p>
        <a:p>
          <a:r>
            <a:rPr kumimoji="1" lang="ja-JP" altLang="ja-JP" sz="1100">
              <a:solidFill>
                <a:schemeClr val="dk1"/>
              </a:solidFill>
              <a:effectLst/>
              <a:latin typeface="+mn-lt"/>
              <a:ea typeface="+mn-ea"/>
              <a:cs typeface="+mn-cs"/>
            </a:rPr>
            <a:t>体育館、プール、消防施設は、取得後の期間が短い為、低い率となっている。プールについては、循環施設の老朽化が著しく、ランニングコストもかかっている状況である。</a:t>
          </a:r>
          <a:endParaRPr lang="ja-JP" altLang="ja-JP" sz="1400">
            <a:effectLst/>
          </a:endParaRPr>
        </a:p>
        <a:p>
          <a:r>
            <a:rPr kumimoji="1" lang="ja-JP" altLang="ja-JP" sz="1100">
              <a:solidFill>
                <a:schemeClr val="dk1"/>
              </a:solidFill>
              <a:effectLst/>
              <a:latin typeface="+mn-lt"/>
              <a:ea typeface="+mn-ea"/>
              <a:cs typeface="+mn-cs"/>
            </a:rPr>
            <a:t>施設全体の老朽化対策としては、公共施設総合管理計画及び公共施設長期保全計画を基に効率的な施設更新、長寿命化を実施していく予定である。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20,470
19,737
9.08
8,494,473
8,106,308
337,946
5,334,093
4,278,179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財政力は、類似団体の上位に位置し</a:t>
          </a:r>
          <a:r>
            <a:rPr kumimoji="1" lang="ja-JP" altLang="en-US" sz="1050" b="0" i="0" baseline="0">
              <a:solidFill>
                <a:schemeClr val="dk1"/>
              </a:solidFill>
              <a:effectLst/>
              <a:latin typeface="+mn-lt"/>
              <a:ea typeface="+mn-ea"/>
              <a:cs typeface="+mn-cs"/>
            </a:rPr>
            <a:t>、高い水準を</a:t>
          </a:r>
          <a:r>
            <a:rPr kumimoji="1" lang="ja-JP" altLang="ja-JP" sz="1050" b="0" i="0" baseline="0">
              <a:solidFill>
                <a:schemeClr val="dk1"/>
              </a:solidFill>
              <a:effectLst/>
              <a:latin typeface="+mn-lt"/>
              <a:ea typeface="+mn-ea"/>
              <a:cs typeface="+mn-cs"/>
            </a:rPr>
            <a:t>継続しており、平成</a:t>
          </a:r>
          <a:r>
            <a:rPr kumimoji="1" lang="en-US" altLang="ja-JP" sz="1050" b="0" i="0" baseline="0">
              <a:solidFill>
                <a:schemeClr val="dk1"/>
              </a:solidFill>
              <a:effectLst/>
              <a:latin typeface="+mn-lt"/>
              <a:ea typeface="+mn-ea"/>
              <a:cs typeface="+mn-cs"/>
            </a:rPr>
            <a:t>29</a:t>
          </a:r>
          <a:r>
            <a:rPr kumimoji="1" lang="ja-JP" altLang="ja-JP" sz="1050" b="0" i="0" baseline="0">
              <a:solidFill>
                <a:schemeClr val="dk1"/>
              </a:solidFill>
              <a:effectLst/>
              <a:latin typeface="+mn-lt"/>
              <a:ea typeface="+mn-ea"/>
              <a:cs typeface="+mn-cs"/>
            </a:rPr>
            <a:t>年度まで</a:t>
          </a:r>
          <a:r>
            <a:rPr kumimoji="1" lang="en-US" altLang="ja-JP" sz="1050" b="0" i="0" baseline="0">
              <a:solidFill>
                <a:schemeClr val="dk1"/>
              </a:solidFill>
              <a:effectLst/>
              <a:latin typeface="+mn-lt"/>
              <a:ea typeface="+mn-ea"/>
              <a:cs typeface="+mn-cs"/>
            </a:rPr>
            <a:t>3</a:t>
          </a:r>
          <a:r>
            <a:rPr kumimoji="1" lang="ja-JP" altLang="ja-JP" sz="1050" b="0" i="0" baseline="0">
              <a:solidFill>
                <a:schemeClr val="dk1"/>
              </a:solidFill>
              <a:effectLst/>
              <a:latin typeface="+mn-lt"/>
              <a:ea typeface="+mn-ea"/>
              <a:cs typeface="+mn-cs"/>
            </a:rPr>
            <a:t>年続けて上昇であったが、</a:t>
          </a:r>
          <a:r>
            <a:rPr kumimoji="1" lang="ja-JP" altLang="en-US" sz="1050" b="0" i="0" baseline="0">
              <a:solidFill>
                <a:schemeClr val="dk1"/>
              </a:solidFill>
              <a:effectLst/>
              <a:latin typeface="+mn-lt"/>
              <a:ea typeface="+mn-ea"/>
              <a:cs typeface="+mn-cs"/>
            </a:rPr>
            <a:t>令和元年度は</a:t>
          </a:r>
          <a:r>
            <a:rPr kumimoji="1" lang="ja-JP" altLang="ja-JP" sz="1050" b="0" i="0" baseline="0">
              <a:solidFill>
                <a:schemeClr val="dk1"/>
              </a:solidFill>
              <a:effectLst/>
              <a:latin typeface="+mn-lt"/>
              <a:ea typeface="+mn-ea"/>
              <a:cs typeface="+mn-cs"/>
            </a:rPr>
            <a:t>前年度</a:t>
          </a:r>
          <a:r>
            <a:rPr kumimoji="1" lang="ja-JP" altLang="en-US" sz="1050" b="0" i="0" baseline="0">
              <a:solidFill>
                <a:schemeClr val="dk1"/>
              </a:solidFill>
              <a:effectLst/>
              <a:latin typeface="+mn-lt"/>
              <a:ea typeface="+mn-ea"/>
              <a:cs typeface="+mn-cs"/>
            </a:rPr>
            <a:t>から</a:t>
          </a:r>
          <a:r>
            <a:rPr kumimoji="1" lang="en-US" altLang="ja-JP" sz="1050" b="0" i="0" baseline="0">
              <a:solidFill>
                <a:schemeClr val="dk1"/>
              </a:solidFill>
              <a:effectLst/>
              <a:latin typeface="+mn-lt"/>
              <a:ea typeface="+mn-ea"/>
              <a:cs typeface="+mn-cs"/>
            </a:rPr>
            <a:t>0.02</a:t>
          </a:r>
          <a:r>
            <a:rPr kumimoji="1" lang="ja-JP" altLang="en-US" sz="1050" b="0" i="0" baseline="0">
              <a:solidFill>
                <a:schemeClr val="dk1"/>
              </a:solidFill>
              <a:effectLst/>
              <a:latin typeface="+mn-lt"/>
              <a:ea typeface="+mn-ea"/>
              <a:cs typeface="+mn-cs"/>
            </a:rPr>
            <a:t>ポイント減少の</a:t>
          </a:r>
          <a:r>
            <a:rPr kumimoji="1" lang="ja-JP" altLang="ja-JP" sz="1050" b="0" i="0" baseline="0">
              <a:solidFill>
                <a:schemeClr val="dk1"/>
              </a:solidFill>
              <a:effectLst/>
              <a:latin typeface="+mn-lt"/>
              <a:ea typeface="+mn-ea"/>
              <a:cs typeface="+mn-cs"/>
            </a:rPr>
            <a:t>値となった。</a:t>
          </a:r>
          <a:endParaRPr kumimoji="1" lang="ja-JP" altLang="en-US" sz="1050" b="0" i="0" baseline="0">
            <a:solidFill>
              <a:schemeClr val="dk1"/>
            </a:solidFill>
            <a:effectLst/>
            <a:latin typeface="+mn-lt"/>
            <a:ea typeface="+mn-ea"/>
            <a:cs typeface="+mn-cs"/>
          </a:endParaRPr>
        </a:p>
        <a:p>
          <a:pPr eaLnBrk="1" fontAlgn="auto" latinLnBrk="0" hangingPunct="1"/>
          <a:r>
            <a:rPr kumimoji="1" lang="ja-JP" altLang="ja-JP" sz="1050" b="0" i="0" baseline="0">
              <a:solidFill>
                <a:schemeClr val="dk1"/>
              </a:solidFill>
              <a:effectLst/>
              <a:latin typeface="+mn-lt"/>
              <a:ea typeface="+mn-ea"/>
              <a:cs typeface="+mn-cs"/>
            </a:rPr>
            <a:t>比較的安定した税収である固定資産税が、町税の半分を占めている</a:t>
          </a:r>
          <a:r>
            <a:rPr kumimoji="1" lang="ja-JP" altLang="en-US" sz="1050" b="0" i="0" baseline="0">
              <a:solidFill>
                <a:schemeClr val="dk1"/>
              </a:solidFill>
              <a:effectLst/>
              <a:latin typeface="+mn-lt"/>
              <a:ea typeface="+mn-ea"/>
              <a:cs typeface="+mn-cs"/>
            </a:rPr>
            <a:t>ものの</a:t>
          </a:r>
          <a:r>
            <a:rPr kumimoji="1" lang="ja-JP" altLang="ja-JP" sz="1050" b="0" i="0" baseline="0">
              <a:solidFill>
                <a:schemeClr val="dk1"/>
              </a:solidFill>
              <a:effectLst/>
              <a:latin typeface="+mn-lt"/>
              <a:ea typeface="+mn-ea"/>
              <a:cs typeface="+mn-cs"/>
            </a:rPr>
            <a:t>、景気により変動する住民税</a:t>
          </a:r>
          <a:r>
            <a:rPr kumimoji="1" lang="ja-JP" altLang="en-US" sz="1050" b="0" i="0" baseline="0">
              <a:solidFill>
                <a:schemeClr val="dk1"/>
              </a:solidFill>
              <a:effectLst/>
              <a:latin typeface="+mn-lt"/>
              <a:ea typeface="+mn-ea"/>
              <a:cs typeface="+mn-cs"/>
            </a:rPr>
            <a:t>、また、法人住民税の法人割税率の改正に伴う影響により税収が減収し、</a:t>
          </a:r>
          <a:r>
            <a:rPr kumimoji="1" lang="ja-JP" altLang="ja-JP" sz="1050" b="0" i="0" baseline="0">
              <a:solidFill>
                <a:schemeClr val="dk1"/>
              </a:solidFill>
              <a:effectLst/>
              <a:latin typeface="+mn-lt"/>
              <a:ea typeface="+mn-ea"/>
              <a:cs typeface="+mn-cs"/>
            </a:rPr>
            <a:t>財政力指数のポイントが下降する事も予測され</a:t>
          </a:r>
          <a:r>
            <a:rPr kumimoji="1" lang="ja-JP" altLang="en-US" sz="1050" b="0" i="0" baseline="0">
              <a:solidFill>
                <a:schemeClr val="dk1"/>
              </a:solidFill>
              <a:effectLst/>
              <a:latin typeface="+mn-lt"/>
              <a:ea typeface="+mn-ea"/>
              <a:cs typeface="+mn-cs"/>
            </a:rPr>
            <a:t>るが、</a:t>
          </a:r>
          <a:r>
            <a:rPr kumimoji="1" lang="ja-JP" altLang="ja-JP" sz="1050" b="0" i="0" baseline="0">
              <a:solidFill>
                <a:schemeClr val="dk1"/>
              </a:solidFill>
              <a:effectLst/>
              <a:latin typeface="+mn-lt"/>
              <a:ea typeface="+mn-ea"/>
              <a:cs typeface="+mn-cs"/>
            </a:rPr>
            <a:t>自主財源の安定を図る為、</a:t>
          </a:r>
          <a:r>
            <a:rPr kumimoji="1" lang="ja-JP" altLang="en-US" sz="1050" b="0" i="0" baseline="0">
              <a:solidFill>
                <a:schemeClr val="dk1"/>
              </a:solidFill>
              <a:effectLst/>
              <a:latin typeface="+mn-lt"/>
              <a:ea typeface="+mn-ea"/>
              <a:cs typeface="+mn-cs"/>
            </a:rPr>
            <a:t>継続的な</a:t>
          </a:r>
          <a:r>
            <a:rPr kumimoji="1" lang="ja-JP" altLang="ja-JP" sz="1050" b="0" i="0" baseline="0">
              <a:solidFill>
                <a:schemeClr val="dk1"/>
              </a:solidFill>
              <a:effectLst/>
              <a:latin typeface="+mn-lt"/>
              <a:ea typeface="+mn-ea"/>
              <a:cs typeface="+mn-cs"/>
            </a:rPr>
            <a:t>徴収強化</a:t>
          </a:r>
          <a:r>
            <a:rPr kumimoji="1" lang="ja-JP" altLang="en-US" sz="1050" b="0" i="0" baseline="0">
              <a:solidFill>
                <a:schemeClr val="dk1"/>
              </a:solidFill>
              <a:effectLst/>
              <a:latin typeface="+mn-lt"/>
              <a:ea typeface="+mn-ea"/>
              <a:cs typeface="+mn-cs"/>
            </a:rPr>
            <a:t>とふるさと納税等の税収以外の増収対策を進める。</a:t>
          </a:r>
          <a:endParaRPr lang="ja-JP" altLang="ja-JP" sz="105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118004</xdr:rowOff>
    </xdr:from>
    <xdr:to>
      <xdr:col>23</xdr:col>
      <xdr:colOff>133350</xdr:colOff>
      <xdr:row>38</xdr:row>
      <xdr:rowOff>138113</xdr:rowOff>
    </xdr:to>
    <xdr:cxnSp macro="">
      <xdr:nvCxnSpPr>
        <xdr:cNvPr id="72" name="直線コネクタ 71"/>
        <xdr:cNvCxnSpPr/>
      </xdr:nvCxnSpPr>
      <xdr:spPr>
        <a:xfrm>
          <a:off x="4114800" y="6633104"/>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118004</xdr:rowOff>
    </xdr:from>
    <xdr:to>
      <xdr:col>19</xdr:col>
      <xdr:colOff>133350</xdr:colOff>
      <xdr:row>38</xdr:row>
      <xdr:rowOff>118004</xdr:rowOff>
    </xdr:to>
    <xdr:cxnSp macro="">
      <xdr:nvCxnSpPr>
        <xdr:cNvPr id="75" name="直線コネクタ 74"/>
        <xdr:cNvCxnSpPr/>
      </xdr:nvCxnSpPr>
      <xdr:spPr>
        <a:xfrm>
          <a:off x="3225800" y="66331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118004</xdr:rowOff>
    </xdr:from>
    <xdr:to>
      <xdr:col>15</xdr:col>
      <xdr:colOff>82550</xdr:colOff>
      <xdr:row>39</xdr:row>
      <xdr:rowOff>26988</xdr:rowOff>
    </xdr:to>
    <xdr:cxnSp macro="">
      <xdr:nvCxnSpPr>
        <xdr:cNvPr id="78" name="直線コネクタ 77"/>
        <xdr:cNvCxnSpPr/>
      </xdr:nvCxnSpPr>
      <xdr:spPr>
        <a:xfrm flipV="1">
          <a:off x="2336800" y="663310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26988</xdr:rowOff>
    </xdr:from>
    <xdr:to>
      <xdr:col>11</xdr:col>
      <xdr:colOff>31750</xdr:colOff>
      <xdr:row>39</xdr:row>
      <xdr:rowOff>67204</xdr:rowOff>
    </xdr:to>
    <xdr:cxnSp macro="">
      <xdr:nvCxnSpPr>
        <xdr:cNvPr id="81" name="直線コネクタ 80"/>
        <xdr:cNvCxnSpPr/>
      </xdr:nvCxnSpPr>
      <xdr:spPr>
        <a:xfrm flipV="1">
          <a:off x="1447800" y="671353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87313</xdr:rowOff>
    </xdr:from>
    <xdr:to>
      <xdr:col>23</xdr:col>
      <xdr:colOff>184150</xdr:colOff>
      <xdr:row>39</xdr:row>
      <xdr:rowOff>17463</xdr:rowOff>
    </xdr:to>
    <xdr:sp macro="" textlink="">
      <xdr:nvSpPr>
        <xdr:cNvPr id="91" name="楕円 90"/>
        <xdr:cNvSpPr/>
      </xdr:nvSpPr>
      <xdr:spPr>
        <a:xfrm>
          <a:off x="49022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103840</xdr:rowOff>
    </xdr:from>
    <xdr:ext cx="762000" cy="259045"/>
    <xdr:sp macro="" textlink="">
      <xdr:nvSpPr>
        <xdr:cNvPr id="92" name="財政力該当値テキスト"/>
        <xdr:cNvSpPr txBox="1"/>
      </xdr:nvSpPr>
      <xdr:spPr>
        <a:xfrm>
          <a:off x="50419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67204</xdr:rowOff>
    </xdr:from>
    <xdr:to>
      <xdr:col>19</xdr:col>
      <xdr:colOff>184150</xdr:colOff>
      <xdr:row>38</xdr:row>
      <xdr:rowOff>168804</xdr:rowOff>
    </xdr:to>
    <xdr:sp macro="" textlink="">
      <xdr:nvSpPr>
        <xdr:cNvPr id="93" name="楕円 92"/>
        <xdr:cNvSpPr/>
      </xdr:nvSpPr>
      <xdr:spPr>
        <a:xfrm>
          <a:off x="4064000" y="65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7531</xdr:rowOff>
    </xdr:from>
    <xdr:ext cx="736600" cy="259045"/>
    <xdr:sp macro="" textlink="">
      <xdr:nvSpPr>
        <xdr:cNvPr id="94" name="テキスト ボックス 93"/>
        <xdr:cNvSpPr txBox="1"/>
      </xdr:nvSpPr>
      <xdr:spPr>
        <a:xfrm>
          <a:off x="3733800" y="635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67204</xdr:rowOff>
    </xdr:from>
    <xdr:to>
      <xdr:col>15</xdr:col>
      <xdr:colOff>133350</xdr:colOff>
      <xdr:row>38</xdr:row>
      <xdr:rowOff>168804</xdr:rowOff>
    </xdr:to>
    <xdr:sp macro="" textlink="">
      <xdr:nvSpPr>
        <xdr:cNvPr id="95" name="楕円 94"/>
        <xdr:cNvSpPr/>
      </xdr:nvSpPr>
      <xdr:spPr>
        <a:xfrm>
          <a:off x="3175000" y="65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7531</xdr:rowOff>
    </xdr:from>
    <xdr:ext cx="762000" cy="259045"/>
    <xdr:sp macro="" textlink="">
      <xdr:nvSpPr>
        <xdr:cNvPr id="96" name="テキスト ボックス 95"/>
        <xdr:cNvSpPr txBox="1"/>
      </xdr:nvSpPr>
      <xdr:spPr>
        <a:xfrm>
          <a:off x="2844800" y="635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147638</xdr:rowOff>
    </xdr:from>
    <xdr:to>
      <xdr:col>11</xdr:col>
      <xdr:colOff>82550</xdr:colOff>
      <xdr:row>39</xdr:row>
      <xdr:rowOff>77788</xdr:rowOff>
    </xdr:to>
    <xdr:sp macro="" textlink="">
      <xdr:nvSpPr>
        <xdr:cNvPr id="97" name="楕円 96"/>
        <xdr:cNvSpPr/>
      </xdr:nvSpPr>
      <xdr:spPr>
        <a:xfrm>
          <a:off x="2286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87965</xdr:rowOff>
    </xdr:from>
    <xdr:ext cx="762000" cy="259045"/>
    <xdr:sp macro="" textlink="">
      <xdr:nvSpPr>
        <xdr:cNvPr id="98" name="テキスト ボックス 97"/>
        <xdr:cNvSpPr txBox="1"/>
      </xdr:nvSpPr>
      <xdr:spPr>
        <a:xfrm>
          <a:off x="1955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16404</xdr:rowOff>
    </xdr:from>
    <xdr:to>
      <xdr:col>7</xdr:col>
      <xdr:colOff>31750</xdr:colOff>
      <xdr:row>39</xdr:row>
      <xdr:rowOff>118004</xdr:rowOff>
    </xdr:to>
    <xdr:sp macro="" textlink="">
      <xdr:nvSpPr>
        <xdr:cNvPr id="99" name="楕円 98"/>
        <xdr:cNvSpPr/>
      </xdr:nvSpPr>
      <xdr:spPr>
        <a:xfrm>
          <a:off x="1397000" y="67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128181</xdr:rowOff>
    </xdr:from>
    <xdr:ext cx="762000" cy="259045"/>
    <xdr:sp macro="" textlink="">
      <xdr:nvSpPr>
        <xdr:cNvPr id="100" name="テキスト ボックス 99"/>
        <xdr:cNvSpPr txBox="1"/>
      </xdr:nvSpPr>
      <xdr:spPr>
        <a:xfrm>
          <a:off x="1066800" y="647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類似団体では上位となっているが、</a:t>
          </a:r>
          <a:r>
            <a:rPr kumimoji="1" lang="ja-JP" altLang="ja-JP" sz="900" b="0" i="0" baseline="0">
              <a:solidFill>
                <a:schemeClr val="dk1"/>
              </a:solidFill>
              <a:effectLst/>
              <a:latin typeface="+mn-lt"/>
              <a:ea typeface="+mn-ea"/>
              <a:cs typeface="+mn-cs"/>
            </a:rPr>
            <a:t>人件費、扶助費、</a:t>
          </a:r>
          <a:r>
            <a:rPr kumimoji="1" lang="ja-JP" altLang="en-US" sz="900" b="0" i="0" baseline="0">
              <a:solidFill>
                <a:schemeClr val="dk1"/>
              </a:solidFill>
              <a:effectLst/>
              <a:latin typeface="+mn-lt"/>
              <a:ea typeface="+mn-ea"/>
              <a:cs typeface="+mn-cs"/>
            </a:rPr>
            <a:t>補助費等、</a:t>
          </a:r>
          <a:r>
            <a:rPr kumimoji="1" lang="ja-JP" altLang="ja-JP" sz="900" b="0" i="0" baseline="0">
              <a:solidFill>
                <a:schemeClr val="dk1"/>
              </a:solidFill>
              <a:effectLst/>
              <a:latin typeface="+mn-lt"/>
              <a:ea typeface="+mn-ea"/>
              <a:cs typeface="+mn-cs"/>
            </a:rPr>
            <a:t>繰出金</a:t>
          </a:r>
          <a:r>
            <a:rPr kumimoji="1" lang="ja-JP" altLang="en-US" sz="900" b="0" i="0" baseline="0">
              <a:solidFill>
                <a:schemeClr val="dk1"/>
              </a:solidFill>
              <a:effectLst/>
              <a:latin typeface="+mn-lt"/>
              <a:ea typeface="+mn-ea"/>
              <a:cs typeface="+mn-cs"/>
            </a:rPr>
            <a:t>等の経常的経費の増</a:t>
          </a:r>
          <a:r>
            <a:rPr kumimoji="1" lang="ja-JP" altLang="ja-JP" sz="900" b="0" i="0" baseline="0">
              <a:solidFill>
                <a:schemeClr val="dk1"/>
              </a:solidFill>
              <a:effectLst/>
              <a:latin typeface="+mn-lt"/>
              <a:ea typeface="+mn-ea"/>
              <a:cs typeface="+mn-cs"/>
            </a:rPr>
            <a:t>額</a:t>
          </a:r>
          <a:r>
            <a:rPr kumimoji="1" lang="ja-JP" altLang="en-US" sz="900" b="0" i="0" baseline="0">
              <a:solidFill>
                <a:schemeClr val="dk1"/>
              </a:solidFill>
              <a:effectLst/>
              <a:latin typeface="+mn-lt"/>
              <a:ea typeface="+mn-ea"/>
              <a:cs typeface="+mn-cs"/>
            </a:rPr>
            <a:t>により</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前年度から</a:t>
          </a:r>
          <a:r>
            <a:rPr kumimoji="1" lang="en-US" altLang="ja-JP" sz="900" b="0" i="0" baseline="0">
              <a:solidFill>
                <a:schemeClr val="dk1"/>
              </a:solidFill>
              <a:effectLst/>
              <a:latin typeface="+mn-lt"/>
              <a:ea typeface="+mn-ea"/>
              <a:cs typeface="+mn-cs"/>
            </a:rPr>
            <a:t>0.4%</a:t>
          </a:r>
          <a:r>
            <a:rPr kumimoji="1" lang="ja-JP" altLang="ja-JP" sz="900" b="0" i="0" baseline="0">
              <a:solidFill>
                <a:schemeClr val="dk1"/>
              </a:solidFill>
              <a:effectLst/>
              <a:latin typeface="+mn-lt"/>
              <a:ea typeface="+mn-ea"/>
              <a:cs typeface="+mn-cs"/>
            </a:rPr>
            <a:t>の</a:t>
          </a:r>
          <a:r>
            <a:rPr kumimoji="1" lang="ja-JP" altLang="en-US" sz="900" b="0" i="0" baseline="0">
              <a:solidFill>
                <a:schemeClr val="dk1"/>
              </a:solidFill>
              <a:effectLst/>
              <a:latin typeface="+mn-lt"/>
              <a:ea typeface="+mn-ea"/>
              <a:cs typeface="+mn-cs"/>
            </a:rPr>
            <a:t>増加</a:t>
          </a:r>
          <a:r>
            <a:rPr kumimoji="1" lang="ja-JP" altLang="ja-JP" sz="900" b="0" i="0" baseline="0">
              <a:solidFill>
                <a:schemeClr val="dk1"/>
              </a:solidFill>
              <a:effectLst/>
              <a:latin typeface="+mn-lt"/>
              <a:ea typeface="+mn-ea"/>
              <a:cs typeface="+mn-cs"/>
            </a:rPr>
            <a:t>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償還ピークを経過した公債費</a:t>
          </a:r>
          <a:r>
            <a:rPr kumimoji="1" lang="ja-JP" altLang="en-US" sz="900" b="0" i="0" baseline="0">
              <a:solidFill>
                <a:schemeClr val="dk1"/>
              </a:solidFill>
              <a:effectLst/>
              <a:latin typeface="+mn-lt"/>
              <a:ea typeface="+mn-ea"/>
              <a:cs typeface="+mn-cs"/>
            </a:rPr>
            <a:t>は</a:t>
          </a:r>
          <a:r>
            <a:rPr kumimoji="1" lang="ja-JP" altLang="ja-JP" sz="900" b="0" i="0" baseline="0">
              <a:solidFill>
                <a:schemeClr val="dk1"/>
              </a:solidFill>
              <a:effectLst/>
              <a:latin typeface="+mn-lt"/>
              <a:ea typeface="+mn-ea"/>
              <a:cs typeface="+mn-cs"/>
            </a:rPr>
            <a:t>減額となっている</a:t>
          </a:r>
          <a:r>
            <a:rPr kumimoji="1" lang="ja-JP" altLang="en-US" sz="900" b="0" i="0" baseline="0">
              <a:solidFill>
                <a:schemeClr val="dk1"/>
              </a:solidFill>
              <a:effectLst/>
              <a:latin typeface="+mn-lt"/>
              <a:ea typeface="+mn-ea"/>
              <a:cs typeface="+mn-cs"/>
            </a:rPr>
            <a:t>が、</a:t>
          </a:r>
          <a:r>
            <a:rPr kumimoji="1" lang="ja-JP" altLang="ja-JP" sz="900" b="0" i="0" baseline="0">
              <a:solidFill>
                <a:schemeClr val="dk1"/>
              </a:solidFill>
              <a:effectLst/>
              <a:latin typeface="+mn-lt"/>
              <a:ea typeface="+mn-ea"/>
              <a:cs typeface="+mn-cs"/>
            </a:rPr>
            <a:t>今後、予定されている大型事業の財源として、地方債を発行することに伴い、一時的に増額する見込みである。また、</a:t>
          </a:r>
          <a:r>
            <a:rPr kumimoji="1" lang="ja-JP" altLang="en-US" sz="900" b="0" i="0" baseline="0">
              <a:solidFill>
                <a:schemeClr val="dk1"/>
              </a:solidFill>
              <a:effectLst/>
              <a:latin typeface="+mn-lt"/>
              <a:ea typeface="+mn-ea"/>
              <a:cs typeface="+mn-cs"/>
            </a:rPr>
            <a:t>障害者自立支援費並びに</a:t>
          </a:r>
          <a:r>
            <a:rPr kumimoji="1" lang="ja-JP" altLang="ja-JP" sz="900" b="0" i="0" baseline="0">
              <a:solidFill>
                <a:schemeClr val="dk1"/>
              </a:solidFill>
              <a:effectLst/>
              <a:latin typeface="+mn-lt"/>
              <a:ea typeface="+mn-ea"/>
              <a:cs typeface="+mn-cs"/>
            </a:rPr>
            <a:t>保育無償化による社会保障費（扶助費）及び会計年度任用職員制度に伴う人件費の増加（物件費は減少する）が見込まれる為、地方消費税交付金等の財源以外の財源確保</a:t>
          </a:r>
          <a:r>
            <a:rPr kumimoji="1" lang="ja-JP" altLang="en-US" sz="900" b="0" i="0" baseline="0">
              <a:solidFill>
                <a:schemeClr val="dk1"/>
              </a:solidFill>
              <a:effectLst/>
              <a:latin typeface="+mn-lt"/>
              <a:ea typeface="+mn-ea"/>
              <a:cs typeface="+mn-cs"/>
            </a:rPr>
            <a:t>について</a:t>
          </a:r>
          <a:r>
            <a:rPr kumimoji="1" lang="ja-JP" altLang="ja-JP" sz="900" b="0" i="0" baseline="0">
              <a:solidFill>
                <a:schemeClr val="dk1"/>
              </a:solidFill>
              <a:effectLst/>
              <a:latin typeface="+mn-lt"/>
              <a:ea typeface="+mn-ea"/>
              <a:cs typeface="+mn-cs"/>
            </a:rPr>
            <a:t>一層の徴収体制強化に努めるとともに、ふるさと納税の増収計画等の施策を検討し、併せて経常経費の削減は継続的に実施していく。</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58238</xdr:rowOff>
    </xdr:from>
    <xdr:to>
      <xdr:col>23</xdr:col>
      <xdr:colOff>133350</xdr:colOff>
      <xdr:row>62</xdr:row>
      <xdr:rowOff>72027</xdr:rowOff>
    </xdr:to>
    <xdr:cxnSp macro="">
      <xdr:nvCxnSpPr>
        <xdr:cNvPr id="137" name="直線コネクタ 136"/>
        <xdr:cNvCxnSpPr/>
      </xdr:nvCxnSpPr>
      <xdr:spPr>
        <a:xfrm>
          <a:off x="4114800" y="1068813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58238</xdr:rowOff>
    </xdr:from>
    <xdr:to>
      <xdr:col>19</xdr:col>
      <xdr:colOff>133350</xdr:colOff>
      <xdr:row>62</xdr:row>
      <xdr:rowOff>144417</xdr:rowOff>
    </xdr:to>
    <xdr:cxnSp macro="">
      <xdr:nvCxnSpPr>
        <xdr:cNvPr id="140" name="直線コネクタ 139"/>
        <xdr:cNvCxnSpPr/>
      </xdr:nvCxnSpPr>
      <xdr:spPr>
        <a:xfrm flipV="1">
          <a:off x="3225800" y="1068813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33581</xdr:rowOff>
    </xdr:from>
    <xdr:ext cx="736600" cy="259045"/>
    <xdr:sp macro="" textlink="">
      <xdr:nvSpPr>
        <xdr:cNvPr id="142" name="テキスト ボックス 141"/>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171087</xdr:rowOff>
    </xdr:from>
    <xdr:to>
      <xdr:col>15</xdr:col>
      <xdr:colOff>82550</xdr:colOff>
      <xdr:row>62</xdr:row>
      <xdr:rowOff>144417</xdr:rowOff>
    </xdr:to>
    <xdr:cxnSp macro="">
      <xdr:nvCxnSpPr>
        <xdr:cNvPr id="143" name="直線コネクタ 142"/>
        <xdr:cNvCxnSpPr/>
      </xdr:nvCxnSpPr>
      <xdr:spPr>
        <a:xfrm>
          <a:off x="2336800" y="1062953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146957</xdr:rowOff>
    </xdr:from>
    <xdr:to>
      <xdr:col>11</xdr:col>
      <xdr:colOff>31750</xdr:colOff>
      <xdr:row>61</xdr:row>
      <xdr:rowOff>171087</xdr:rowOff>
    </xdr:to>
    <xdr:cxnSp macro="">
      <xdr:nvCxnSpPr>
        <xdr:cNvPr id="146" name="直線コネクタ 145"/>
        <xdr:cNvCxnSpPr/>
      </xdr:nvCxnSpPr>
      <xdr:spPr>
        <a:xfrm>
          <a:off x="1447800" y="106054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21227</xdr:rowOff>
    </xdr:from>
    <xdr:to>
      <xdr:col>23</xdr:col>
      <xdr:colOff>184150</xdr:colOff>
      <xdr:row>62</xdr:row>
      <xdr:rowOff>122827</xdr:rowOff>
    </xdr:to>
    <xdr:sp macro="" textlink="">
      <xdr:nvSpPr>
        <xdr:cNvPr id="156" name="楕円 155"/>
        <xdr:cNvSpPr/>
      </xdr:nvSpPr>
      <xdr:spPr>
        <a:xfrm>
          <a:off x="49022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37754</xdr:rowOff>
    </xdr:from>
    <xdr:ext cx="762000" cy="259045"/>
    <xdr:sp macro="" textlink="">
      <xdr:nvSpPr>
        <xdr:cNvPr id="157" name="財政構造の弾力性該当値テキスト"/>
        <xdr:cNvSpPr txBox="1"/>
      </xdr:nvSpPr>
      <xdr:spPr>
        <a:xfrm>
          <a:off x="50419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7438</xdr:rowOff>
    </xdr:from>
    <xdr:to>
      <xdr:col>19</xdr:col>
      <xdr:colOff>184150</xdr:colOff>
      <xdr:row>62</xdr:row>
      <xdr:rowOff>109038</xdr:rowOff>
    </xdr:to>
    <xdr:sp macro="" textlink="">
      <xdr:nvSpPr>
        <xdr:cNvPr id="158" name="楕円 157"/>
        <xdr:cNvSpPr/>
      </xdr:nvSpPr>
      <xdr:spPr>
        <a:xfrm>
          <a:off x="4064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119215</xdr:rowOff>
    </xdr:from>
    <xdr:ext cx="736600" cy="259045"/>
    <xdr:sp macro="" textlink="">
      <xdr:nvSpPr>
        <xdr:cNvPr id="159" name="テキスト ボックス 158"/>
        <xdr:cNvSpPr txBox="1"/>
      </xdr:nvSpPr>
      <xdr:spPr>
        <a:xfrm>
          <a:off x="3733800" y="1040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93617</xdr:rowOff>
    </xdr:from>
    <xdr:to>
      <xdr:col>15</xdr:col>
      <xdr:colOff>133350</xdr:colOff>
      <xdr:row>63</xdr:row>
      <xdr:rowOff>23767</xdr:rowOff>
    </xdr:to>
    <xdr:sp macro="" textlink="">
      <xdr:nvSpPr>
        <xdr:cNvPr id="160" name="楕円 159"/>
        <xdr:cNvSpPr/>
      </xdr:nvSpPr>
      <xdr:spPr>
        <a:xfrm>
          <a:off x="3175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33944</xdr:rowOff>
    </xdr:from>
    <xdr:ext cx="762000" cy="259045"/>
    <xdr:sp macro="" textlink="">
      <xdr:nvSpPr>
        <xdr:cNvPr id="161" name="テキスト ボックス 160"/>
        <xdr:cNvSpPr txBox="1"/>
      </xdr:nvSpPr>
      <xdr:spPr>
        <a:xfrm>
          <a:off x="2844800" y="1049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120287</xdr:rowOff>
    </xdr:from>
    <xdr:to>
      <xdr:col>11</xdr:col>
      <xdr:colOff>82550</xdr:colOff>
      <xdr:row>62</xdr:row>
      <xdr:rowOff>50437</xdr:rowOff>
    </xdr:to>
    <xdr:sp macro="" textlink="">
      <xdr:nvSpPr>
        <xdr:cNvPr id="162" name="楕円 161"/>
        <xdr:cNvSpPr/>
      </xdr:nvSpPr>
      <xdr:spPr>
        <a:xfrm>
          <a:off x="2286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60614</xdr:rowOff>
    </xdr:from>
    <xdr:ext cx="762000" cy="259045"/>
    <xdr:sp macro="" textlink="">
      <xdr:nvSpPr>
        <xdr:cNvPr id="163" name="テキスト ボックス 162"/>
        <xdr:cNvSpPr txBox="1"/>
      </xdr:nvSpPr>
      <xdr:spPr>
        <a:xfrm>
          <a:off x="1955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96157</xdr:rowOff>
    </xdr:from>
    <xdr:to>
      <xdr:col>7</xdr:col>
      <xdr:colOff>31750</xdr:colOff>
      <xdr:row>62</xdr:row>
      <xdr:rowOff>26307</xdr:rowOff>
    </xdr:to>
    <xdr:sp macro="" textlink="">
      <xdr:nvSpPr>
        <xdr:cNvPr id="164" name="楕円 163"/>
        <xdr:cNvSpPr/>
      </xdr:nvSpPr>
      <xdr:spPr>
        <a:xfrm>
          <a:off x="1397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36484</xdr:rowOff>
    </xdr:from>
    <xdr:ext cx="762000" cy="259045"/>
    <xdr:sp macro="" textlink="">
      <xdr:nvSpPr>
        <xdr:cNvPr id="165" name="テキスト ボックス 164"/>
        <xdr:cNvSpPr txBox="1"/>
      </xdr:nvSpPr>
      <xdr:spPr>
        <a:xfrm>
          <a:off x="1066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類似団体のおいては、比較的上位に位置している。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人件費については、定員適正化計画に基づいた職員数管理を行っており、各部署の配置の人員不足は、臨時・嘱託職員により対応し、人件費のコスト削減に努めている。</a:t>
          </a:r>
          <a:endParaRPr lang="ja-JP" altLang="ja-JP" sz="1400">
            <a:effectLst/>
          </a:endParaRPr>
        </a:p>
        <a:p>
          <a:r>
            <a:rPr kumimoji="1" lang="ja-JP" altLang="ja-JP" sz="1100" b="0" i="0" baseline="0">
              <a:solidFill>
                <a:schemeClr val="dk1"/>
              </a:solidFill>
              <a:effectLst/>
              <a:latin typeface="+mn-lt"/>
              <a:ea typeface="+mn-ea"/>
              <a:cs typeface="+mn-cs"/>
            </a:rPr>
            <a:t>なお、</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年度以降は、</a:t>
          </a:r>
          <a:r>
            <a:rPr kumimoji="1" lang="ja-JP" altLang="ja-JP" sz="1100" b="0" i="0" baseline="0">
              <a:solidFill>
                <a:schemeClr val="dk1"/>
              </a:solidFill>
              <a:effectLst/>
              <a:latin typeface="+mn-lt"/>
              <a:ea typeface="+mn-ea"/>
              <a:cs typeface="+mn-cs"/>
            </a:rPr>
            <a:t>会計年度任用職員制度に伴い物件費は減少するが、人件費が増加する事となる。物件費は、公共施設等総合管理計画に基づく公共施設の老朽化対策の経費</a:t>
          </a:r>
          <a:r>
            <a:rPr kumimoji="1" lang="ja-JP" altLang="en-US" sz="1100" b="0" i="0" baseline="0">
              <a:solidFill>
                <a:schemeClr val="dk1"/>
              </a:solidFill>
              <a:effectLst/>
              <a:latin typeface="+mn-lt"/>
              <a:ea typeface="+mn-ea"/>
              <a:cs typeface="+mn-cs"/>
            </a:rPr>
            <a:t>、デジタル情報化に対応する経費</a:t>
          </a:r>
          <a:r>
            <a:rPr kumimoji="1" lang="ja-JP" altLang="ja-JP" sz="1100" b="0" i="0" baseline="0">
              <a:solidFill>
                <a:schemeClr val="dk1"/>
              </a:solidFill>
              <a:effectLst/>
              <a:latin typeface="+mn-lt"/>
              <a:ea typeface="+mn-ea"/>
              <a:cs typeface="+mn-cs"/>
            </a:rPr>
            <a:t>が増加する見込みである。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30714</xdr:rowOff>
    </xdr:from>
    <xdr:to>
      <xdr:col>23</xdr:col>
      <xdr:colOff>133350</xdr:colOff>
      <xdr:row>81</xdr:row>
      <xdr:rowOff>44548</xdr:rowOff>
    </xdr:to>
    <xdr:cxnSp macro="">
      <xdr:nvCxnSpPr>
        <xdr:cNvPr id="200" name="直線コネクタ 199"/>
        <xdr:cNvCxnSpPr/>
      </xdr:nvCxnSpPr>
      <xdr:spPr>
        <a:xfrm flipV="1">
          <a:off x="4114800" y="13918164"/>
          <a:ext cx="8382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28936</xdr:rowOff>
    </xdr:from>
    <xdr:to>
      <xdr:col>19</xdr:col>
      <xdr:colOff>133350</xdr:colOff>
      <xdr:row>81</xdr:row>
      <xdr:rowOff>44548</xdr:rowOff>
    </xdr:to>
    <xdr:cxnSp macro="">
      <xdr:nvCxnSpPr>
        <xdr:cNvPr id="203" name="直線コネクタ 202"/>
        <xdr:cNvCxnSpPr/>
      </xdr:nvCxnSpPr>
      <xdr:spPr>
        <a:xfrm>
          <a:off x="3225800" y="13916386"/>
          <a:ext cx="889000" cy="1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28936</xdr:rowOff>
    </xdr:from>
    <xdr:to>
      <xdr:col>15</xdr:col>
      <xdr:colOff>82550</xdr:colOff>
      <xdr:row>81</xdr:row>
      <xdr:rowOff>75643</xdr:rowOff>
    </xdr:to>
    <xdr:cxnSp macro="">
      <xdr:nvCxnSpPr>
        <xdr:cNvPr id="206" name="直線コネクタ 205"/>
        <xdr:cNvCxnSpPr/>
      </xdr:nvCxnSpPr>
      <xdr:spPr>
        <a:xfrm flipV="1">
          <a:off x="2336800" y="13916386"/>
          <a:ext cx="889000" cy="4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52623</xdr:rowOff>
    </xdr:from>
    <xdr:to>
      <xdr:col>11</xdr:col>
      <xdr:colOff>31750</xdr:colOff>
      <xdr:row>81</xdr:row>
      <xdr:rowOff>75643</xdr:rowOff>
    </xdr:to>
    <xdr:cxnSp macro="">
      <xdr:nvCxnSpPr>
        <xdr:cNvPr id="209" name="直線コネクタ 208"/>
        <xdr:cNvCxnSpPr/>
      </xdr:nvCxnSpPr>
      <xdr:spPr>
        <a:xfrm>
          <a:off x="1447800" y="13940073"/>
          <a:ext cx="8890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151364</xdr:rowOff>
    </xdr:from>
    <xdr:to>
      <xdr:col>23</xdr:col>
      <xdr:colOff>184150</xdr:colOff>
      <xdr:row>81</xdr:row>
      <xdr:rowOff>81514</xdr:rowOff>
    </xdr:to>
    <xdr:sp macro="" textlink="">
      <xdr:nvSpPr>
        <xdr:cNvPr id="219" name="楕円 218"/>
        <xdr:cNvSpPr/>
      </xdr:nvSpPr>
      <xdr:spPr>
        <a:xfrm>
          <a:off x="4902200" y="1386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72641</xdr:rowOff>
    </xdr:from>
    <xdr:ext cx="762000" cy="259045"/>
    <xdr:sp macro="" textlink="">
      <xdr:nvSpPr>
        <xdr:cNvPr id="220" name="人件費・物件費等の状況該当値テキスト"/>
        <xdr:cNvSpPr txBox="1"/>
      </xdr:nvSpPr>
      <xdr:spPr>
        <a:xfrm>
          <a:off x="5041900" y="1378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165198</xdr:rowOff>
    </xdr:from>
    <xdr:to>
      <xdr:col>19</xdr:col>
      <xdr:colOff>184150</xdr:colOff>
      <xdr:row>81</xdr:row>
      <xdr:rowOff>95348</xdr:rowOff>
    </xdr:to>
    <xdr:sp macro="" textlink="">
      <xdr:nvSpPr>
        <xdr:cNvPr id="221" name="楕円 220"/>
        <xdr:cNvSpPr/>
      </xdr:nvSpPr>
      <xdr:spPr>
        <a:xfrm>
          <a:off x="4064000" y="1388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105525</xdr:rowOff>
    </xdr:from>
    <xdr:ext cx="736600" cy="259045"/>
    <xdr:sp macro="" textlink="">
      <xdr:nvSpPr>
        <xdr:cNvPr id="222" name="テキスト ボックス 221"/>
        <xdr:cNvSpPr txBox="1"/>
      </xdr:nvSpPr>
      <xdr:spPr>
        <a:xfrm>
          <a:off x="3733800" y="13650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149586</xdr:rowOff>
    </xdr:from>
    <xdr:to>
      <xdr:col>15</xdr:col>
      <xdr:colOff>133350</xdr:colOff>
      <xdr:row>81</xdr:row>
      <xdr:rowOff>79736</xdr:rowOff>
    </xdr:to>
    <xdr:sp macro="" textlink="">
      <xdr:nvSpPr>
        <xdr:cNvPr id="223" name="楕円 222"/>
        <xdr:cNvSpPr/>
      </xdr:nvSpPr>
      <xdr:spPr>
        <a:xfrm>
          <a:off x="3175000" y="1386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89913</xdr:rowOff>
    </xdr:from>
    <xdr:ext cx="762000" cy="259045"/>
    <xdr:sp macro="" textlink="">
      <xdr:nvSpPr>
        <xdr:cNvPr id="224" name="テキスト ボックス 223"/>
        <xdr:cNvSpPr txBox="1"/>
      </xdr:nvSpPr>
      <xdr:spPr>
        <a:xfrm>
          <a:off x="2844800" y="1363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24843</xdr:rowOff>
    </xdr:from>
    <xdr:to>
      <xdr:col>11</xdr:col>
      <xdr:colOff>82550</xdr:colOff>
      <xdr:row>81</xdr:row>
      <xdr:rowOff>126443</xdr:rowOff>
    </xdr:to>
    <xdr:sp macro="" textlink="">
      <xdr:nvSpPr>
        <xdr:cNvPr id="225" name="楕円 224"/>
        <xdr:cNvSpPr/>
      </xdr:nvSpPr>
      <xdr:spPr>
        <a:xfrm>
          <a:off x="2286000" y="139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136620</xdr:rowOff>
    </xdr:from>
    <xdr:ext cx="762000" cy="259045"/>
    <xdr:sp macro="" textlink="">
      <xdr:nvSpPr>
        <xdr:cNvPr id="226" name="テキスト ボックス 225"/>
        <xdr:cNvSpPr txBox="1"/>
      </xdr:nvSpPr>
      <xdr:spPr>
        <a:xfrm>
          <a:off x="1955800" y="13681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1823</xdr:rowOff>
    </xdr:from>
    <xdr:to>
      <xdr:col>7</xdr:col>
      <xdr:colOff>31750</xdr:colOff>
      <xdr:row>81</xdr:row>
      <xdr:rowOff>103423</xdr:rowOff>
    </xdr:to>
    <xdr:sp macro="" textlink="">
      <xdr:nvSpPr>
        <xdr:cNvPr id="227" name="楕円 226"/>
        <xdr:cNvSpPr/>
      </xdr:nvSpPr>
      <xdr:spPr>
        <a:xfrm>
          <a:off x="1397000" y="1388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113600</xdr:rowOff>
    </xdr:from>
    <xdr:ext cx="762000" cy="259045"/>
    <xdr:sp macro="" textlink="">
      <xdr:nvSpPr>
        <xdr:cNvPr id="228" name="テキスト ボックス 227"/>
        <xdr:cNvSpPr txBox="1"/>
      </xdr:nvSpPr>
      <xdr:spPr>
        <a:xfrm>
          <a:off x="1066800" y="1365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定員適正化計画に基づき職員数管理を行っており、指数は類似団体平均値を下回っている。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類似団体においては、比較的上位に位置しているが、他団体の給与水準の状況を確認判断しつつ適正な人件費の運用に努める。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103188</xdr:rowOff>
    </xdr:from>
    <xdr:to>
      <xdr:col>81</xdr:col>
      <xdr:colOff>44450</xdr:colOff>
      <xdr:row>84</xdr:row>
      <xdr:rowOff>12171</xdr:rowOff>
    </xdr:to>
    <xdr:cxnSp macro="">
      <xdr:nvCxnSpPr>
        <xdr:cNvPr id="266" name="直線コネクタ 265"/>
        <xdr:cNvCxnSpPr/>
      </xdr:nvCxnSpPr>
      <xdr:spPr>
        <a:xfrm>
          <a:off x="16179800" y="1433353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103188</xdr:rowOff>
    </xdr:from>
    <xdr:to>
      <xdr:col>77</xdr:col>
      <xdr:colOff>44450</xdr:colOff>
      <xdr:row>84</xdr:row>
      <xdr:rowOff>12171</xdr:rowOff>
    </xdr:to>
    <xdr:cxnSp macro="">
      <xdr:nvCxnSpPr>
        <xdr:cNvPr id="269" name="直線コネクタ 268"/>
        <xdr:cNvCxnSpPr/>
      </xdr:nvCxnSpPr>
      <xdr:spPr>
        <a:xfrm flipV="1">
          <a:off x="15290800" y="1433353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163513</xdr:rowOff>
    </xdr:from>
    <xdr:to>
      <xdr:col>72</xdr:col>
      <xdr:colOff>203200</xdr:colOff>
      <xdr:row>84</xdr:row>
      <xdr:rowOff>12171</xdr:rowOff>
    </xdr:to>
    <xdr:cxnSp macro="">
      <xdr:nvCxnSpPr>
        <xdr:cNvPr id="272" name="直線コネクタ 271"/>
        <xdr:cNvCxnSpPr/>
      </xdr:nvCxnSpPr>
      <xdr:spPr>
        <a:xfrm>
          <a:off x="14401800" y="143938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163513</xdr:rowOff>
    </xdr:from>
    <xdr:to>
      <xdr:col>68</xdr:col>
      <xdr:colOff>152400</xdr:colOff>
      <xdr:row>84</xdr:row>
      <xdr:rowOff>12171</xdr:rowOff>
    </xdr:to>
    <xdr:cxnSp macro="">
      <xdr:nvCxnSpPr>
        <xdr:cNvPr id="275" name="直線コネクタ 274"/>
        <xdr:cNvCxnSpPr/>
      </xdr:nvCxnSpPr>
      <xdr:spPr>
        <a:xfrm flipV="1">
          <a:off x="13512800" y="143938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132821</xdr:rowOff>
    </xdr:from>
    <xdr:to>
      <xdr:col>81</xdr:col>
      <xdr:colOff>95250</xdr:colOff>
      <xdr:row>84</xdr:row>
      <xdr:rowOff>62971</xdr:rowOff>
    </xdr:to>
    <xdr:sp macro="" textlink="">
      <xdr:nvSpPr>
        <xdr:cNvPr id="285" name="楕円 284"/>
        <xdr:cNvSpPr/>
      </xdr:nvSpPr>
      <xdr:spPr>
        <a:xfrm>
          <a:off x="169672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149348</xdr:rowOff>
    </xdr:from>
    <xdr:ext cx="762000" cy="259045"/>
    <xdr:sp macro="" textlink="">
      <xdr:nvSpPr>
        <xdr:cNvPr id="286" name="給与水準   （国との比較）該当値テキスト"/>
        <xdr:cNvSpPr txBox="1"/>
      </xdr:nvSpPr>
      <xdr:spPr>
        <a:xfrm>
          <a:off x="17106900" y="1420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52388</xdr:rowOff>
    </xdr:from>
    <xdr:to>
      <xdr:col>77</xdr:col>
      <xdr:colOff>95250</xdr:colOff>
      <xdr:row>83</xdr:row>
      <xdr:rowOff>153988</xdr:rowOff>
    </xdr:to>
    <xdr:sp macro="" textlink="">
      <xdr:nvSpPr>
        <xdr:cNvPr id="287" name="楕円 286"/>
        <xdr:cNvSpPr/>
      </xdr:nvSpPr>
      <xdr:spPr>
        <a:xfrm>
          <a:off x="16129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164165</xdr:rowOff>
    </xdr:from>
    <xdr:ext cx="736600" cy="259045"/>
    <xdr:sp macro="" textlink="">
      <xdr:nvSpPr>
        <xdr:cNvPr id="288" name="テキスト ボックス 287"/>
        <xdr:cNvSpPr txBox="1"/>
      </xdr:nvSpPr>
      <xdr:spPr>
        <a:xfrm>
          <a:off x="15798800" y="1405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132821</xdr:rowOff>
    </xdr:from>
    <xdr:to>
      <xdr:col>73</xdr:col>
      <xdr:colOff>44450</xdr:colOff>
      <xdr:row>84</xdr:row>
      <xdr:rowOff>62971</xdr:rowOff>
    </xdr:to>
    <xdr:sp macro="" textlink="">
      <xdr:nvSpPr>
        <xdr:cNvPr id="289" name="楕円 288"/>
        <xdr:cNvSpPr/>
      </xdr:nvSpPr>
      <xdr:spPr>
        <a:xfrm>
          <a:off x="15240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73148</xdr:rowOff>
    </xdr:from>
    <xdr:ext cx="762000" cy="259045"/>
    <xdr:sp macro="" textlink="">
      <xdr:nvSpPr>
        <xdr:cNvPr id="290" name="テキスト ボックス 289"/>
        <xdr:cNvSpPr txBox="1"/>
      </xdr:nvSpPr>
      <xdr:spPr>
        <a:xfrm>
          <a:off x="14909800" y="141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112713</xdr:rowOff>
    </xdr:from>
    <xdr:to>
      <xdr:col>68</xdr:col>
      <xdr:colOff>203200</xdr:colOff>
      <xdr:row>84</xdr:row>
      <xdr:rowOff>42863</xdr:rowOff>
    </xdr:to>
    <xdr:sp macro="" textlink="">
      <xdr:nvSpPr>
        <xdr:cNvPr id="291" name="楕円 290"/>
        <xdr:cNvSpPr/>
      </xdr:nvSpPr>
      <xdr:spPr>
        <a:xfrm>
          <a:off x="143510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53040</xdr:rowOff>
    </xdr:from>
    <xdr:ext cx="762000" cy="259045"/>
    <xdr:sp macro="" textlink="">
      <xdr:nvSpPr>
        <xdr:cNvPr id="292" name="テキスト ボックス 291"/>
        <xdr:cNvSpPr txBox="1"/>
      </xdr:nvSpPr>
      <xdr:spPr>
        <a:xfrm>
          <a:off x="14020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132821</xdr:rowOff>
    </xdr:from>
    <xdr:to>
      <xdr:col>64</xdr:col>
      <xdr:colOff>152400</xdr:colOff>
      <xdr:row>84</xdr:row>
      <xdr:rowOff>62971</xdr:rowOff>
    </xdr:to>
    <xdr:sp macro="" textlink="">
      <xdr:nvSpPr>
        <xdr:cNvPr id="293" name="楕円 292"/>
        <xdr:cNvSpPr/>
      </xdr:nvSpPr>
      <xdr:spPr>
        <a:xfrm>
          <a:off x="13462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73148</xdr:rowOff>
    </xdr:from>
    <xdr:ext cx="762000" cy="259045"/>
    <xdr:sp macro="" textlink="">
      <xdr:nvSpPr>
        <xdr:cNvPr id="294" name="テキスト ボックス 293"/>
        <xdr:cNvSpPr txBox="1"/>
      </xdr:nvSpPr>
      <xdr:spPr>
        <a:xfrm>
          <a:off x="13131800" y="141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類似団体においては最高順位であるが、定員適正化計画による職員数管理と公立の保育園、幼稚園などを有せず民間施設による対応としている為、平均値を大幅に下回っている。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適正な住民サービスを低下させない為、人員不足の部署に臨時・嘱託職員を配置している。</a:t>
          </a:r>
          <a:endParaRPr lang="ja-JP" altLang="ja-JP" sz="1400">
            <a:effectLst/>
          </a:endParaRPr>
        </a:p>
        <a:p>
          <a:r>
            <a:rPr kumimoji="1" lang="ja-JP" altLang="ja-JP" sz="1100" b="0" i="0" baseline="0">
              <a:solidFill>
                <a:schemeClr val="dk1"/>
              </a:solidFill>
              <a:effectLst/>
              <a:latin typeface="+mn-lt"/>
              <a:ea typeface="+mn-ea"/>
              <a:cs typeface="+mn-cs"/>
            </a:rPr>
            <a:t>また、現状の職員数による住民サービスの向上を図る為には、職員個々のスキルアップと事務改善を図っていく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132745</xdr:rowOff>
    </xdr:from>
    <xdr:to>
      <xdr:col>81</xdr:col>
      <xdr:colOff>44450</xdr:colOff>
      <xdr:row>58</xdr:row>
      <xdr:rowOff>144235</xdr:rowOff>
    </xdr:to>
    <xdr:cxnSp macro="">
      <xdr:nvCxnSpPr>
        <xdr:cNvPr id="331" name="直線コネクタ 330"/>
        <xdr:cNvCxnSpPr/>
      </xdr:nvCxnSpPr>
      <xdr:spPr>
        <a:xfrm>
          <a:off x="16179800" y="1007684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132745</xdr:rowOff>
    </xdr:from>
    <xdr:to>
      <xdr:col>77</xdr:col>
      <xdr:colOff>44450</xdr:colOff>
      <xdr:row>58</xdr:row>
      <xdr:rowOff>149981</xdr:rowOff>
    </xdr:to>
    <xdr:cxnSp macro="">
      <xdr:nvCxnSpPr>
        <xdr:cNvPr id="334" name="直線コネクタ 333"/>
        <xdr:cNvCxnSpPr/>
      </xdr:nvCxnSpPr>
      <xdr:spPr>
        <a:xfrm flipV="1">
          <a:off x="15290800" y="1007684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149981</xdr:rowOff>
    </xdr:from>
    <xdr:to>
      <xdr:col>72</xdr:col>
      <xdr:colOff>203200</xdr:colOff>
      <xdr:row>58</xdr:row>
      <xdr:rowOff>151130</xdr:rowOff>
    </xdr:to>
    <xdr:cxnSp macro="">
      <xdr:nvCxnSpPr>
        <xdr:cNvPr id="337" name="直線コネクタ 336"/>
        <xdr:cNvCxnSpPr/>
      </xdr:nvCxnSpPr>
      <xdr:spPr>
        <a:xfrm flipV="1">
          <a:off x="14401800" y="1009408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151130</xdr:rowOff>
    </xdr:from>
    <xdr:to>
      <xdr:col>68</xdr:col>
      <xdr:colOff>152400</xdr:colOff>
      <xdr:row>58</xdr:row>
      <xdr:rowOff>158024</xdr:rowOff>
    </xdr:to>
    <xdr:cxnSp macro="">
      <xdr:nvCxnSpPr>
        <xdr:cNvPr id="340" name="直線コネクタ 339"/>
        <xdr:cNvCxnSpPr/>
      </xdr:nvCxnSpPr>
      <xdr:spPr>
        <a:xfrm flipV="1">
          <a:off x="13512800" y="1009523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93435</xdr:rowOff>
    </xdr:from>
    <xdr:to>
      <xdr:col>81</xdr:col>
      <xdr:colOff>95250</xdr:colOff>
      <xdr:row>59</xdr:row>
      <xdr:rowOff>23585</xdr:rowOff>
    </xdr:to>
    <xdr:sp macro="" textlink="">
      <xdr:nvSpPr>
        <xdr:cNvPr id="350" name="楕円 349"/>
        <xdr:cNvSpPr/>
      </xdr:nvSpPr>
      <xdr:spPr>
        <a:xfrm>
          <a:off x="169672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14712</xdr:rowOff>
    </xdr:from>
    <xdr:ext cx="762000" cy="259045"/>
    <xdr:sp macro="" textlink="">
      <xdr:nvSpPr>
        <xdr:cNvPr id="351" name="定員管理の状況該当値テキスト"/>
        <xdr:cNvSpPr txBox="1"/>
      </xdr:nvSpPr>
      <xdr:spPr>
        <a:xfrm>
          <a:off x="17106900" y="995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81945</xdr:rowOff>
    </xdr:from>
    <xdr:to>
      <xdr:col>77</xdr:col>
      <xdr:colOff>95250</xdr:colOff>
      <xdr:row>59</xdr:row>
      <xdr:rowOff>12095</xdr:rowOff>
    </xdr:to>
    <xdr:sp macro="" textlink="">
      <xdr:nvSpPr>
        <xdr:cNvPr id="352" name="楕円 351"/>
        <xdr:cNvSpPr/>
      </xdr:nvSpPr>
      <xdr:spPr>
        <a:xfrm>
          <a:off x="16129000" y="1002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22272</xdr:rowOff>
    </xdr:from>
    <xdr:ext cx="736600" cy="259045"/>
    <xdr:sp macro="" textlink="">
      <xdr:nvSpPr>
        <xdr:cNvPr id="353" name="テキスト ボックス 352"/>
        <xdr:cNvSpPr txBox="1"/>
      </xdr:nvSpPr>
      <xdr:spPr>
        <a:xfrm>
          <a:off x="15798800" y="979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99181</xdr:rowOff>
    </xdr:from>
    <xdr:to>
      <xdr:col>73</xdr:col>
      <xdr:colOff>44450</xdr:colOff>
      <xdr:row>59</xdr:row>
      <xdr:rowOff>29331</xdr:rowOff>
    </xdr:to>
    <xdr:sp macro="" textlink="">
      <xdr:nvSpPr>
        <xdr:cNvPr id="354" name="楕円 353"/>
        <xdr:cNvSpPr/>
      </xdr:nvSpPr>
      <xdr:spPr>
        <a:xfrm>
          <a:off x="15240000" y="1004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39508</xdr:rowOff>
    </xdr:from>
    <xdr:ext cx="762000" cy="259045"/>
    <xdr:sp macro="" textlink="">
      <xdr:nvSpPr>
        <xdr:cNvPr id="355" name="テキスト ボックス 354"/>
        <xdr:cNvSpPr txBox="1"/>
      </xdr:nvSpPr>
      <xdr:spPr>
        <a:xfrm>
          <a:off x="14909800" y="981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100330</xdr:rowOff>
    </xdr:from>
    <xdr:to>
      <xdr:col>68</xdr:col>
      <xdr:colOff>203200</xdr:colOff>
      <xdr:row>59</xdr:row>
      <xdr:rowOff>30480</xdr:rowOff>
    </xdr:to>
    <xdr:sp macro="" textlink="">
      <xdr:nvSpPr>
        <xdr:cNvPr id="356" name="楕円 355"/>
        <xdr:cNvSpPr/>
      </xdr:nvSpPr>
      <xdr:spPr>
        <a:xfrm>
          <a:off x="14351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40657</xdr:rowOff>
    </xdr:from>
    <xdr:ext cx="762000" cy="259045"/>
    <xdr:sp macro="" textlink="">
      <xdr:nvSpPr>
        <xdr:cNvPr id="357" name="テキスト ボックス 356"/>
        <xdr:cNvSpPr txBox="1"/>
      </xdr:nvSpPr>
      <xdr:spPr>
        <a:xfrm>
          <a:off x="14020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107224</xdr:rowOff>
    </xdr:from>
    <xdr:to>
      <xdr:col>64</xdr:col>
      <xdr:colOff>152400</xdr:colOff>
      <xdr:row>59</xdr:row>
      <xdr:rowOff>37374</xdr:rowOff>
    </xdr:to>
    <xdr:sp macro="" textlink="">
      <xdr:nvSpPr>
        <xdr:cNvPr id="358" name="楕円 357"/>
        <xdr:cNvSpPr/>
      </xdr:nvSpPr>
      <xdr:spPr>
        <a:xfrm>
          <a:off x="13462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47551</xdr:rowOff>
    </xdr:from>
    <xdr:ext cx="762000" cy="259045"/>
    <xdr:sp macro="" textlink="">
      <xdr:nvSpPr>
        <xdr:cNvPr id="359" name="テキスト ボックス 358"/>
        <xdr:cNvSpPr txBox="1"/>
      </xdr:nvSpPr>
      <xdr:spPr>
        <a:xfrm>
          <a:off x="13131800" y="98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mn-lt"/>
              <a:ea typeface="+mn-ea"/>
              <a:cs typeface="+mn-cs"/>
            </a:rPr>
            <a:t>令和元</a:t>
          </a:r>
          <a:r>
            <a:rPr kumimoji="1" lang="ja-JP" altLang="ja-JP" sz="1000" b="0" i="0" baseline="0">
              <a:solidFill>
                <a:schemeClr val="dk1"/>
              </a:solidFill>
              <a:effectLst/>
              <a:latin typeface="+mn-lt"/>
              <a:ea typeface="+mn-ea"/>
              <a:cs typeface="+mn-cs"/>
            </a:rPr>
            <a:t>年度</a:t>
          </a:r>
          <a:r>
            <a:rPr kumimoji="1" lang="ja-JP" altLang="en-US" sz="1000" b="0" i="0" baseline="0">
              <a:solidFill>
                <a:schemeClr val="dk1"/>
              </a:solidFill>
              <a:effectLst/>
              <a:latin typeface="+mn-lt"/>
              <a:ea typeface="+mn-ea"/>
              <a:cs typeface="+mn-cs"/>
            </a:rPr>
            <a:t>は</a:t>
          </a:r>
          <a:r>
            <a:rPr kumimoji="1" lang="ja-JP" altLang="ja-JP" sz="1000" b="0" i="0" baseline="0">
              <a:solidFill>
                <a:schemeClr val="dk1"/>
              </a:solidFill>
              <a:effectLst/>
              <a:latin typeface="+mn-lt"/>
              <a:ea typeface="+mn-ea"/>
              <a:cs typeface="+mn-cs"/>
            </a:rPr>
            <a:t>類似団体平均値を</a:t>
          </a:r>
          <a:r>
            <a:rPr kumimoji="1" lang="ja-JP" altLang="en-US" sz="1000" b="0" i="0" baseline="0">
              <a:solidFill>
                <a:schemeClr val="dk1"/>
              </a:solidFill>
              <a:effectLst/>
              <a:latin typeface="+mn-lt"/>
              <a:ea typeface="+mn-ea"/>
              <a:cs typeface="+mn-cs"/>
            </a:rPr>
            <a:t>上</a:t>
          </a:r>
          <a:r>
            <a:rPr kumimoji="1" lang="ja-JP" altLang="ja-JP" sz="1000" b="0" i="0" baseline="0">
              <a:solidFill>
                <a:schemeClr val="dk1"/>
              </a:solidFill>
              <a:effectLst/>
              <a:latin typeface="+mn-lt"/>
              <a:ea typeface="+mn-ea"/>
              <a:cs typeface="+mn-cs"/>
            </a:rPr>
            <a:t>回っている</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単年度における標準財政規模は減少し</a:t>
          </a:r>
          <a:r>
            <a:rPr kumimoji="1" lang="ja-JP" altLang="en-US" sz="1000" b="0" i="0" baseline="0">
              <a:solidFill>
                <a:schemeClr val="dk1"/>
              </a:solidFill>
              <a:effectLst/>
              <a:latin typeface="+mn-lt"/>
              <a:ea typeface="+mn-ea"/>
              <a:cs typeface="+mn-cs"/>
            </a:rPr>
            <a:t>ているが、</a:t>
          </a:r>
          <a:r>
            <a:rPr kumimoji="1" lang="ja-JP" altLang="ja-JP" sz="1000" b="0" i="0" baseline="0">
              <a:solidFill>
                <a:schemeClr val="dk1"/>
              </a:solidFill>
              <a:effectLst/>
              <a:latin typeface="+mn-lt"/>
              <a:ea typeface="+mn-ea"/>
              <a:cs typeface="+mn-cs"/>
            </a:rPr>
            <a:t>一般会計における公債費</a:t>
          </a:r>
          <a:r>
            <a:rPr kumimoji="1" lang="ja-JP" altLang="en-US" sz="1000" b="0" i="0" baseline="0">
              <a:solidFill>
                <a:schemeClr val="dk1"/>
              </a:solidFill>
              <a:effectLst/>
              <a:latin typeface="+mn-lt"/>
              <a:ea typeface="+mn-ea"/>
              <a:cs typeface="+mn-cs"/>
            </a:rPr>
            <a:t>、及び</a:t>
          </a:r>
          <a:r>
            <a:rPr kumimoji="1" lang="ja-JP" altLang="ja-JP" sz="1000" b="0" i="0" baseline="0">
              <a:solidFill>
                <a:schemeClr val="dk1"/>
              </a:solidFill>
              <a:effectLst/>
              <a:latin typeface="+mn-lt"/>
              <a:ea typeface="+mn-ea"/>
              <a:cs typeface="+mn-cs"/>
            </a:rPr>
            <a:t>下水道事業の償還額が増加して</a:t>
          </a:r>
          <a:r>
            <a:rPr kumimoji="1" lang="ja-JP" altLang="en-US" sz="1000" b="0" i="0" baseline="0">
              <a:solidFill>
                <a:schemeClr val="dk1"/>
              </a:solidFill>
              <a:effectLst/>
              <a:latin typeface="+mn-lt"/>
              <a:ea typeface="+mn-ea"/>
              <a:cs typeface="+mn-cs"/>
            </a:rPr>
            <a:t>おり</a:t>
          </a:r>
          <a:r>
            <a:rPr kumimoji="1" lang="ja-JP" altLang="ja-JP" sz="1000" b="0" i="0" baseline="0">
              <a:solidFill>
                <a:schemeClr val="dk1"/>
              </a:solidFill>
              <a:effectLst/>
              <a:latin typeface="+mn-lt"/>
              <a:ea typeface="+mn-ea"/>
              <a:cs typeface="+mn-cs"/>
            </a:rPr>
            <a:t>、一般会計からの繰出金に含まれる償還への充当額及び一部事務組合等の地方債に対する負担金</a:t>
          </a:r>
          <a:r>
            <a:rPr kumimoji="1" lang="ja-JP" altLang="en-US" sz="1000" b="0" i="0" baseline="0">
              <a:solidFill>
                <a:schemeClr val="dk1"/>
              </a:solidFill>
              <a:effectLst/>
              <a:latin typeface="+mn-lt"/>
              <a:ea typeface="+mn-ea"/>
              <a:cs typeface="+mn-cs"/>
            </a:rPr>
            <a:t>が</a:t>
          </a:r>
          <a:r>
            <a:rPr kumimoji="1" lang="ja-JP" altLang="ja-JP" sz="1000" b="0" i="0" baseline="0">
              <a:solidFill>
                <a:schemeClr val="dk1"/>
              </a:solidFill>
              <a:effectLst/>
              <a:latin typeface="+mn-lt"/>
              <a:ea typeface="+mn-ea"/>
              <a:cs typeface="+mn-cs"/>
            </a:rPr>
            <a:t>増加して</a:t>
          </a:r>
          <a:r>
            <a:rPr kumimoji="1" lang="ja-JP" altLang="en-US" sz="1000" b="0" i="0" baseline="0">
              <a:solidFill>
                <a:schemeClr val="dk1"/>
              </a:solidFill>
              <a:effectLst/>
              <a:latin typeface="+mn-lt"/>
              <a:ea typeface="+mn-ea"/>
              <a:cs typeface="+mn-cs"/>
            </a:rPr>
            <a:t>いる。単年度の実質公債費比率は平成</a:t>
          </a:r>
          <a:r>
            <a:rPr kumimoji="1" lang="en-US" altLang="ja-JP" sz="1000" b="0" i="0" baseline="0">
              <a:solidFill>
                <a:schemeClr val="dk1"/>
              </a:solidFill>
              <a:effectLst/>
              <a:latin typeface="+mn-lt"/>
              <a:ea typeface="+mn-ea"/>
              <a:cs typeface="+mn-cs"/>
            </a:rPr>
            <a:t>29</a:t>
          </a:r>
          <a:r>
            <a:rPr kumimoji="1" lang="ja-JP" altLang="en-US" sz="1000" b="0" i="0" baseline="0">
              <a:solidFill>
                <a:schemeClr val="dk1"/>
              </a:solidFill>
              <a:effectLst/>
              <a:latin typeface="+mn-lt"/>
              <a:ea typeface="+mn-ea"/>
              <a:cs typeface="+mn-cs"/>
            </a:rPr>
            <a:t>年度から増加しており、</a:t>
          </a:r>
          <a:r>
            <a:rPr kumimoji="1" lang="en-US" altLang="ja-JP" sz="1000" b="0" i="0" baseline="0">
              <a:solidFill>
                <a:schemeClr val="dk1"/>
              </a:solidFill>
              <a:effectLst/>
              <a:latin typeface="+mn-lt"/>
              <a:ea typeface="+mn-ea"/>
              <a:cs typeface="+mn-cs"/>
            </a:rPr>
            <a:t>3</a:t>
          </a:r>
          <a:r>
            <a:rPr kumimoji="1" lang="ja-JP" altLang="en-US" sz="1000" b="0" i="0" baseline="0">
              <a:solidFill>
                <a:schemeClr val="dk1"/>
              </a:solidFill>
              <a:effectLst/>
              <a:latin typeface="+mn-lt"/>
              <a:ea typeface="+mn-ea"/>
              <a:cs typeface="+mn-cs"/>
            </a:rPr>
            <a:t>ヵ年平均の増加要因となっている。</a:t>
          </a:r>
        </a:p>
        <a:p>
          <a:pPr eaLnBrk="1" fontAlgn="auto" latinLnBrk="0" hangingPunct="1"/>
          <a:r>
            <a:rPr kumimoji="1" lang="ja-JP" altLang="en-US" sz="1000" b="0" i="0" baseline="0">
              <a:solidFill>
                <a:schemeClr val="dk1"/>
              </a:solidFill>
              <a:effectLst/>
              <a:latin typeface="+mn-lt"/>
              <a:ea typeface="+mn-ea"/>
              <a:cs typeface="+mn-cs"/>
            </a:rPr>
            <a:t>今</a:t>
          </a:r>
          <a:r>
            <a:rPr kumimoji="1" lang="ja-JP" altLang="ja-JP" sz="1000" b="0" i="0" baseline="0">
              <a:solidFill>
                <a:schemeClr val="dk1"/>
              </a:solidFill>
              <a:effectLst/>
              <a:latin typeface="+mn-lt"/>
              <a:ea typeface="+mn-ea"/>
              <a:cs typeface="+mn-cs"/>
            </a:rPr>
            <a:t>後、大型事業の予定に伴う地方債発行に</a:t>
          </a:r>
          <a:r>
            <a:rPr kumimoji="1" lang="ja-JP" altLang="en-US" sz="1000" b="0" i="0" baseline="0">
              <a:solidFill>
                <a:schemeClr val="dk1"/>
              </a:solidFill>
              <a:effectLst/>
              <a:latin typeface="+mn-lt"/>
              <a:ea typeface="+mn-ea"/>
              <a:cs typeface="+mn-cs"/>
            </a:rPr>
            <a:t>伴い、</a:t>
          </a:r>
          <a:r>
            <a:rPr kumimoji="1" lang="ja-JP" altLang="ja-JP" sz="1000" b="0" i="0" baseline="0">
              <a:solidFill>
                <a:schemeClr val="dk1"/>
              </a:solidFill>
              <a:effectLst/>
              <a:latin typeface="+mn-lt"/>
              <a:ea typeface="+mn-ea"/>
              <a:cs typeface="+mn-cs"/>
            </a:rPr>
            <a:t>公債費</a:t>
          </a:r>
          <a:r>
            <a:rPr kumimoji="1" lang="ja-JP" altLang="en-US" sz="1000" b="0" i="0" baseline="0">
              <a:solidFill>
                <a:schemeClr val="dk1"/>
              </a:solidFill>
              <a:effectLst/>
              <a:latin typeface="+mn-lt"/>
              <a:ea typeface="+mn-ea"/>
              <a:cs typeface="+mn-cs"/>
            </a:rPr>
            <a:t>が</a:t>
          </a:r>
          <a:r>
            <a:rPr kumimoji="1" lang="ja-JP" altLang="ja-JP" sz="1000" b="0" i="0" baseline="0">
              <a:solidFill>
                <a:schemeClr val="dk1"/>
              </a:solidFill>
              <a:effectLst/>
              <a:latin typeface="+mn-lt"/>
              <a:ea typeface="+mn-ea"/>
              <a:cs typeface="+mn-cs"/>
            </a:rPr>
            <a:t>増額</a:t>
          </a:r>
          <a:r>
            <a:rPr kumimoji="1" lang="ja-JP" altLang="en-US" sz="1000" b="0" i="0" baseline="0">
              <a:solidFill>
                <a:schemeClr val="dk1"/>
              </a:solidFill>
              <a:effectLst/>
              <a:latin typeface="+mn-lt"/>
              <a:ea typeface="+mn-ea"/>
              <a:cs typeface="+mn-cs"/>
            </a:rPr>
            <a:t>する</a:t>
          </a:r>
          <a:r>
            <a:rPr kumimoji="1" lang="ja-JP" altLang="ja-JP" sz="1000" b="0" i="0" baseline="0">
              <a:solidFill>
                <a:schemeClr val="dk1"/>
              </a:solidFill>
              <a:effectLst/>
              <a:latin typeface="+mn-lt"/>
              <a:ea typeface="+mn-ea"/>
              <a:cs typeface="+mn-cs"/>
            </a:rPr>
            <a:t>見込みであり、また、基金取り崩しによ</a:t>
          </a:r>
          <a:r>
            <a:rPr kumimoji="1" lang="ja-JP" altLang="en-US" sz="1000" b="0" i="0" baseline="0">
              <a:solidFill>
                <a:schemeClr val="dk1"/>
              </a:solidFill>
              <a:effectLst/>
              <a:latin typeface="+mn-lt"/>
              <a:ea typeface="+mn-ea"/>
              <a:cs typeface="+mn-cs"/>
            </a:rPr>
            <a:t>る</a:t>
          </a:r>
          <a:r>
            <a:rPr kumimoji="1" lang="ja-JP" altLang="ja-JP" sz="1000" b="0" i="0" baseline="0">
              <a:solidFill>
                <a:schemeClr val="dk1"/>
              </a:solidFill>
              <a:effectLst/>
              <a:latin typeface="+mn-lt"/>
              <a:ea typeface="+mn-ea"/>
              <a:cs typeface="+mn-cs"/>
            </a:rPr>
            <a:t>実質公債費率の増加が予想される</a:t>
          </a:r>
          <a:r>
            <a:rPr kumimoji="1" lang="ja-JP" altLang="en-US" sz="1000" b="0" i="0" baseline="0">
              <a:solidFill>
                <a:schemeClr val="dk1"/>
              </a:solidFill>
              <a:effectLst/>
              <a:latin typeface="+mn-lt"/>
              <a:ea typeface="+mn-ea"/>
              <a:cs typeface="+mn-cs"/>
            </a:rPr>
            <a:t>為、</a:t>
          </a:r>
          <a:r>
            <a:rPr kumimoji="1" lang="ja-JP" altLang="ja-JP" sz="1000" b="0" i="0" baseline="0">
              <a:solidFill>
                <a:schemeClr val="dk1"/>
              </a:solidFill>
              <a:effectLst/>
              <a:latin typeface="+mn-lt"/>
              <a:ea typeface="+mn-ea"/>
              <a:cs typeface="+mn-cs"/>
            </a:rPr>
            <a:t>普通建設事業費に対する起債計画</a:t>
          </a:r>
          <a:r>
            <a:rPr kumimoji="1" lang="ja-JP" altLang="en-US" sz="1000" b="0" i="0" baseline="0">
              <a:solidFill>
                <a:schemeClr val="dk1"/>
              </a:solidFill>
              <a:effectLst/>
              <a:latin typeface="+mn-lt"/>
              <a:ea typeface="+mn-ea"/>
              <a:cs typeface="+mn-cs"/>
            </a:rPr>
            <a:t>、及び</a:t>
          </a:r>
          <a:r>
            <a:rPr kumimoji="1" lang="ja-JP" altLang="ja-JP" sz="1000" b="0" i="0" baseline="0">
              <a:solidFill>
                <a:schemeClr val="dk1"/>
              </a:solidFill>
              <a:effectLst/>
              <a:latin typeface="+mn-lt"/>
              <a:ea typeface="+mn-ea"/>
              <a:cs typeface="+mn-cs"/>
            </a:rPr>
            <a:t>繰上償還</a:t>
          </a:r>
          <a:r>
            <a:rPr kumimoji="1" lang="ja-JP" altLang="en-US" sz="1000" b="0" i="0" baseline="0">
              <a:solidFill>
                <a:schemeClr val="dk1"/>
              </a:solidFill>
              <a:effectLst/>
              <a:latin typeface="+mn-lt"/>
              <a:ea typeface="+mn-ea"/>
              <a:cs typeface="+mn-cs"/>
            </a:rPr>
            <a:t>の検討により</a:t>
          </a:r>
          <a:r>
            <a:rPr kumimoji="1" lang="ja-JP" altLang="ja-JP" sz="1000" b="0" i="0" baseline="0">
              <a:solidFill>
                <a:schemeClr val="dk1"/>
              </a:solidFill>
              <a:effectLst/>
              <a:latin typeface="+mn-lt"/>
              <a:ea typeface="+mn-ea"/>
              <a:cs typeface="+mn-cs"/>
            </a:rPr>
            <a:t>公債費の減額と適正な地方債発行に努める。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66548</xdr:rowOff>
    </xdr:from>
    <xdr:to>
      <xdr:col>81</xdr:col>
      <xdr:colOff>44450</xdr:colOff>
      <xdr:row>41</xdr:row>
      <xdr:rowOff>95504</xdr:rowOff>
    </xdr:to>
    <xdr:cxnSp macro="">
      <xdr:nvCxnSpPr>
        <xdr:cNvPr id="390" name="直線コネクタ 389"/>
        <xdr:cNvCxnSpPr/>
      </xdr:nvCxnSpPr>
      <xdr:spPr>
        <a:xfrm>
          <a:off x="16179800" y="709599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66548</xdr:rowOff>
    </xdr:from>
    <xdr:to>
      <xdr:col>77</xdr:col>
      <xdr:colOff>44450</xdr:colOff>
      <xdr:row>41</xdr:row>
      <xdr:rowOff>76200</xdr:rowOff>
    </xdr:to>
    <xdr:cxnSp macro="">
      <xdr:nvCxnSpPr>
        <xdr:cNvPr id="393" name="直線コネクタ 392"/>
        <xdr:cNvCxnSpPr/>
      </xdr:nvCxnSpPr>
      <xdr:spPr>
        <a:xfrm flipV="1">
          <a:off x="15290800" y="70959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153416</xdr:rowOff>
    </xdr:to>
    <xdr:cxnSp macro="">
      <xdr:nvCxnSpPr>
        <xdr:cNvPr id="396" name="直線コネクタ 395"/>
        <xdr:cNvCxnSpPr/>
      </xdr:nvCxnSpPr>
      <xdr:spPr>
        <a:xfrm flipV="1">
          <a:off x="14401800" y="710565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153416</xdr:rowOff>
    </xdr:from>
    <xdr:to>
      <xdr:col>68</xdr:col>
      <xdr:colOff>152400</xdr:colOff>
      <xdr:row>42</xdr:row>
      <xdr:rowOff>15748</xdr:rowOff>
    </xdr:to>
    <xdr:cxnSp macro="">
      <xdr:nvCxnSpPr>
        <xdr:cNvPr id="399" name="直線コネクタ 398"/>
        <xdr:cNvCxnSpPr/>
      </xdr:nvCxnSpPr>
      <xdr:spPr>
        <a:xfrm flipV="1">
          <a:off x="13512800" y="718286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409" name="楕円 408"/>
        <xdr:cNvSpPr/>
      </xdr:nvSpPr>
      <xdr:spPr>
        <a:xfrm>
          <a:off x="169672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16781</xdr:rowOff>
    </xdr:from>
    <xdr:ext cx="762000" cy="259045"/>
    <xdr:sp macro="" textlink="">
      <xdr:nvSpPr>
        <xdr:cNvPr id="410" name="公債費負担の状況該当値テキスト"/>
        <xdr:cNvSpPr txBox="1"/>
      </xdr:nvSpPr>
      <xdr:spPr>
        <a:xfrm>
          <a:off x="17106900" y="704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15748</xdr:rowOff>
    </xdr:from>
    <xdr:to>
      <xdr:col>77</xdr:col>
      <xdr:colOff>95250</xdr:colOff>
      <xdr:row>41</xdr:row>
      <xdr:rowOff>117348</xdr:rowOff>
    </xdr:to>
    <xdr:sp macro="" textlink="">
      <xdr:nvSpPr>
        <xdr:cNvPr id="411" name="楕円 410"/>
        <xdr:cNvSpPr/>
      </xdr:nvSpPr>
      <xdr:spPr>
        <a:xfrm>
          <a:off x="16129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127525</xdr:rowOff>
    </xdr:from>
    <xdr:ext cx="736600" cy="259045"/>
    <xdr:sp macro="" textlink="">
      <xdr:nvSpPr>
        <xdr:cNvPr id="412" name="テキスト ボックス 411"/>
        <xdr:cNvSpPr txBox="1"/>
      </xdr:nvSpPr>
      <xdr:spPr>
        <a:xfrm>
          <a:off x="15798800" y="681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13" name="楕円 412"/>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414" name="テキスト ボックス 413"/>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102616</xdr:rowOff>
    </xdr:from>
    <xdr:to>
      <xdr:col>68</xdr:col>
      <xdr:colOff>203200</xdr:colOff>
      <xdr:row>42</xdr:row>
      <xdr:rowOff>32766</xdr:rowOff>
    </xdr:to>
    <xdr:sp macro="" textlink="">
      <xdr:nvSpPr>
        <xdr:cNvPr id="415" name="楕円 414"/>
        <xdr:cNvSpPr/>
      </xdr:nvSpPr>
      <xdr:spPr>
        <a:xfrm>
          <a:off x="14351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416" name="テキスト ボックス 415"/>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17" name="楕円 416"/>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18" name="テキスト ボックス 417"/>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29</a:t>
          </a:r>
          <a:r>
            <a:rPr kumimoji="1" lang="ja-JP" altLang="ja-JP" sz="1000" b="0" i="0" baseline="0">
              <a:solidFill>
                <a:schemeClr val="dk1"/>
              </a:solidFill>
              <a:effectLst/>
              <a:latin typeface="+mn-lt"/>
              <a:ea typeface="+mn-ea"/>
              <a:cs typeface="+mn-cs"/>
            </a:rPr>
            <a:t>年度からマイナス比率となり、類似団体内の最高順位となった。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以前の主要事業関連の公債費償還ピークを経過し、現在、町債の発行を抑制している事、また、退職者数が少数であり、新規採用もそれに合わせた採用人数である為、退職手当負担見込額の増減幅は少ない状況であり、標準財政規模及び充当可能基金が増加し、将来負担額が減少していることから将来負担比率は減少傾向にあ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今後、予定されている大型事業に伴う地方債発行に伴い、公債費が一時的に増額する見込みであるが、適正な地方債発行に努め、将来負担額の増加を抑え、現状を維持していく。</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151181</xdr:rowOff>
    </xdr:from>
    <xdr:to>
      <xdr:col>68</xdr:col>
      <xdr:colOff>152400</xdr:colOff>
      <xdr:row>15</xdr:row>
      <xdr:rowOff>32334</xdr:rowOff>
    </xdr:to>
    <xdr:cxnSp macro="">
      <xdr:nvCxnSpPr>
        <xdr:cNvPr id="450" name="直線コネクタ 449"/>
        <xdr:cNvCxnSpPr/>
      </xdr:nvCxnSpPr>
      <xdr:spPr>
        <a:xfrm flipV="1">
          <a:off x="13512800" y="2551481"/>
          <a:ext cx="889000" cy="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1" name="将来負担の状況平均値テキスト"/>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3" name="フローチャート: 判断 45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4" name="テキスト ボックス 45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5" name="フローチャート: 判断 454"/>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6" name="テキスト ボックス 455"/>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7" name="フローチャート: 判断 456"/>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73702</xdr:rowOff>
    </xdr:from>
    <xdr:ext cx="762000" cy="259045"/>
    <xdr:sp macro="" textlink="">
      <xdr:nvSpPr>
        <xdr:cNvPr id="458" name="テキスト ボックス 457"/>
        <xdr:cNvSpPr txBox="1"/>
      </xdr:nvSpPr>
      <xdr:spPr>
        <a:xfrm>
          <a:off x="14020800" y="264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9" name="フローチャート: 判断 458"/>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91076</xdr:rowOff>
    </xdr:from>
    <xdr:ext cx="762000" cy="259045"/>
    <xdr:sp macro="" textlink="">
      <xdr:nvSpPr>
        <xdr:cNvPr id="460" name="テキスト ボックス 459"/>
        <xdr:cNvSpPr txBox="1"/>
      </xdr:nvSpPr>
      <xdr:spPr>
        <a:xfrm>
          <a:off x="13131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100381</xdr:rowOff>
    </xdr:from>
    <xdr:to>
      <xdr:col>68</xdr:col>
      <xdr:colOff>203200</xdr:colOff>
      <xdr:row>15</xdr:row>
      <xdr:rowOff>30531</xdr:rowOff>
    </xdr:to>
    <xdr:sp macro="" textlink="">
      <xdr:nvSpPr>
        <xdr:cNvPr id="466" name="楕円 465"/>
        <xdr:cNvSpPr/>
      </xdr:nvSpPr>
      <xdr:spPr>
        <a:xfrm>
          <a:off x="14351000" y="250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40708</xdr:rowOff>
    </xdr:from>
    <xdr:ext cx="762000" cy="259045"/>
    <xdr:sp macro="" textlink="">
      <xdr:nvSpPr>
        <xdr:cNvPr id="467" name="テキスト ボックス 466"/>
        <xdr:cNvSpPr txBox="1"/>
      </xdr:nvSpPr>
      <xdr:spPr>
        <a:xfrm>
          <a:off x="14020800" y="226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152984</xdr:rowOff>
    </xdr:from>
    <xdr:to>
      <xdr:col>64</xdr:col>
      <xdr:colOff>152400</xdr:colOff>
      <xdr:row>15</xdr:row>
      <xdr:rowOff>83134</xdr:rowOff>
    </xdr:to>
    <xdr:sp macro="" textlink="">
      <xdr:nvSpPr>
        <xdr:cNvPr id="468" name="楕円 467"/>
        <xdr:cNvSpPr/>
      </xdr:nvSpPr>
      <xdr:spPr>
        <a:xfrm>
          <a:off x="13462000" y="25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93311</xdr:rowOff>
    </xdr:from>
    <xdr:ext cx="762000" cy="259045"/>
    <xdr:sp macro="" textlink="">
      <xdr:nvSpPr>
        <xdr:cNvPr id="469" name="テキスト ボックス 468"/>
        <xdr:cNvSpPr txBox="1"/>
      </xdr:nvSpPr>
      <xdr:spPr>
        <a:xfrm>
          <a:off x="13131800" y="232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20,470
19,737
9.08
8,494,473
8,106,308
337,946
5,334,093
4,278,179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類似団体において、最も割合が低く抑えられている。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職員数管理の適正化に努めている点が要因と考えられるが、正規職員数を抑制している分を臨時職員で対応している状況である為、</a:t>
          </a:r>
          <a:r>
            <a:rPr kumimoji="1" lang="ja-JP" altLang="en-US" sz="1100" b="0" i="0" baseline="0">
              <a:solidFill>
                <a:schemeClr val="dk1"/>
              </a:solidFill>
              <a:effectLst/>
              <a:latin typeface="+mn-lt"/>
              <a:ea typeface="+mn-ea"/>
              <a:cs typeface="+mn-cs"/>
            </a:rPr>
            <a:t>人口</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人当たりに対する</a:t>
          </a:r>
          <a:r>
            <a:rPr kumimoji="1" lang="ja-JP" altLang="ja-JP" sz="1100" b="0" i="0" baseline="0">
              <a:solidFill>
                <a:schemeClr val="dk1"/>
              </a:solidFill>
              <a:effectLst/>
              <a:latin typeface="+mn-lt"/>
              <a:ea typeface="+mn-ea"/>
              <a:cs typeface="+mn-cs"/>
            </a:rPr>
            <a:t>賃金（物件費）が類似団体の</a:t>
          </a:r>
          <a:r>
            <a:rPr kumimoji="1" lang="en-US" altLang="ja-JP" sz="1100" b="0" i="0" baseline="0">
              <a:solidFill>
                <a:schemeClr val="dk1"/>
              </a:solidFill>
              <a:effectLst/>
              <a:latin typeface="+mn-lt"/>
              <a:ea typeface="+mn-ea"/>
              <a:cs typeface="+mn-cs"/>
            </a:rPr>
            <a:t>1.63</a:t>
          </a:r>
          <a:r>
            <a:rPr kumimoji="1" lang="ja-JP" altLang="ja-JP" sz="1100" b="0" i="0" baseline="0">
              <a:solidFill>
                <a:schemeClr val="dk1"/>
              </a:solidFill>
              <a:effectLst/>
              <a:latin typeface="+mn-lt"/>
              <a:ea typeface="+mn-ea"/>
              <a:cs typeface="+mn-cs"/>
            </a:rPr>
            <a:t>倍となっている。今後は、会計年度任用職員制度に伴い物件費は減額となるが人件費は増額となる見込である。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44704</xdr:rowOff>
    </xdr:from>
    <xdr:to>
      <xdr:col>24</xdr:col>
      <xdr:colOff>25400</xdr:colOff>
      <xdr:row>34</xdr:row>
      <xdr:rowOff>49276</xdr:rowOff>
    </xdr:to>
    <xdr:cxnSp macro="">
      <xdr:nvCxnSpPr>
        <xdr:cNvPr id="64" name="直線コネクタ 63"/>
        <xdr:cNvCxnSpPr/>
      </xdr:nvCxnSpPr>
      <xdr:spPr>
        <a:xfrm>
          <a:off x="3987800" y="58740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44704</xdr:rowOff>
    </xdr:from>
    <xdr:to>
      <xdr:col>19</xdr:col>
      <xdr:colOff>187325</xdr:colOff>
      <xdr:row>34</xdr:row>
      <xdr:rowOff>76708</xdr:rowOff>
    </xdr:to>
    <xdr:cxnSp macro="">
      <xdr:nvCxnSpPr>
        <xdr:cNvPr id="67" name="直線コネクタ 66"/>
        <xdr:cNvCxnSpPr/>
      </xdr:nvCxnSpPr>
      <xdr:spPr>
        <a:xfrm flipV="1">
          <a:off x="3098800" y="5874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67564</xdr:rowOff>
    </xdr:from>
    <xdr:to>
      <xdr:col>15</xdr:col>
      <xdr:colOff>98425</xdr:colOff>
      <xdr:row>34</xdr:row>
      <xdr:rowOff>76708</xdr:rowOff>
    </xdr:to>
    <xdr:cxnSp macro="">
      <xdr:nvCxnSpPr>
        <xdr:cNvPr id="70" name="直線コネクタ 69"/>
        <xdr:cNvCxnSpPr/>
      </xdr:nvCxnSpPr>
      <xdr:spPr>
        <a:xfrm>
          <a:off x="2209800" y="5896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67564</xdr:rowOff>
    </xdr:from>
    <xdr:to>
      <xdr:col>11</xdr:col>
      <xdr:colOff>9525</xdr:colOff>
      <xdr:row>34</xdr:row>
      <xdr:rowOff>94996</xdr:rowOff>
    </xdr:to>
    <xdr:cxnSp macro="">
      <xdr:nvCxnSpPr>
        <xdr:cNvPr id="73" name="直線コネクタ 72"/>
        <xdr:cNvCxnSpPr/>
      </xdr:nvCxnSpPr>
      <xdr:spPr>
        <a:xfrm flipV="1">
          <a:off x="1320800" y="58968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169926</xdr:rowOff>
    </xdr:from>
    <xdr:to>
      <xdr:col>24</xdr:col>
      <xdr:colOff>76200</xdr:colOff>
      <xdr:row>34</xdr:row>
      <xdr:rowOff>100076</xdr:rowOff>
    </xdr:to>
    <xdr:sp macro="" textlink="">
      <xdr:nvSpPr>
        <xdr:cNvPr id="83" name="楕円 82"/>
        <xdr:cNvSpPr/>
      </xdr:nvSpPr>
      <xdr:spPr>
        <a:xfrm>
          <a:off x="47752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78503</xdr:rowOff>
    </xdr:from>
    <xdr:ext cx="762000" cy="259045"/>
    <xdr:sp macro="" textlink="">
      <xdr:nvSpPr>
        <xdr:cNvPr id="84" name="人件費該当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165354</xdr:rowOff>
    </xdr:from>
    <xdr:to>
      <xdr:col>20</xdr:col>
      <xdr:colOff>38100</xdr:colOff>
      <xdr:row>34</xdr:row>
      <xdr:rowOff>95504</xdr:rowOff>
    </xdr:to>
    <xdr:sp macro="" textlink="">
      <xdr:nvSpPr>
        <xdr:cNvPr id="85" name="楕円 84"/>
        <xdr:cNvSpPr/>
      </xdr:nvSpPr>
      <xdr:spPr>
        <a:xfrm>
          <a:off x="3937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105681</xdr:rowOff>
    </xdr:from>
    <xdr:ext cx="736600" cy="259045"/>
    <xdr:sp macro="" textlink="">
      <xdr:nvSpPr>
        <xdr:cNvPr id="86" name="テキスト ボックス 85"/>
        <xdr:cNvSpPr txBox="1"/>
      </xdr:nvSpPr>
      <xdr:spPr>
        <a:xfrm>
          <a:off x="3606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25908</xdr:rowOff>
    </xdr:from>
    <xdr:to>
      <xdr:col>15</xdr:col>
      <xdr:colOff>149225</xdr:colOff>
      <xdr:row>34</xdr:row>
      <xdr:rowOff>127508</xdr:rowOff>
    </xdr:to>
    <xdr:sp macro="" textlink="">
      <xdr:nvSpPr>
        <xdr:cNvPr id="87" name="楕円 86"/>
        <xdr:cNvSpPr/>
      </xdr:nvSpPr>
      <xdr:spPr>
        <a:xfrm>
          <a:off x="3048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137685</xdr:rowOff>
    </xdr:from>
    <xdr:ext cx="762000" cy="259045"/>
    <xdr:sp macro="" textlink="">
      <xdr:nvSpPr>
        <xdr:cNvPr id="88" name="テキスト ボックス 87"/>
        <xdr:cNvSpPr txBox="1"/>
      </xdr:nvSpPr>
      <xdr:spPr>
        <a:xfrm>
          <a:off x="2717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xdr:rowOff>
    </xdr:from>
    <xdr:to>
      <xdr:col>11</xdr:col>
      <xdr:colOff>60325</xdr:colOff>
      <xdr:row>34</xdr:row>
      <xdr:rowOff>118364</xdr:rowOff>
    </xdr:to>
    <xdr:sp macro="" textlink="">
      <xdr:nvSpPr>
        <xdr:cNvPr id="89" name="楕円 88"/>
        <xdr:cNvSpPr/>
      </xdr:nvSpPr>
      <xdr:spPr>
        <a:xfrm>
          <a:off x="2159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128541</xdr:rowOff>
    </xdr:from>
    <xdr:ext cx="762000" cy="259045"/>
    <xdr:sp macro="" textlink="">
      <xdr:nvSpPr>
        <xdr:cNvPr id="90" name="テキスト ボックス 89"/>
        <xdr:cNvSpPr txBox="1"/>
      </xdr:nvSpPr>
      <xdr:spPr>
        <a:xfrm>
          <a:off x="1828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91" name="楕円 90"/>
        <xdr:cNvSpPr/>
      </xdr:nvSpPr>
      <xdr:spPr>
        <a:xfrm>
          <a:off x="1270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92" name="テキスト ボックス 91"/>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総合行政システム及び情報セキュリティー対応等の行政事務全般を担うシステム</a:t>
          </a:r>
          <a:r>
            <a:rPr kumimoji="1" lang="ja-JP" altLang="en-US" sz="1100" b="0" i="0" baseline="0">
              <a:solidFill>
                <a:schemeClr val="dk1"/>
              </a:solidFill>
              <a:effectLst/>
              <a:latin typeface="+mn-lt"/>
              <a:ea typeface="+mn-ea"/>
              <a:cs typeface="+mn-cs"/>
            </a:rPr>
            <a:t>、情報デジタル化に関連した</a:t>
          </a:r>
          <a:r>
            <a:rPr kumimoji="1" lang="ja-JP" altLang="ja-JP" sz="1100" b="0" i="0" baseline="0">
              <a:solidFill>
                <a:schemeClr val="dk1"/>
              </a:solidFill>
              <a:effectLst/>
              <a:latin typeface="+mn-lt"/>
              <a:ea typeface="+mn-ea"/>
              <a:cs typeface="+mn-cs"/>
            </a:rPr>
            <a:t>借上げ料、保守料、及び各種委託費、事務機器の</a:t>
          </a:r>
          <a:r>
            <a:rPr kumimoji="1" lang="ja-JP" altLang="en-US" sz="1100" b="0" i="0" baseline="0">
              <a:solidFill>
                <a:schemeClr val="dk1"/>
              </a:solidFill>
              <a:effectLst/>
              <a:latin typeface="+mn-lt"/>
              <a:ea typeface="+mn-ea"/>
              <a:cs typeface="+mn-cs"/>
            </a:rPr>
            <a:t>使用料</a:t>
          </a:r>
          <a:r>
            <a:rPr kumimoji="1" lang="ja-JP" altLang="ja-JP" sz="1100" b="0" i="0" baseline="0">
              <a:solidFill>
                <a:schemeClr val="dk1"/>
              </a:solidFill>
              <a:effectLst/>
              <a:latin typeface="+mn-lt"/>
              <a:ea typeface="+mn-ea"/>
              <a:cs typeface="+mn-cs"/>
            </a:rPr>
            <a:t>、また、</a:t>
          </a:r>
          <a:r>
            <a:rPr kumimoji="1" lang="ja-JP" altLang="en-US" sz="1100" b="0" i="0" baseline="0">
              <a:solidFill>
                <a:schemeClr val="dk1"/>
              </a:solidFill>
              <a:effectLst/>
              <a:latin typeface="+mn-lt"/>
              <a:ea typeface="+mn-ea"/>
              <a:cs typeface="+mn-cs"/>
            </a:rPr>
            <a:t>定員管理に伴う正職員数を</a:t>
          </a:r>
          <a:r>
            <a:rPr kumimoji="1" lang="ja-JP" altLang="ja-JP" sz="1100" b="0" i="0" baseline="0">
              <a:solidFill>
                <a:schemeClr val="dk1"/>
              </a:solidFill>
              <a:effectLst/>
              <a:latin typeface="+mn-lt"/>
              <a:ea typeface="+mn-ea"/>
              <a:cs typeface="+mn-cs"/>
            </a:rPr>
            <a:t>補う臨時職員等の賃金が、類似団体平均値を上回る要因てなっている。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今後は、公共施設の老朽化対策として修繕費用の増加が見込まれるが、継続的なコスト削減と事務改善を図り、経費の縮減と計画的な支出に努める。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138430</xdr:rowOff>
    </xdr:from>
    <xdr:to>
      <xdr:col>82</xdr:col>
      <xdr:colOff>107950</xdr:colOff>
      <xdr:row>20</xdr:row>
      <xdr:rowOff>12700</xdr:rowOff>
    </xdr:to>
    <xdr:cxnSp macro="">
      <xdr:nvCxnSpPr>
        <xdr:cNvPr id="125" name="直線コネクタ 124"/>
        <xdr:cNvCxnSpPr/>
      </xdr:nvCxnSpPr>
      <xdr:spPr>
        <a:xfrm flipV="1">
          <a:off x="15671800" y="3395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43180</xdr:rowOff>
    </xdr:to>
    <xdr:cxnSp macro="">
      <xdr:nvCxnSpPr>
        <xdr:cNvPr id="128" name="直線コネクタ 127"/>
        <xdr:cNvCxnSpPr/>
      </xdr:nvCxnSpPr>
      <xdr:spPr>
        <a:xfrm flipV="1">
          <a:off x="14782800" y="3441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xdr:rowOff>
    </xdr:from>
    <xdr:to>
      <xdr:col>73</xdr:col>
      <xdr:colOff>180975</xdr:colOff>
      <xdr:row>20</xdr:row>
      <xdr:rowOff>43180</xdr:rowOff>
    </xdr:to>
    <xdr:cxnSp macro="">
      <xdr:nvCxnSpPr>
        <xdr:cNvPr id="131" name="直線コネクタ 130"/>
        <xdr:cNvCxnSpPr/>
      </xdr:nvCxnSpPr>
      <xdr:spPr>
        <a:xfrm>
          <a:off x="13893800" y="3434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77470</xdr:rowOff>
    </xdr:from>
    <xdr:to>
      <xdr:col>69</xdr:col>
      <xdr:colOff>92075</xdr:colOff>
      <xdr:row>20</xdr:row>
      <xdr:rowOff>5080</xdr:rowOff>
    </xdr:to>
    <xdr:cxnSp macro="">
      <xdr:nvCxnSpPr>
        <xdr:cNvPr id="134" name="直線コネクタ 133"/>
        <xdr:cNvCxnSpPr/>
      </xdr:nvCxnSpPr>
      <xdr:spPr>
        <a:xfrm>
          <a:off x="13004800" y="3335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4" name="楕円 143"/>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59707</xdr:rowOff>
    </xdr:from>
    <xdr:ext cx="762000" cy="259045"/>
    <xdr:sp macro="" textlink="">
      <xdr:nvSpPr>
        <xdr:cNvPr id="145" name="物件費該当値テキスト"/>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6" name="楕円 145"/>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7" name="テキスト ボックス 146"/>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163830</xdr:rowOff>
    </xdr:from>
    <xdr:to>
      <xdr:col>74</xdr:col>
      <xdr:colOff>31750</xdr:colOff>
      <xdr:row>20</xdr:row>
      <xdr:rowOff>93980</xdr:rowOff>
    </xdr:to>
    <xdr:sp macro="" textlink="">
      <xdr:nvSpPr>
        <xdr:cNvPr id="148" name="楕円 147"/>
        <xdr:cNvSpPr/>
      </xdr:nvSpPr>
      <xdr:spPr>
        <a:xfrm>
          <a:off x="14732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78757</xdr:rowOff>
    </xdr:from>
    <xdr:ext cx="762000" cy="259045"/>
    <xdr:sp macro="" textlink="">
      <xdr:nvSpPr>
        <xdr:cNvPr id="149" name="テキスト ボックス 148"/>
        <xdr:cNvSpPr txBox="1"/>
      </xdr:nvSpPr>
      <xdr:spPr>
        <a:xfrm>
          <a:off x="14401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125730</xdr:rowOff>
    </xdr:from>
    <xdr:to>
      <xdr:col>69</xdr:col>
      <xdr:colOff>142875</xdr:colOff>
      <xdr:row>20</xdr:row>
      <xdr:rowOff>55880</xdr:rowOff>
    </xdr:to>
    <xdr:sp macro="" textlink="">
      <xdr:nvSpPr>
        <xdr:cNvPr id="150" name="楕円 149"/>
        <xdr:cNvSpPr/>
      </xdr:nvSpPr>
      <xdr:spPr>
        <a:xfrm>
          <a:off x="13843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40657</xdr:rowOff>
    </xdr:from>
    <xdr:ext cx="762000" cy="259045"/>
    <xdr:sp macro="" textlink="">
      <xdr:nvSpPr>
        <xdr:cNvPr id="151" name="テキスト ボックス 150"/>
        <xdr:cNvSpPr txBox="1"/>
      </xdr:nvSpPr>
      <xdr:spPr>
        <a:xfrm>
          <a:off x="13512800" y="346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26670</xdr:rowOff>
    </xdr:from>
    <xdr:to>
      <xdr:col>65</xdr:col>
      <xdr:colOff>53975</xdr:colOff>
      <xdr:row>19</xdr:row>
      <xdr:rowOff>128270</xdr:rowOff>
    </xdr:to>
    <xdr:sp macro="" textlink="">
      <xdr:nvSpPr>
        <xdr:cNvPr id="152" name="楕円 151"/>
        <xdr:cNvSpPr/>
      </xdr:nvSpPr>
      <xdr:spPr>
        <a:xfrm>
          <a:off x="12954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113047</xdr:rowOff>
    </xdr:from>
    <xdr:ext cx="762000" cy="259045"/>
    <xdr:sp macro="" textlink="">
      <xdr:nvSpPr>
        <xdr:cNvPr id="153" name="テキスト ボックス 152"/>
        <xdr:cNvSpPr txBox="1"/>
      </xdr:nvSpPr>
      <xdr:spPr>
        <a:xfrm>
          <a:off x="12623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私立保育園の運営費用である保育所給付費の措置、また、子育て、ひとり親支援に関する経費、</a:t>
          </a:r>
          <a:r>
            <a:rPr lang="ja-JP" altLang="ja-JP" sz="1100" b="0" i="0" baseline="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障害者の自立支援給付費、高齢者福祉に関する経費、医療費に関する経費などの福祉事業経費の継続的な増加が、類似団体平均値を上回る要因である。保育無償化に伴い保育所給付費の</a:t>
          </a:r>
          <a:r>
            <a:rPr kumimoji="1" lang="ja-JP" altLang="en-US" sz="1100" b="0" i="0" baseline="0">
              <a:solidFill>
                <a:schemeClr val="dk1"/>
              </a:solidFill>
              <a:effectLst/>
              <a:latin typeface="+mn-lt"/>
              <a:ea typeface="+mn-ea"/>
              <a:cs typeface="+mn-cs"/>
            </a:rPr>
            <a:t>影響</a:t>
          </a:r>
          <a:r>
            <a:rPr kumimoji="1" lang="ja-JP" altLang="ja-JP" sz="1100" b="0" i="0" baseline="0">
              <a:solidFill>
                <a:schemeClr val="dk1"/>
              </a:solidFill>
              <a:effectLst/>
              <a:latin typeface="+mn-lt"/>
              <a:ea typeface="+mn-ea"/>
              <a:cs typeface="+mn-cs"/>
            </a:rPr>
            <a:t>が見込まれる為、扶助費は増加</a:t>
          </a:r>
          <a:r>
            <a:rPr kumimoji="1" lang="ja-JP" altLang="en-US" sz="1100" b="0" i="0" baseline="0">
              <a:solidFill>
                <a:schemeClr val="dk1"/>
              </a:solidFill>
              <a:effectLst/>
              <a:latin typeface="+mn-lt"/>
              <a:ea typeface="+mn-ea"/>
              <a:cs typeface="+mn-cs"/>
            </a:rPr>
            <a:t>傾向は続くと思われる。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扶助費の削減は難しい為、各種給付費等の支出については、厳正な審査による適切な執行に努める。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78015</xdr:rowOff>
    </xdr:to>
    <xdr:cxnSp macro="">
      <xdr:nvCxnSpPr>
        <xdr:cNvPr id="188" name="直線コネクタ 187"/>
        <xdr:cNvCxnSpPr/>
      </xdr:nvCxnSpPr>
      <xdr:spPr>
        <a:xfrm>
          <a:off x="3987800" y="96247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57</xdr:row>
      <xdr:rowOff>4535</xdr:rowOff>
    </xdr:to>
    <xdr:cxnSp macro="">
      <xdr:nvCxnSpPr>
        <xdr:cNvPr id="191" name="直線コネクタ 190"/>
        <xdr:cNvCxnSpPr/>
      </xdr:nvCxnSpPr>
      <xdr:spPr>
        <a:xfrm flipV="1">
          <a:off x="3098800" y="96247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57</xdr:row>
      <xdr:rowOff>4535</xdr:rowOff>
    </xdr:to>
    <xdr:cxnSp macro="">
      <xdr:nvCxnSpPr>
        <xdr:cNvPr id="194" name="直線コネクタ 193"/>
        <xdr:cNvCxnSpPr/>
      </xdr:nvCxnSpPr>
      <xdr:spPr>
        <a:xfrm>
          <a:off x="2209800" y="9700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23585</xdr:rowOff>
    </xdr:from>
    <xdr:to>
      <xdr:col>11</xdr:col>
      <xdr:colOff>9525</xdr:colOff>
      <xdr:row>56</xdr:row>
      <xdr:rowOff>99785</xdr:rowOff>
    </xdr:to>
    <xdr:cxnSp macro="">
      <xdr:nvCxnSpPr>
        <xdr:cNvPr id="197" name="直線コネクタ 196"/>
        <xdr:cNvCxnSpPr/>
      </xdr:nvCxnSpPr>
      <xdr:spPr>
        <a:xfrm>
          <a:off x="1320800" y="9624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7" name="楕円 206"/>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08"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09" name="楕円 208"/>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210" name="テキスト ボックス 209"/>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1" name="楕円 210"/>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2" name="テキスト ボックス 211"/>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3" name="楕円 212"/>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214" name="テキスト ボックス 213"/>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15" name="楕円 214"/>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59162</xdr:rowOff>
    </xdr:from>
    <xdr:ext cx="762000" cy="259045"/>
    <xdr:sp macro="" textlink="">
      <xdr:nvSpPr>
        <xdr:cNvPr id="216" name="テキスト ボックス 215"/>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類似団体平均値を下回って</a:t>
          </a:r>
          <a:r>
            <a:rPr kumimoji="1" lang="ja-JP" altLang="en-US" sz="900" b="0" i="0" baseline="0">
              <a:solidFill>
                <a:schemeClr val="dk1"/>
              </a:solidFill>
              <a:effectLst/>
              <a:latin typeface="+mn-lt"/>
              <a:ea typeface="+mn-ea"/>
              <a:cs typeface="+mn-cs"/>
            </a:rPr>
            <a:t>おり、</a:t>
          </a:r>
          <a:r>
            <a:rPr kumimoji="1" lang="ja-JP" altLang="ja-JP" sz="900" b="0" i="0" baseline="0">
              <a:solidFill>
                <a:schemeClr val="dk1"/>
              </a:solidFill>
              <a:effectLst/>
              <a:latin typeface="+mn-lt"/>
              <a:ea typeface="+mn-ea"/>
              <a:cs typeface="+mn-cs"/>
            </a:rPr>
            <a:t>前年度比</a:t>
          </a:r>
          <a:r>
            <a:rPr kumimoji="1" lang="en-US" altLang="ja-JP" sz="900" b="0" i="0" baseline="0">
              <a:solidFill>
                <a:schemeClr val="dk1"/>
              </a:solidFill>
              <a:effectLst/>
              <a:latin typeface="+mn-lt"/>
              <a:ea typeface="+mn-ea"/>
              <a:cs typeface="+mn-cs"/>
            </a:rPr>
            <a:t>0.1</a:t>
          </a:r>
          <a:r>
            <a:rPr kumimoji="1" lang="ja-JP" altLang="en-US" sz="900" b="0" i="0" baseline="0">
              <a:solidFill>
                <a:schemeClr val="dk1"/>
              </a:solidFill>
              <a:effectLst/>
              <a:latin typeface="+mn-lt"/>
              <a:ea typeface="+mn-ea"/>
              <a:cs typeface="+mn-cs"/>
            </a:rPr>
            <a:t>ポイント減少したが、ほぼ同率となった</a:t>
          </a:r>
          <a:r>
            <a:rPr kumimoji="1" lang="ja-JP" altLang="ja-JP" sz="900" b="0" i="0" baseline="0">
              <a:solidFill>
                <a:schemeClr val="dk1"/>
              </a:solidFill>
              <a:effectLst/>
              <a:latin typeface="+mn-lt"/>
              <a:ea typeface="+mn-ea"/>
              <a:cs typeface="+mn-cs"/>
            </a:rPr>
            <a:t>。経常経費に対する特別会計の繰出金について、介護保険、</a:t>
          </a:r>
          <a:r>
            <a:rPr kumimoji="1" lang="ja-JP" altLang="en-US" sz="900" b="0" i="0" baseline="0">
              <a:solidFill>
                <a:schemeClr val="dk1"/>
              </a:solidFill>
              <a:effectLst/>
              <a:latin typeface="+mn-lt"/>
              <a:ea typeface="+mn-ea"/>
              <a:cs typeface="+mn-cs"/>
            </a:rPr>
            <a:t>介護サービス</a:t>
          </a:r>
          <a:r>
            <a:rPr kumimoji="1" lang="ja-JP" altLang="ja-JP" sz="900" b="0" i="0" baseline="0">
              <a:solidFill>
                <a:schemeClr val="dk1"/>
              </a:solidFill>
              <a:effectLst/>
              <a:latin typeface="+mn-lt"/>
              <a:ea typeface="+mn-ea"/>
              <a:cs typeface="+mn-cs"/>
            </a:rPr>
            <a:t>、下水道事業が増加している。下水道事業は、依然として多額の繰出額となっている。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下水道事業に関しては、使用料の見直しを実施したが、事業計画に基づく工事費</a:t>
          </a:r>
          <a:r>
            <a:rPr kumimoji="1" lang="ja-JP" altLang="en-US" sz="900" b="0" i="0" baseline="0">
              <a:solidFill>
                <a:schemeClr val="dk1"/>
              </a:solidFill>
              <a:effectLst/>
              <a:latin typeface="+mn-lt"/>
              <a:ea typeface="+mn-ea"/>
              <a:cs typeface="+mn-cs"/>
            </a:rPr>
            <a:t>及び償還額により、</a:t>
          </a:r>
          <a:r>
            <a:rPr kumimoji="1" lang="ja-JP" altLang="ja-JP" sz="900" b="0" i="0" baseline="0">
              <a:solidFill>
                <a:schemeClr val="dk1"/>
              </a:solidFill>
              <a:effectLst/>
              <a:latin typeface="+mn-lt"/>
              <a:ea typeface="+mn-ea"/>
              <a:cs typeface="+mn-cs"/>
            </a:rPr>
            <a:t>繰出金の大幅な減少となっていない。独立採算の観点から各特別会計の保険税、保険料、使用料について継続的徴収強化を行い、事業執行の財源確保に努め、繰出金の縮減を図る。</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73660</xdr:rowOff>
    </xdr:to>
    <xdr:cxnSp macro="">
      <xdr:nvCxnSpPr>
        <xdr:cNvPr id="249" name="直線コネクタ 248"/>
        <xdr:cNvCxnSpPr/>
      </xdr:nvCxnSpPr>
      <xdr:spPr>
        <a:xfrm flipV="1">
          <a:off x="15671800" y="9667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73660</xdr:rowOff>
    </xdr:to>
    <xdr:cxnSp macro="">
      <xdr:nvCxnSpPr>
        <xdr:cNvPr id="252" name="直線コネクタ 251"/>
        <xdr:cNvCxnSpPr/>
      </xdr:nvCxnSpPr>
      <xdr:spPr>
        <a:xfrm>
          <a:off x="14782800" y="9591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161290</xdr:rowOff>
    </xdr:to>
    <xdr:cxnSp macro="">
      <xdr:nvCxnSpPr>
        <xdr:cNvPr id="255" name="直線コネクタ 254"/>
        <xdr:cNvCxnSpPr/>
      </xdr:nvCxnSpPr>
      <xdr:spPr>
        <a:xfrm>
          <a:off x="13893800" y="9514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146050</xdr:rowOff>
    </xdr:to>
    <xdr:cxnSp macro="">
      <xdr:nvCxnSpPr>
        <xdr:cNvPr id="258" name="直線コネクタ 257"/>
        <xdr:cNvCxnSpPr/>
      </xdr:nvCxnSpPr>
      <xdr:spPr>
        <a:xfrm flipV="1">
          <a:off x="13004800" y="9514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68" name="楕円 267"/>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69"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0" name="楕円 269"/>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1" name="テキスト ボックス 270"/>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2" name="楕円 271"/>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3" name="テキスト ボックス 272"/>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4" name="楕円 273"/>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5" name="テキスト ボックス 274"/>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6" name="楕円 275"/>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7" name="テキスト ボックス 276"/>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各地区、及び各種団体、学校関連の補助金は経常的経費であり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各種補助金関係の一定の見直しは完了しており削減</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難しい状況である。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国庫補助金返納金、</a:t>
          </a:r>
          <a:r>
            <a:rPr kumimoji="1" lang="ja-JP" altLang="ja-JP" sz="1100" b="0" i="0" baseline="0">
              <a:solidFill>
                <a:schemeClr val="dk1"/>
              </a:solidFill>
              <a:effectLst/>
              <a:latin typeface="+mn-lt"/>
              <a:ea typeface="+mn-ea"/>
              <a:cs typeface="+mn-cs"/>
            </a:rPr>
            <a:t>中巨摩地区広域事務組合負担金、</a:t>
          </a:r>
          <a:r>
            <a:rPr kumimoji="1" lang="ja-JP" altLang="en-US" sz="1100" b="0" i="0" baseline="0">
              <a:solidFill>
                <a:schemeClr val="dk1"/>
              </a:solidFill>
              <a:effectLst/>
              <a:latin typeface="+mn-lt"/>
              <a:ea typeface="+mn-ea"/>
              <a:cs typeface="+mn-cs"/>
            </a:rPr>
            <a:t>プレミアム付き商品券事業交付金</a:t>
          </a:r>
          <a:r>
            <a:rPr kumimoji="1" lang="ja-JP" altLang="ja-JP" sz="1100" b="0" i="0" baseline="0">
              <a:solidFill>
                <a:schemeClr val="dk1"/>
              </a:solidFill>
              <a:effectLst/>
              <a:latin typeface="+mn-lt"/>
              <a:ea typeface="+mn-ea"/>
              <a:cs typeface="+mn-cs"/>
            </a:rPr>
            <a:t>の増加</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、前年度比で</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上昇した</a:t>
          </a:r>
          <a:r>
            <a:rPr kumimoji="1" lang="ja-JP" altLang="ja-JP" sz="1100" b="0" i="0" baseline="0">
              <a:solidFill>
                <a:schemeClr val="dk1"/>
              </a:solidFill>
              <a:effectLst/>
              <a:latin typeface="+mn-lt"/>
              <a:ea typeface="+mn-ea"/>
              <a:cs typeface="+mn-cs"/>
            </a:rPr>
            <a:t>。</a:t>
          </a:r>
          <a:endParaRPr kumimoji="1" lang="ja-JP" altLang="en-US"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補助金等の見直しや統合、廃止は継続的に実施していく。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30988</xdr:rowOff>
    </xdr:to>
    <xdr:cxnSp macro="">
      <xdr:nvCxnSpPr>
        <xdr:cNvPr id="307" name="直線コネクタ 306"/>
        <xdr:cNvCxnSpPr/>
      </xdr:nvCxnSpPr>
      <xdr:spPr>
        <a:xfrm>
          <a:off x="15671800" y="65232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21844</xdr:rowOff>
    </xdr:to>
    <xdr:cxnSp macro="">
      <xdr:nvCxnSpPr>
        <xdr:cNvPr id="310" name="直線コネクタ 309"/>
        <xdr:cNvCxnSpPr/>
      </xdr:nvCxnSpPr>
      <xdr:spPr>
        <a:xfrm flipV="1">
          <a:off x="14782800" y="65232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38</xdr:row>
      <xdr:rowOff>21844</xdr:rowOff>
    </xdr:to>
    <xdr:cxnSp macro="">
      <xdr:nvCxnSpPr>
        <xdr:cNvPr id="313" name="直線コネクタ 312"/>
        <xdr:cNvCxnSpPr/>
      </xdr:nvCxnSpPr>
      <xdr:spPr>
        <a:xfrm>
          <a:off x="13893800" y="64546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110998</xdr:rowOff>
    </xdr:to>
    <xdr:cxnSp macro="">
      <xdr:nvCxnSpPr>
        <xdr:cNvPr id="316" name="直線コネクタ 315"/>
        <xdr:cNvCxnSpPr/>
      </xdr:nvCxnSpPr>
      <xdr:spPr>
        <a:xfrm>
          <a:off x="13004800" y="6422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6" name="楕円 325"/>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7"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28" name="楕円 327"/>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29" name="テキスト ボックス 328"/>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30" name="楕円 329"/>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31" name="テキスト ボックス 330"/>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2" name="楕円 331"/>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3" name="テキスト ボックス 332"/>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4" name="楕円 333"/>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5" name="テキスト ボックス 334"/>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類似団体平均値を大きく下回っており、比較的上位に位置している。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以前の主要事業に係る町債の償還額のピークを経過し、減少傾向となっている。今後、道路新設工事、小・中学校増築工事等の大型事業予定があるが、補助金、交付金</a:t>
          </a:r>
          <a:r>
            <a:rPr kumimoji="1" lang="ja-JP" altLang="en-US" sz="1100" b="0" i="0" baseline="0">
              <a:solidFill>
                <a:schemeClr val="dk1"/>
              </a:solidFill>
              <a:effectLst/>
              <a:latin typeface="+mn-lt"/>
              <a:ea typeface="+mn-ea"/>
              <a:cs typeface="+mn-cs"/>
            </a:rPr>
            <a:t>等の</a:t>
          </a:r>
          <a:r>
            <a:rPr kumimoji="1" lang="ja-JP" altLang="ja-JP" sz="1100" b="0" i="0" baseline="0">
              <a:solidFill>
                <a:schemeClr val="dk1"/>
              </a:solidFill>
              <a:effectLst/>
              <a:latin typeface="+mn-lt"/>
              <a:ea typeface="+mn-ea"/>
              <a:cs typeface="+mn-cs"/>
            </a:rPr>
            <a:t>財源確保</a:t>
          </a:r>
          <a:r>
            <a:rPr kumimoji="1" lang="ja-JP" altLang="en-US" sz="1100" b="0" i="0" baseline="0">
              <a:solidFill>
                <a:schemeClr val="dk1"/>
              </a:solidFill>
              <a:effectLst/>
              <a:latin typeface="+mn-lt"/>
              <a:ea typeface="+mn-ea"/>
              <a:cs typeface="+mn-cs"/>
            </a:rPr>
            <a:t>に努めるが、</a:t>
          </a:r>
          <a:r>
            <a:rPr kumimoji="1" lang="ja-JP" altLang="ja-JP" sz="1100" b="0" i="0" baseline="0">
              <a:solidFill>
                <a:schemeClr val="dk1"/>
              </a:solidFill>
              <a:effectLst/>
              <a:latin typeface="+mn-lt"/>
              <a:ea typeface="+mn-ea"/>
              <a:cs typeface="+mn-cs"/>
            </a:rPr>
            <a:t>地方債の発行</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必要となる</a:t>
          </a:r>
          <a:r>
            <a:rPr kumimoji="1" lang="ja-JP" altLang="en-US" sz="1100" b="0" i="0" baseline="0">
              <a:solidFill>
                <a:schemeClr val="dk1"/>
              </a:solidFill>
              <a:effectLst/>
              <a:latin typeface="+mn-lt"/>
              <a:ea typeface="+mn-ea"/>
              <a:cs typeface="+mn-cs"/>
            </a:rPr>
            <a:t>為</a:t>
          </a:r>
          <a:r>
            <a:rPr kumimoji="1" lang="ja-JP" altLang="ja-JP" sz="1100" b="0" i="0" baseline="0">
              <a:solidFill>
                <a:schemeClr val="dk1"/>
              </a:solidFill>
              <a:effectLst/>
              <a:latin typeface="+mn-lt"/>
              <a:ea typeface="+mn-ea"/>
              <a:cs typeface="+mn-cs"/>
            </a:rPr>
            <a:t>、一時的ではあるが将来的に公債費が増加する可能性がある。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138430</xdr:rowOff>
    </xdr:to>
    <xdr:cxnSp macro="">
      <xdr:nvCxnSpPr>
        <xdr:cNvPr id="365" name="直線コネクタ 364"/>
        <xdr:cNvCxnSpPr/>
      </xdr:nvCxnSpPr>
      <xdr:spPr>
        <a:xfrm>
          <a:off x="3987800" y="12997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3556</xdr:rowOff>
    </xdr:to>
    <xdr:cxnSp macro="">
      <xdr:nvCxnSpPr>
        <xdr:cNvPr id="368" name="直線コネクタ 367"/>
        <xdr:cNvCxnSpPr/>
      </xdr:nvCxnSpPr>
      <xdr:spPr>
        <a:xfrm flipV="1">
          <a:off x="3098800" y="12997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xdr:rowOff>
    </xdr:from>
    <xdr:to>
      <xdr:col>15</xdr:col>
      <xdr:colOff>98425</xdr:colOff>
      <xdr:row>76</xdr:row>
      <xdr:rowOff>3556</xdr:rowOff>
    </xdr:to>
    <xdr:cxnSp macro="">
      <xdr:nvCxnSpPr>
        <xdr:cNvPr id="371" name="直線コネクタ 370"/>
        <xdr:cNvCxnSpPr/>
      </xdr:nvCxnSpPr>
      <xdr:spPr>
        <a:xfrm>
          <a:off x="2209800" y="13033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xdr:rowOff>
    </xdr:from>
    <xdr:to>
      <xdr:col>11</xdr:col>
      <xdr:colOff>9525</xdr:colOff>
      <xdr:row>76</xdr:row>
      <xdr:rowOff>30987</xdr:rowOff>
    </xdr:to>
    <xdr:cxnSp macro="">
      <xdr:nvCxnSpPr>
        <xdr:cNvPr id="374" name="直線コネクタ 373"/>
        <xdr:cNvCxnSpPr/>
      </xdr:nvCxnSpPr>
      <xdr:spPr>
        <a:xfrm flipV="1">
          <a:off x="1320800" y="130337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4" name="楕円 383"/>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5"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6" name="楕円 385"/>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7" name="テキスト ボックス 386"/>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124206</xdr:rowOff>
    </xdr:from>
    <xdr:to>
      <xdr:col>15</xdr:col>
      <xdr:colOff>149225</xdr:colOff>
      <xdr:row>76</xdr:row>
      <xdr:rowOff>54356</xdr:rowOff>
    </xdr:to>
    <xdr:sp macro="" textlink="">
      <xdr:nvSpPr>
        <xdr:cNvPr id="388" name="楕円 387"/>
        <xdr:cNvSpPr/>
      </xdr:nvSpPr>
      <xdr:spPr>
        <a:xfrm>
          <a:off x="3048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64533</xdr:rowOff>
    </xdr:from>
    <xdr:ext cx="762000" cy="259045"/>
    <xdr:sp macro="" textlink="">
      <xdr:nvSpPr>
        <xdr:cNvPr id="389" name="テキスト ボックス 388"/>
        <xdr:cNvSpPr txBox="1"/>
      </xdr:nvSpPr>
      <xdr:spPr>
        <a:xfrm>
          <a:off x="2717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124206</xdr:rowOff>
    </xdr:from>
    <xdr:to>
      <xdr:col>11</xdr:col>
      <xdr:colOff>60325</xdr:colOff>
      <xdr:row>76</xdr:row>
      <xdr:rowOff>54356</xdr:rowOff>
    </xdr:to>
    <xdr:sp macro="" textlink="">
      <xdr:nvSpPr>
        <xdr:cNvPr id="390" name="楕円 389"/>
        <xdr:cNvSpPr/>
      </xdr:nvSpPr>
      <xdr:spPr>
        <a:xfrm>
          <a:off x="2159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64533</xdr:rowOff>
    </xdr:from>
    <xdr:ext cx="762000" cy="259045"/>
    <xdr:sp macro="" textlink="">
      <xdr:nvSpPr>
        <xdr:cNvPr id="391" name="テキスト ボックス 390"/>
        <xdr:cNvSpPr txBox="1"/>
      </xdr:nvSpPr>
      <xdr:spPr>
        <a:xfrm>
          <a:off x="1828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392" name="楕円 391"/>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393" name="テキスト ボックス 392"/>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公債費以外の</a:t>
          </a:r>
          <a:r>
            <a:rPr kumimoji="1" lang="ja-JP" altLang="ja-JP" sz="1100" b="0" i="0" baseline="0">
              <a:solidFill>
                <a:schemeClr val="dk1"/>
              </a:solidFill>
              <a:effectLst/>
              <a:latin typeface="+mn-lt"/>
              <a:ea typeface="+mn-ea"/>
              <a:cs typeface="+mn-cs"/>
            </a:rPr>
            <a:t>義務的経費である人件費、扶助費</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、昨年同様、扶助費が類似団体平均値を上回っており、また、</a:t>
          </a:r>
          <a:r>
            <a:rPr kumimoji="1" lang="ja-JP" altLang="en-US" sz="1100" b="0" i="0" baseline="0">
              <a:solidFill>
                <a:schemeClr val="dk1"/>
              </a:solidFill>
              <a:effectLst/>
              <a:latin typeface="+mn-lt"/>
              <a:ea typeface="+mn-ea"/>
              <a:cs typeface="+mn-cs"/>
            </a:rPr>
            <a:t>物件費、</a:t>
          </a:r>
          <a:r>
            <a:rPr kumimoji="1" lang="ja-JP" altLang="ja-JP" sz="1100" b="0" i="0" baseline="0">
              <a:solidFill>
                <a:schemeClr val="dk1"/>
              </a:solidFill>
              <a:effectLst/>
              <a:latin typeface="+mn-lt"/>
              <a:ea typeface="+mn-ea"/>
              <a:cs typeface="+mn-cs"/>
            </a:rPr>
            <a:t>補助費等についても同様である。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今後、会計年度任用職員制度により人件費が増加する見込みであるが、経費内容を分析した上で必要性や適当性を充分に検討、検証し、増加とならないよう経費の削減に努める。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14332</xdr:rowOff>
    </xdr:to>
    <xdr:cxnSp macro="">
      <xdr:nvCxnSpPr>
        <xdr:cNvPr id="428" name="直線コネクタ 427"/>
        <xdr:cNvCxnSpPr/>
      </xdr:nvCxnSpPr>
      <xdr:spPr>
        <a:xfrm>
          <a:off x="15671800" y="13202920"/>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56787</xdr:rowOff>
    </xdr:to>
    <xdr:cxnSp macro="">
      <xdr:nvCxnSpPr>
        <xdr:cNvPr id="431" name="直線コネクタ 430"/>
        <xdr:cNvCxnSpPr/>
      </xdr:nvCxnSpPr>
      <xdr:spPr>
        <a:xfrm flipV="1">
          <a:off x="14782800" y="132029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91077</xdr:rowOff>
    </xdr:from>
    <xdr:to>
      <xdr:col>73</xdr:col>
      <xdr:colOff>180975</xdr:colOff>
      <xdr:row>77</xdr:row>
      <xdr:rowOff>56787</xdr:rowOff>
    </xdr:to>
    <xdr:cxnSp macro="">
      <xdr:nvCxnSpPr>
        <xdr:cNvPr id="434" name="直線コネクタ 433"/>
        <xdr:cNvCxnSpPr/>
      </xdr:nvCxnSpPr>
      <xdr:spPr>
        <a:xfrm>
          <a:off x="13893800" y="1312127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48623</xdr:rowOff>
    </xdr:from>
    <xdr:to>
      <xdr:col>69</xdr:col>
      <xdr:colOff>92075</xdr:colOff>
      <xdr:row>76</xdr:row>
      <xdr:rowOff>91077</xdr:rowOff>
    </xdr:to>
    <xdr:cxnSp macro="">
      <xdr:nvCxnSpPr>
        <xdr:cNvPr id="437" name="直線コネクタ 436"/>
        <xdr:cNvCxnSpPr/>
      </xdr:nvCxnSpPr>
      <xdr:spPr>
        <a:xfrm>
          <a:off x="13004800" y="130788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169108</xdr:rowOff>
    </xdr:from>
    <xdr:ext cx="762000" cy="259045"/>
    <xdr:sp macro="" textlink="">
      <xdr:nvSpPr>
        <xdr:cNvPr id="441" name="テキスト ボックス 440"/>
        <xdr:cNvSpPr txBox="1"/>
      </xdr:nvSpPr>
      <xdr:spPr>
        <a:xfrm>
          <a:off x="12623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134982</xdr:rowOff>
    </xdr:from>
    <xdr:to>
      <xdr:col>82</xdr:col>
      <xdr:colOff>158750</xdr:colOff>
      <xdr:row>77</xdr:row>
      <xdr:rowOff>65132</xdr:rowOff>
    </xdr:to>
    <xdr:sp macro="" textlink="">
      <xdr:nvSpPr>
        <xdr:cNvPr id="447" name="楕円 446"/>
        <xdr:cNvSpPr/>
      </xdr:nvSpPr>
      <xdr:spPr>
        <a:xfrm>
          <a:off x="164592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151509</xdr:rowOff>
    </xdr:from>
    <xdr:ext cx="762000" cy="259045"/>
    <xdr:sp macro="" textlink="">
      <xdr:nvSpPr>
        <xdr:cNvPr id="448" name="公債費以外該当値テキスト"/>
        <xdr:cNvSpPr txBox="1"/>
      </xdr:nvSpPr>
      <xdr:spPr>
        <a:xfrm>
          <a:off x="16598900" y="1301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9" name="楕円 448"/>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50" name="テキスト ボックス 449"/>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5987</xdr:rowOff>
    </xdr:from>
    <xdr:to>
      <xdr:col>74</xdr:col>
      <xdr:colOff>31750</xdr:colOff>
      <xdr:row>77</xdr:row>
      <xdr:rowOff>107587</xdr:rowOff>
    </xdr:to>
    <xdr:sp macro="" textlink="">
      <xdr:nvSpPr>
        <xdr:cNvPr id="451" name="楕円 450"/>
        <xdr:cNvSpPr/>
      </xdr:nvSpPr>
      <xdr:spPr>
        <a:xfrm>
          <a:off x="14732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92364</xdr:rowOff>
    </xdr:from>
    <xdr:ext cx="762000" cy="259045"/>
    <xdr:sp macro="" textlink="">
      <xdr:nvSpPr>
        <xdr:cNvPr id="452" name="テキスト ボックス 451"/>
        <xdr:cNvSpPr txBox="1"/>
      </xdr:nvSpPr>
      <xdr:spPr>
        <a:xfrm>
          <a:off x="14401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40277</xdr:rowOff>
    </xdr:from>
    <xdr:to>
      <xdr:col>69</xdr:col>
      <xdr:colOff>142875</xdr:colOff>
      <xdr:row>76</xdr:row>
      <xdr:rowOff>141877</xdr:rowOff>
    </xdr:to>
    <xdr:sp macro="" textlink="">
      <xdr:nvSpPr>
        <xdr:cNvPr id="453" name="楕円 452"/>
        <xdr:cNvSpPr/>
      </xdr:nvSpPr>
      <xdr:spPr>
        <a:xfrm>
          <a:off x="13843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152054</xdr:rowOff>
    </xdr:from>
    <xdr:ext cx="762000" cy="259045"/>
    <xdr:sp macro="" textlink="">
      <xdr:nvSpPr>
        <xdr:cNvPr id="454" name="テキスト ボックス 453"/>
        <xdr:cNvSpPr txBox="1"/>
      </xdr:nvSpPr>
      <xdr:spPr>
        <a:xfrm>
          <a:off x="13512800" y="1283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169273</xdr:rowOff>
    </xdr:from>
    <xdr:to>
      <xdr:col>65</xdr:col>
      <xdr:colOff>53975</xdr:colOff>
      <xdr:row>76</xdr:row>
      <xdr:rowOff>99423</xdr:rowOff>
    </xdr:to>
    <xdr:sp macro="" textlink="">
      <xdr:nvSpPr>
        <xdr:cNvPr id="455" name="楕円 454"/>
        <xdr:cNvSpPr/>
      </xdr:nvSpPr>
      <xdr:spPr>
        <a:xfrm>
          <a:off x="12954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109600</xdr:rowOff>
    </xdr:from>
    <xdr:ext cx="762000" cy="259045"/>
    <xdr:sp macro="" textlink="">
      <xdr:nvSpPr>
        <xdr:cNvPr id="456" name="テキスト ボックス 455"/>
        <xdr:cNvSpPr txBox="1"/>
      </xdr:nvSpPr>
      <xdr:spPr>
        <a:xfrm>
          <a:off x="12623800" y="1279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67787</xdr:rowOff>
    </xdr:from>
    <xdr:to>
      <xdr:col>29</xdr:col>
      <xdr:colOff>127000</xdr:colOff>
      <xdr:row>20</xdr:row>
      <xdr:rowOff>77127</xdr:rowOff>
    </xdr:to>
    <xdr:cxnSp macro="">
      <xdr:nvCxnSpPr>
        <xdr:cNvPr id="52" name="直線コネクタ 51"/>
        <xdr:cNvCxnSpPr/>
      </xdr:nvCxnSpPr>
      <xdr:spPr bwMode="auto">
        <a:xfrm flipV="1">
          <a:off x="5003800" y="3544412"/>
          <a:ext cx="647700" cy="9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71461</xdr:rowOff>
    </xdr:from>
    <xdr:to>
      <xdr:col>26</xdr:col>
      <xdr:colOff>50800</xdr:colOff>
      <xdr:row>20</xdr:row>
      <xdr:rowOff>77127</xdr:rowOff>
    </xdr:to>
    <xdr:cxnSp macro="">
      <xdr:nvCxnSpPr>
        <xdr:cNvPr id="55" name="直線コネクタ 54"/>
        <xdr:cNvCxnSpPr/>
      </xdr:nvCxnSpPr>
      <xdr:spPr bwMode="auto">
        <a:xfrm>
          <a:off x="4305300" y="3548086"/>
          <a:ext cx="698500" cy="5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71461</xdr:rowOff>
    </xdr:from>
    <xdr:to>
      <xdr:col>22</xdr:col>
      <xdr:colOff>114300</xdr:colOff>
      <xdr:row>20</xdr:row>
      <xdr:rowOff>76539</xdr:rowOff>
    </xdr:to>
    <xdr:cxnSp macro="">
      <xdr:nvCxnSpPr>
        <xdr:cNvPr id="58" name="直線コネクタ 57"/>
        <xdr:cNvCxnSpPr/>
      </xdr:nvCxnSpPr>
      <xdr:spPr bwMode="auto">
        <a:xfrm flipV="1">
          <a:off x="3606800" y="3548086"/>
          <a:ext cx="698500" cy="5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53712</xdr:rowOff>
    </xdr:from>
    <xdr:to>
      <xdr:col>18</xdr:col>
      <xdr:colOff>177800</xdr:colOff>
      <xdr:row>20</xdr:row>
      <xdr:rowOff>76539</xdr:rowOff>
    </xdr:to>
    <xdr:cxnSp macro="">
      <xdr:nvCxnSpPr>
        <xdr:cNvPr id="61" name="直線コネクタ 60"/>
        <xdr:cNvCxnSpPr/>
      </xdr:nvCxnSpPr>
      <xdr:spPr bwMode="auto">
        <a:xfrm>
          <a:off x="2908300" y="3530337"/>
          <a:ext cx="698500" cy="22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16987</xdr:rowOff>
    </xdr:from>
    <xdr:to>
      <xdr:col>29</xdr:col>
      <xdr:colOff>177800</xdr:colOff>
      <xdr:row>20</xdr:row>
      <xdr:rowOff>118587</xdr:rowOff>
    </xdr:to>
    <xdr:sp macro="" textlink="">
      <xdr:nvSpPr>
        <xdr:cNvPr id="71" name="楕円 70"/>
        <xdr:cNvSpPr/>
      </xdr:nvSpPr>
      <xdr:spPr bwMode="auto">
        <a:xfrm>
          <a:off x="5600700" y="3493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97014</xdr:rowOff>
    </xdr:from>
    <xdr:ext cx="762000" cy="259045"/>
    <xdr:sp macro="" textlink="">
      <xdr:nvSpPr>
        <xdr:cNvPr id="72" name="人口1人当たり決算額の推移該当値テキスト130"/>
        <xdr:cNvSpPr txBox="1"/>
      </xdr:nvSpPr>
      <xdr:spPr>
        <a:xfrm>
          <a:off x="5740400" y="34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26327</xdr:rowOff>
    </xdr:from>
    <xdr:to>
      <xdr:col>26</xdr:col>
      <xdr:colOff>101600</xdr:colOff>
      <xdr:row>20</xdr:row>
      <xdr:rowOff>127927</xdr:rowOff>
    </xdr:to>
    <xdr:sp macro="" textlink="">
      <xdr:nvSpPr>
        <xdr:cNvPr id="73" name="楕円 72"/>
        <xdr:cNvSpPr/>
      </xdr:nvSpPr>
      <xdr:spPr bwMode="auto">
        <a:xfrm>
          <a:off x="4953000" y="3502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112704</xdr:rowOff>
    </xdr:from>
    <xdr:ext cx="736600" cy="259045"/>
    <xdr:sp macro="" textlink="">
      <xdr:nvSpPr>
        <xdr:cNvPr id="74" name="テキスト ボックス 73"/>
        <xdr:cNvSpPr txBox="1"/>
      </xdr:nvSpPr>
      <xdr:spPr>
        <a:xfrm>
          <a:off x="4622800" y="358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20661</xdr:rowOff>
    </xdr:from>
    <xdr:to>
      <xdr:col>22</xdr:col>
      <xdr:colOff>165100</xdr:colOff>
      <xdr:row>20</xdr:row>
      <xdr:rowOff>122261</xdr:rowOff>
    </xdr:to>
    <xdr:sp macro="" textlink="">
      <xdr:nvSpPr>
        <xdr:cNvPr id="75" name="楕円 74"/>
        <xdr:cNvSpPr/>
      </xdr:nvSpPr>
      <xdr:spPr bwMode="auto">
        <a:xfrm>
          <a:off x="4254500" y="349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107038</xdr:rowOff>
    </xdr:from>
    <xdr:ext cx="762000" cy="259045"/>
    <xdr:sp macro="" textlink="">
      <xdr:nvSpPr>
        <xdr:cNvPr id="76" name="テキスト ボックス 75"/>
        <xdr:cNvSpPr txBox="1"/>
      </xdr:nvSpPr>
      <xdr:spPr>
        <a:xfrm>
          <a:off x="3924300" y="35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25739</xdr:rowOff>
    </xdr:from>
    <xdr:to>
      <xdr:col>19</xdr:col>
      <xdr:colOff>38100</xdr:colOff>
      <xdr:row>20</xdr:row>
      <xdr:rowOff>127339</xdr:rowOff>
    </xdr:to>
    <xdr:sp macro="" textlink="">
      <xdr:nvSpPr>
        <xdr:cNvPr id="77" name="楕円 76"/>
        <xdr:cNvSpPr/>
      </xdr:nvSpPr>
      <xdr:spPr bwMode="auto">
        <a:xfrm>
          <a:off x="3556000" y="350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112116</xdr:rowOff>
    </xdr:from>
    <xdr:ext cx="762000" cy="259045"/>
    <xdr:sp macro="" textlink="">
      <xdr:nvSpPr>
        <xdr:cNvPr id="78" name="テキスト ボックス 77"/>
        <xdr:cNvSpPr txBox="1"/>
      </xdr:nvSpPr>
      <xdr:spPr>
        <a:xfrm>
          <a:off x="3225800" y="358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2912</xdr:rowOff>
    </xdr:from>
    <xdr:to>
      <xdr:col>15</xdr:col>
      <xdr:colOff>101600</xdr:colOff>
      <xdr:row>20</xdr:row>
      <xdr:rowOff>104512</xdr:rowOff>
    </xdr:to>
    <xdr:sp macro="" textlink="">
      <xdr:nvSpPr>
        <xdr:cNvPr id="79" name="楕円 78"/>
        <xdr:cNvSpPr/>
      </xdr:nvSpPr>
      <xdr:spPr bwMode="auto">
        <a:xfrm>
          <a:off x="2857500" y="3479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89289</xdr:rowOff>
    </xdr:from>
    <xdr:ext cx="762000" cy="259045"/>
    <xdr:sp macro="" textlink="">
      <xdr:nvSpPr>
        <xdr:cNvPr id="80" name="テキスト ボックス 79"/>
        <xdr:cNvSpPr txBox="1"/>
      </xdr:nvSpPr>
      <xdr:spPr>
        <a:xfrm>
          <a:off x="2527300" y="356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165024</xdr:rowOff>
    </xdr:from>
    <xdr:to>
      <xdr:col>29</xdr:col>
      <xdr:colOff>127000</xdr:colOff>
      <xdr:row>35</xdr:row>
      <xdr:rowOff>204495</xdr:rowOff>
    </xdr:to>
    <xdr:cxnSp macro="">
      <xdr:nvCxnSpPr>
        <xdr:cNvPr id="113" name="直線コネクタ 112"/>
        <xdr:cNvCxnSpPr/>
      </xdr:nvCxnSpPr>
      <xdr:spPr bwMode="auto">
        <a:xfrm flipV="1">
          <a:off x="5003800" y="6775374"/>
          <a:ext cx="647700" cy="39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149801</xdr:rowOff>
    </xdr:from>
    <xdr:ext cx="762000" cy="259045"/>
    <xdr:sp macro="" textlink="">
      <xdr:nvSpPr>
        <xdr:cNvPr id="114" name="人口1人当たり決算額の推移平均値テキスト445"/>
        <xdr:cNvSpPr txBox="1"/>
      </xdr:nvSpPr>
      <xdr:spPr>
        <a:xfrm>
          <a:off x="5740400" y="6760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204495</xdr:rowOff>
    </xdr:from>
    <xdr:to>
      <xdr:col>26</xdr:col>
      <xdr:colOff>50800</xdr:colOff>
      <xdr:row>35</xdr:row>
      <xdr:rowOff>227603</xdr:rowOff>
    </xdr:to>
    <xdr:cxnSp macro="">
      <xdr:nvCxnSpPr>
        <xdr:cNvPr id="116" name="直線コネクタ 115"/>
        <xdr:cNvCxnSpPr/>
      </xdr:nvCxnSpPr>
      <xdr:spPr bwMode="auto">
        <a:xfrm flipV="1">
          <a:off x="4305300" y="6814845"/>
          <a:ext cx="698500" cy="23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227603</xdr:rowOff>
    </xdr:from>
    <xdr:to>
      <xdr:col>22</xdr:col>
      <xdr:colOff>114300</xdr:colOff>
      <xdr:row>35</xdr:row>
      <xdr:rowOff>228841</xdr:rowOff>
    </xdr:to>
    <xdr:cxnSp macro="">
      <xdr:nvCxnSpPr>
        <xdr:cNvPr id="119" name="直線コネクタ 118"/>
        <xdr:cNvCxnSpPr/>
      </xdr:nvCxnSpPr>
      <xdr:spPr bwMode="auto">
        <a:xfrm flipV="1">
          <a:off x="3606800" y="6837953"/>
          <a:ext cx="698500" cy="1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180398</xdr:rowOff>
    </xdr:from>
    <xdr:to>
      <xdr:col>18</xdr:col>
      <xdr:colOff>177800</xdr:colOff>
      <xdr:row>35</xdr:row>
      <xdr:rowOff>228841</xdr:rowOff>
    </xdr:to>
    <xdr:cxnSp macro="">
      <xdr:nvCxnSpPr>
        <xdr:cNvPr id="122" name="直線コネクタ 121"/>
        <xdr:cNvCxnSpPr/>
      </xdr:nvCxnSpPr>
      <xdr:spPr bwMode="auto">
        <a:xfrm>
          <a:off x="2908300" y="6790748"/>
          <a:ext cx="698500" cy="48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114224</xdr:rowOff>
    </xdr:from>
    <xdr:to>
      <xdr:col>29</xdr:col>
      <xdr:colOff>177800</xdr:colOff>
      <xdr:row>35</xdr:row>
      <xdr:rowOff>215824</xdr:rowOff>
    </xdr:to>
    <xdr:sp macro="" textlink="">
      <xdr:nvSpPr>
        <xdr:cNvPr id="132" name="楕円 131"/>
        <xdr:cNvSpPr/>
      </xdr:nvSpPr>
      <xdr:spPr bwMode="auto">
        <a:xfrm>
          <a:off x="5600700" y="672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302201</xdr:rowOff>
    </xdr:from>
    <xdr:ext cx="762000" cy="259045"/>
    <xdr:sp macro="" textlink="">
      <xdr:nvSpPr>
        <xdr:cNvPr id="133" name="人口1人当たり決算額の推移該当値テキスト445"/>
        <xdr:cNvSpPr txBox="1"/>
      </xdr:nvSpPr>
      <xdr:spPr>
        <a:xfrm>
          <a:off x="5740400" y="656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153695</xdr:rowOff>
    </xdr:from>
    <xdr:to>
      <xdr:col>26</xdr:col>
      <xdr:colOff>101600</xdr:colOff>
      <xdr:row>35</xdr:row>
      <xdr:rowOff>255295</xdr:rowOff>
    </xdr:to>
    <xdr:sp macro="" textlink="">
      <xdr:nvSpPr>
        <xdr:cNvPr id="134" name="楕円 133"/>
        <xdr:cNvSpPr/>
      </xdr:nvSpPr>
      <xdr:spPr bwMode="auto">
        <a:xfrm>
          <a:off x="4953000" y="6764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240072</xdr:rowOff>
    </xdr:from>
    <xdr:ext cx="736600" cy="259045"/>
    <xdr:sp macro="" textlink="">
      <xdr:nvSpPr>
        <xdr:cNvPr id="135" name="テキスト ボックス 134"/>
        <xdr:cNvSpPr txBox="1"/>
      </xdr:nvSpPr>
      <xdr:spPr>
        <a:xfrm>
          <a:off x="4622800" y="685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176803</xdr:rowOff>
    </xdr:from>
    <xdr:to>
      <xdr:col>22</xdr:col>
      <xdr:colOff>165100</xdr:colOff>
      <xdr:row>35</xdr:row>
      <xdr:rowOff>278403</xdr:rowOff>
    </xdr:to>
    <xdr:sp macro="" textlink="">
      <xdr:nvSpPr>
        <xdr:cNvPr id="136" name="楕円 135"/>
        <xdr:cNvSpPr/>
      </xdr:nvSpPr>
      <xdr:spPr bwMode="auto">
        <a:xfrm>
          <a:off x="4254500" y="678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263180</xdr:rowOff>
    </xdr:from>
    <xdr:ext cx="762000" cy="259045"/>
    <xdr:sp macro="" textlink="">
      <xdr:nvSpPr>
        <xdr:cNvPr id="137" name="テキスト ボックス 136"/>
        <xdr:cNvSpPr txBox="1"/>
      </xdr:nvSpPr>
      <xdr:spPr>
        <a:xfrm>
          <a:off x="3924300" y="687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178041</xdr:rowOff>
    </xdr:from>
    <xdr:to>
      <xdr:col>19</xdr:col>
      <xdr:colOff>38100</xdr:colOff>
      <xdr:row>35</xdr:row>
      <xdr:rowOff>279641</xdr:rowOff>
    </xdr:to>
    <xdr:sp macro="" textlink="">
      <xdr:nvSpPr>
        <xdr:cNvPr id="138" name="楕円 137"/>
        <xdr:cNvSpPr/>
      </xdr:nvSpPr>
      <xdr:spPr bwMode="auto">
        <a:xfrm>
          <a:off x="3556000" y="6788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264418</xdr:rowOff>
    </xdr:from>
    <xdr:ext cx="762000" cy="259045"/>
    <xdr:sp macro="" textlink="">
      <xdr:nvSpPr>
        <xdr:cNvPr id="139" name="テキスト ボックス 138"/>
        <xdr:cNvSpPr txBox="1"/>
      </xdr:nvSpPr>
      <xdr:spPr>
        <a:xfrm>
          <a:off x="3225800" y="687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129598</xdr:rowOff>
    </xdr:from>
    <xdr:to>
      <xdr:col>15</xdr:col>
      <xdr:colOff>101600</xdr:colOff>
      <xdr:row>35</xdr:row>
      <xdr:rowOff>231198</xdr:rowOff>
    </xdr:to>
    <xdr:sp macro="" textlink="">
      <xdr:nvSpPr>
        <xdr:cNvPr id="140" name="楕円 139"/>
        <xdr:cNvSpPr/>
      </xdr:nvSpPr>
      <xdr:spPr bwMode="auto">
        <a:xfrm>
          <a:off x="2857500" y="6739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215975</xdr:rowOff>
    </xdr:from>
    <xdr:ext cx="762000" cy="259045"/>
    <xdr:sp macro="" textlink="">
      <xdr:nvSpPr>
        <xdr:cNvPr id="141" name="テキスト ボックス 140"/>
        <xdr:cNvSpPr txBox="1"/>
      </xdr:nvSpPr>
      <xdr:spPr>
        <a:xfrm>
          <a:off x="2527300" y="682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20,470
19,737
9.08
8,494,473
8,106,308
337,946
5,334,093
4,278,179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108023</xdr:rowOff>
    </xdr:from>
    <xdr:to>
      <xdr:col>24</xdr:col>
      <xdr:colOff>63500</xdr:colOff>
      <xdr:row>39</xdr:row>
      <xdr:rowOff>113982</xdr:rowOff>
    </xdr:to>
    <xdr:cxnSp macro="">
      <xdr:nvCxnSpPr>
        <xdr:cNvPr id="63" name="直線コネクタ 62"/>
        <xdr:cNvCxnSpPr/>
      </xdr:nvCxnSpPr>
      <xdr:spPr>
        <a:xfrm flipV="1">
          <a:off x="3797300" y="6794573"/>
          <a:ext cx="838200" cy="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106732</xdr:rowOff>
    </xdr:from>
    <xdr:to>
      <xdr:col>19</xdr:col>
      <xdr:colOff>177800</xdr:colOff>
      <xdr:row>39</xdr:row>
      <xdr:rowOff>113982</xdr:rowOff>
    </xdr:to>
    <xdr:cxnSp macro="">
      <xdr:nvCxnSpPr>
        <xdr:cNvPr id="66" name="直線コネクタ 65"/>
        <xdr:cNvCxnSpPr/>
      </xdr:nvCxnSpPr>
      <xdr:spPr>
        <a:xfrm>
          <a:off x="2908300" y="6793282"/>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100267</xdr:rowOff>
    </xdr:from>
    <xdr:to>
      <xdr:col>15</xdr:col>
      <xdr:colOff>50800</xdr:colOff>
      <xdr:row>39</xdr:row>
      <xdr:rowOff>106732</xdr:rowOff>
    </xdr:to>
    <xdr:cxnSp macro="">
      <xdr:nvCxnSpPr>
        <xdr:cNvPr id="69" name="直線コネクタ 68"/>
        <xdr:cNvCxnSpPr/>
      </xdr:nvCxnSpPr>
      <xdr:spPr>
        <a:xfrm>
          <a:off x="2019300" y="6786817"/>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68720</xdr:rowOff>
    </xdr:from>
    <xdr:to>
      <xdr:col>10</xdr:col>
      <xdr:colOff>114300</xdr:colOff>
      <xdr:row>39</xdr:row>
      <xdr:rowOff>100267</xdr:rowOff>
    </xdr:to>
    <xdr:cxnSp macro="">
      <xdr:nvCxnSpPr>
        <xdr:cNvPr id="72" name="直線コネクタ 71"/>
        <xdr:cNvCxnSpPr/>
      </xdr:nvCxnSpPr>
      <xdr:spPr>
        <a:xfrm>
          <a:off x="1130300" y="675527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57223</xdr:rowOff>
    </xdr:from>
    <xdr:to>
      <xdr:col>24</xdr:col>
      <xdr:colOff>114300</xdr:colOff>
      <xdr:row>39</xdr:row>
      <xdr:rowOff>158823</xdr:rowOff>
    </xdr:to>
    <xdr:sp macro="" textlink="">
      <xdr:nvSpPr>
        <xdr:cNvPr id="82" name="楕円 81"/>
        <xdr:cNvSpPr/>
      </xdr:nvSpPr>
      <xdr:spPr>
        <a:xfrm>
          <a:off x="4584700" y="67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143600</xdr:rowOff>
    </xdr:from>
    <xdr:ext cx="534377" cy="259045"/>
    <xdr:sp macro="" textlink="">
      <xdr:nvSpPr>
        <xdr:cNvPr id="83" name="人件費該当値テキスト"/>
        <xdr:cNvSpPr txBox="1"/>
      </xdr:nvSpPr>
      <xdr:spPr>
        <a:xfrm>
          <a:off x="4686300" y="665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63182</xdr:rowOff>
    </xdr:from>
    <xdr:to>
      <xdr:col>20</xdr:col>
      <xdr:colOff>38100</xdr:colOff>
      <xdr:row>39</xdr:row>
      <xdr:rowOff>164782</xdr:rowOff>
    </xdr:to>
    <xdr:sp macro="" textlink="">
      <xdr:nvSpPr>
        <xdr:cNvPr id="84" name="楕円 83"/>
        <xdr:cNvSpPr/>
      </xdr:nvSpPr>
      <xdr:spPr>
        <a:xfrm>
          <a:off x="3746500" y="674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155909</xdr:rowOff>
    </xdr:from>
    <xdr:ext cx="534377" cy="259045"/>
    <xdr:sp macro="" textlink="">
      <xdr:nvSpPr>
        <xdr:cNvPr id="85" name="テキスト ボックス 84"/>
        <xdr:cNvSpPr txBox="1"/>
      </xdr:nvSpPr>
      <xdr:spPr>
        <a:xfrm>
          <a:off x="3530111" y="684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55932</xdr:rowOff>
    </xdr:from>
    <xdr:to>
      <xdr:col>15</xdr:col>
      <xdr:colOff>101600</xdr:colOff>
      <xdr:row>39</xdr:row>
      <xdr:rowOff>157532</xdr:rowOff>
    </xdr:to>
    <xdr:sp macro="" textlink="">
      <xdr:nvSpPr>
        <xdr:cNvPr id="86" name="楕円 85"/>
        <xdr:cNvSpPr/>
      </xdr:nvSpPr>
      <xdr:spPr>
        <a:xfrm>
          <a:off x="2857500" y="67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148659</xdr:rowOff>
    </xdr:from>
    <xdr:ext cx="534377" cy="259045"/>
    <xdr:sp macro="" textlink="">
      <xdr:nvSpPr>
        <xdr:cNvPr id="87" name="テキスト ボックス 86"/>
        <xdr:cNvSpPr txBox="1"/>
      </xdr:nvSpPr>
      <xdr:spPr>
        <a:xfrm>
          <a:off x="2641111" y="68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49467</xdr:rowOff>
    </xdr:from>
    <xdr:to>
      <xdr:col>10</xdr:col>
      <xdr:colOff>165100</xdr:colOff>
      <xdr:row>39</xdr:row>
      <xdr:rowOff>151067</xdr:rowOff>
    </xdr:to>
    <xdr:sp macro="" textlink="">
      <xdr:nvSpPr>
        <xdr:cNvPr id="88" name="楕円 87"/>
        <xdr:cNvSpPr/>
      </xdr:nvSpPr>
      <xdr:spPr>
        <a:xfrm>
          <a:off x="1968500" y="67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142194</xdr:rowOff>
    </xdr:from>
    <xdr:ext cx="534377" cy="259045"/>
    <xdr:sp macro="" textlink="">
      <xdr:nvSpPr>
        <xdr:cNvPr id="89" name="テキスト ボックス 88"/>
        <xdr:cNvSpPr txBox="1"/>
      </xdr:nvSpPr>
      <xdr:spPr>
        <a:xfrm>
          <a:off x="1752111" y="682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17920</xdr:rowOff>
    </xdr:from>
    <xdr:to>
      <xdr:col>6</xdr:col>
      <xdr:colOff>38100</xdr:colOff>
      <xdr:row>39</xdr:row>
      <xdr:rowOff>119520</xdr:rowOff>
    </xdr:to>
    <xdr:sp macro="" textlink="">
      <xdr:nvSpPr>
        <xdr:cNvPr id="90" name="楕円 89"/>
        <xdr:cNvSpPr/>
      </xdr:nvSpPr>
      <xdr:spPr>
        <a:xfrm>
          <a:off x="1079500" y="67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110647</xdr:rowOff>
    </xdr:from>
    <xdr:ext cx="534377" cy="259045"/>
    <xdr:sp macro="" textlink="">
      <xdr:nvSpPr>
        <xdr:cNvPr id="91" name="テキスト ボックス 90"/>
        <xdr:cNvSpPr txBox="1"/>
      </xdr:nvSpPr>
      <xdr:spPr>
        <a:xfrm>
          <a:off x="863111" y="679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20012</xdr:rowOff>
    </xdr:from>
    <xdr:to>
      <xdr:col>24</xdr:col>
      <xdr:colOff>63500</xdr:colOff>
      <xdr:row>56</xdr:row>
      <xdr:rowOff>37989</xdr:rowOff>
    </xdr:to>
    <xdr:cxnSp macro="">
      <xdr:nvCxnSpPr>
        <xdr:cNvPr id="123" name="直線コネクタ 122"/>
        <xdr:cNvCxnSpPr/>
      </xdr:nvCxnSpPr>
      <xdr:spPr>
        <a:xfrm>
          <a:off x="3797300" y="9621212"/>
          <a:ext cx="838200" cy="1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20012</xdr:rowOff>
    </xdr:from>
    <xdr:to>
      <xdr:col>19</xdr:col>
      <xdr:colOff>177800</xdr:colOff>
      <xdr:row>56</xdr:row>
      <xdr:rowOff>63054</xdr:rowOff>
    </xdr:to>
    <xdr:cxnSp macro="">
      <xdr:nvCxnSpPr>
        <xdr:cNvPr id="126" name="直線コネクタ 125"/>
        <xdr:cNvCxnSpPr/>
      </xdr:nvCxnSpPr>
      <xdr:spPr>
        <a:xfrm flipV="1">
          <a:off x="2908300" y="9621212"/>
          <a:ext cx="889000" cy="4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136532</xdr:rowOff>
    </xdr:from>
    <xdr:to>
      <xdr:col>15</xdr:col>
      <xdr:colOff>50800</xdr:colOff>
      <xdr:row>56</xdr:row>
      <xdr:rowOff>63054</xdr:rowOff>
    </xdr:to>
    <xdr:cxnSp macro="">
      <xdr:nvCxnSpPr>
        <xdr:cNvPr id="129" name="直線コネクタ 128"/>
        <xdr:cNvCxnSpPr/>
      </xdr:nvCxnSpPr>
      <xdr:spPr>
        <a:xfrm>
          <a:off x="2019300" y="9566282"/>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136532</xdr:rowOff>
    </xdr:from>
    <xdr:to>
      <xdr:col>10</xdr:col>
      <xdr:colOff>114300</xdr:colOff>
      <xdr:row>56</xdr:row>
      <xdr:rowOff>44308</xdr:rowOff>
    </xdr:to>
    <xdr:cxnSp macro="">
      <xdr:nvCxnSpPr>
        <xdr:cNvPr id="132" name="直線コネクタ 131"/>
        <xdr:cNvCxnSpPr/>
      </xdr:nvCxnSpPr>
      <xdr:spPr>
        <a:xfrm flipV="1">
          <a:off x="1130300" y="9566282"/>
          <a:ext cx="889000" cy="7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54542</xdr:rowOff>
    </xdr:from>
    <xdr:ext cx="534377" cy="259045"/>
    <xdr:sp macro="" textlink="">
      <xdr:nvSpPr>
        <xdr:cNvPr id="134" name="テキスト ボックス 133"/>
        <xdr:cNvSpPr txBox="1"/>
      </xdr:nvSpPr>
      <xdr:spPr>
        <a:xfrm>
          <a:off x="1752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160661</xdr:rowOff>
    </xdr:from>
    <xdr:ext cx="534377" cy="259045"/>
    <xdr:sp macro="" textlink="">
      <xdr:nvSpPr>
        <xdr:cNvPr id="136" name="テキスト ボックス 135"/>
        <xdr:cNvSpPr txBox="1"/>
      </xdr:nvSpPr>
      <xdr:spPr>
        <a:xfrm>
          <a:off x="86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158639</xdr:rowOff>
    </xdr:from>
    <xdr:to>
      <xdr:col>24</xdr:col>
      <xdr:colOff>114300</xdr:colOff>
      <xdr:row>56</xdr:row>
      <xdr:rowOff>88789</xdr:rowOff>
    </xdr:to>
    <xdr:sp macro="" textlink="">
      <xdr:nvSpPr>
        <xdr:cNvPr id="142" name="楕円 141"/>
        <xdr:cNvSpPr/>
      </xdr:nvSpPr>
      <xdr:spPr>
        <a:xfrm>
          <a:off x="4584700" y="95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137066</xdr:rowOff>
    </xdr:from>
    <xdr:ext cx="534377" cy="259045"/>
    <xdr:sp macro="" textlink="">
      <xdr:nvSpPr>
        <xdr:cNvPr id="143" name="物件費該当値テキスト"/>
        <xdr:cNvSpPr txBox="1"/>
      </xdr:nvSpPr>
      <xdr:spPr>
        <a:xfrm>
          <a:off x="4686300" y="956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140662</xdr:rowOff>
    </xdr:from>
    <xdr:to>
      <xdr:col>20</xdr:col>
      <xdr:colOff>38100</xdr:colOff>
      <xdr:row>56</xdr:row>
      <xdr:rowOff>70812</xdr:rowOff>
    </xdr:to>
    <xdr:sp macro="" textlink="">
      <xdr:nvSpPr>
        <xdr:cNvPr id="144" name="楕円 143"/>
        <xdr:cNvSpPr/>
      </xdr:nvSpPr>
      <xdr:spPr>
        <a:xfrm>
          <a:off x="3746500" y="957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61939</xdr:rowOff>
    </xdr:from>
    <xdr:ext cx="534377" cy="259045"/>
    <xdr:sp macro="" textlink="">
      <xdr:nvSpPr>
        <xdr:cNvPr id="145" name="テキスト ボックス 144"/>
        <xdr:cNvSpPr txBox="1"/>
      </xdr:nvSpPr>
      <xdr:spPr>
        <a:xfrm>
          <a:off x="3530111" y="966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12254</xdr:rowOff>
    </xdr:from>
    <xdr:to>
      <xdr:col>15</xdr:col>
      <xdr:colOff>101600</xdr:colOff>
      <xdr:row>56</xdr:row>
      <xdr:rowOff>113854</xdr:rowOff>
    </xdr:to>
    <xdr:sp macro="" textlink="">
      <xdr:nvSpPr>
        <xdr:cNvPr id="146" name="楕円 145"/>
        <xdr:cNvSpPr/>
      </xdr:nvSpPr>
      <xdr:spPr>
        <a:xfrm>
          <a:off x="2857500" y="96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104981</xdr:rowOff>
    </xdr:from>
    <xdr:ext cx="534377" cy="259045"/>
    <xdr:sp macro="" textlink="">
      <xdr:nvSpPr>
        <xdr:cNvPr id="147" name="テキスト ボックス 146"/>
        <xdr:cNvSpPr txBox="1"/>
      </xdr:nvSpPr>
      <xdr:spPr>
        <a:xfrm>
          <a:off x="2641111" y="970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85732</xdr:rowOff>
    </xdr:from>
    <xdr:to>
      <xdr:col>10</xdr:col>
      <xdr:colOff>165100</xdr:colOff>
      <xdr:row>56</xdr:row>
      <xdr:rowOff>15882</xdr:rowOff>
    </xdr:to>
    <xdr:sp macro="" textlink="">
      <xdr:nvSpPr>
        <xdr:cNvPr id="148" name="楕円 147"/>
        <xdr:cNvSpPr/>
      </xdr:nvSpPr>
      <xdr:spPr>
        <a:xfrm>
          <a:off x="1968500" y="951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32409</xdr:rowOff>
    </xdr:from>
    <xdr:ext cx="534377" cy="259045"/>
    <xdr:sp macro="" textlink="">
      <xdr:nvSpPr>
        <xdr:cNvPr id="149" name="テキスト ボックス 148"/>
        <xdr:cNvSpPr txBox="1"/>
      </xdr:nvSpPr>
      <xdr:spPr>
        <a:xfrm>
          <a:off x="1752111" y="929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164958</xdr:rowOff>
    </xdr:from>
    <xdr:to>
      <xdr:col>6</xdr:col>
      <xdr:colOff>38100</xdr:colOff>
      <xdr:row>56</xdr:row>
      <xdr:rowOff>95108</xdr:rowOff>
    </xdr:to>
    <xdr:sp macro="" textlink="">
      <xdr:nvSpPr>
        <xdr:cNvPr id="150" name="楕円 149"/>
        <xdr:cNvSpPr/>
      </xdr:nvSpPr>
      <xdr:spPr>
        <a:xfrm>
          <a:off x="1079500" y="95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111635</xdr:rowOff>
    </xdr:from>
    <xdr:ext cx="534377" cy="259045"/>
    <xdr:sp macro="" textlink="">
      <xdr:nvSpPr>
        <xdr:cNvPr id="151" name="テキスト ボックス 150"/>
        <xdr:cNvSpPr txBox="1"/>
      </xdr:nvSpPr>
      <xdr:spPr>
        <a:xfrm>
          <a:off x="863111" y="9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106287</xdr:rowOff>
    </xdr:from>
    <xdr:to>
      <xdr:col>24</xdr:col>
      <xdr:colOff>63500</xdr:colOff>
      <xdr:row>78</xdr:row>
      <xdr:rowOff>119850</xdr:rowOff>
    </xdr:to>
    <xdr:cxnSp macro="">
      <xdr:nvCxnSpPr>
        <xdr:cNvPr id="180" name="直線コネクタ 179"/>
        <xdr:cNvCxnSpPr/>
      </xdr:nvCxnSpPr>
      <xdr:spPr>
        <a:xfrm>
          <a:off x="3797300" y="13479387"/>
          <a:ext cx="8382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106287</xdr:rowOff>
    </xdr:from>
    <xdr:to>
      <xdr:col>19</xdr:col>
      <xdr:colOff>177800</xdr:colOff>
      <xdr:row>78</xdr:row>
      <xdr:rowOff>110820</xdr:rowOff>
    </xdr:to>
    <xdr:cxnSp macro="">
      <xdr:nvCxnSpPr>
        <xdr:cNvPr id="183" name="直線コネクタ 182"/>
        <xdr:cNvCxnSpPr/>
      </xdr:nvCxnSpPr>
      <xdr:spPr>
        <a:xfrm flipV="1">
          <a:off x="2908300" y="13479387"/>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105677</xdr:rowOff>
    </xdr:from>
    <xdr:to>
      <xdr:col>15</xdr:col>
      <xdr:colOff>50800</xdr:colOff>
      <xdr:row>78</xdr:row>
      <xdr:rowOff>110820</xdr:rowOff>
    </xdr:to>
    <xdr:cxnSp macro="">
      <xdr:nvCxnSpPr>
        <xdr:cNvPr id="186" name="直線コネクタ 185"/>
        <xdr:cNvCxnSpPr/>
      </xdr:nvCxnSpPr>
      <xdr:spPr>
        <a:xfrm>
          <a:off x="2019300" y="13478777"/>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105677</xdr:rowOff>
    </xdr:from>
    <xdr:to>
      <xdr:col>10</xdr:col>
      <xdr:colOff>114300</xdr:colOff>
      <xdr:row>78</xdr:row>
      <xdr:rowOff>118974</xdr:rowOff>
    </xdr:to>
    <xdr:cxnSp macro="">
      <xdr:nvCxnSpPr>
        <xdr:cNvPr id="189" name="直線コネクタ 188"/>
        <xdr:cNvCxnSpPr/>
      </xdr:nvCxnSpPr>
      <xdr:spPr>
        <a:xfrm flipV="1">
          <a:off x="1130300" y="13478777"/>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69050</xdr:rowOff>
    </xdr:from>
    <xdr:to>
      <xdr:col>24</xdr:col>
      <xdr:colOff>114300</xdr:colOff>
      <xdr:row>78</xdr:row>
      <xdr:rowOff>170650</xdr:rowOff>
    </xdr:to>
    <xdr:sp macro="" textlink="">
      <xdr:nvSpPr>
        <xdr:cNvPr id="199" name="楕円 198"/>
        <xdr:cNvSpPr/>
      </xdr:nvSpPr>
      <xdr:spPr>
        <a:xfrm>
          <a:off x="4584700" y="134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155427</xdr:rowOff>
    </xdr:from>
    <xdr:ext cx="469744" cy="259045"/>
    <xdr:sp macro="" textlink="">
      <xdr:nvSpPr>
        <xdr:cNvPr id="200" name="維持補修費該当値テキスト"/>
        <xdr:cNvSpPr txBox="1"/>
      </xdr:nvSpPr>
      <xdr:spPr>
        <a:xfrm>
          <a:off x="4686300" y="133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55487</xdr:rowOff>
    </xdr:from>
    <xdr:to>
      <xdr:col>20</xdr:col>
      <xdr:colOff>38100</xdr:colOff>
      <xdr:row>78</xdr:row>
      <xdr:rowOff>157087</xdr:rowOff>
    </xdr:to>
    <xdr:sp macro="" textlink="">
      <xdr:nvSpPr>
        <xdr:cNvPr id="201" name="楕円 200"/>
        <xdr:cNvSpPr/>
      </xdr:nvSpPr>
      <xdr:spPr>
        <a:xfrm>
          <a:off x="3746500" y="134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148214</xdr:rowOff>
    </xdr:from>
    <xdr:ext cx="469744" cy="259045"/>
    <xdr:sp macro="" textlink="">
      <xdr:nvSpPr>
        <xdr:cNvPr id="202" name="テキスト ボックス 201"/>
        <xdr:cNvSpPr txBox="1"/>
      </xdr:nvSpPr>
      <xdr:spPr>
        <a:xfrm>
          <a:off x="3562428" y="1352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60020</xdr:rowOff>
    </xdr:from>
    <xdr:to>
      <xdr:col>15</xdr:col>
      <xdr:colOff>101600</xdr:colOff>
      <xdr:row>78</xdr:row>
      <xdr:rowOff>161620</xdr:rowOff>
    </xdr:to>
    <xdr:sp macro="" textlink="">
      <xdr:nvSpPr>
        <xdr:cNvPr id="203" name="楕円 202"/>
        <xdr:cNvSpPr/>
      </xdr:nvSpPr>
      <xdr:spPr>
        <a:xfrm>
          <a:off x="2857500" y="134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152747</xdr:rowOff>
    </xdr:from>
    <xdr:ext cx="469744" cy="259045"/>
    <xdr:sp macro="" textlink="">
      <xdr:nvSpPr>
        <xdr:cNvPr id="204" name="テキスト ボックス 203"/>
        <xdr:cNvSpPr txBox="1"/>
      </xdr:nvSpPr>
      <xdr:spPr>
        <a:xfrm>
          <a:off x="2673428" y="1352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54877</xdr:rowOff>
    </xdr:from>
    <xdr:to>
      <xdr:col>10</xdr:col>
      <xdr:colOff>165100</xdr:colOff>
      <xdr:row>78</xdr:row>
      <xdr:rowOff>156477</xdr:rowOff>
    </xdr:to>
    <xdr:sp macro="" textlink="">
      <xdr:nvSpPr>
        <xdr:cNvPr id="205" name="楕円 204"/>
        <xdr:cNvSpPr/>
      </xdr:nvSpPr>
      <xdr:spPr>
        <a:xfrm>
          <a:off x="1968500" y="134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147604</xdr:rowOff>
    </xdr:from>
    <xdr:ext cx="469744" cy="259045"/>
    <xdr:sp macro="" textlink="">
      <xdr:nvSpPr>
        <xdr:cNvPr id="206" name="テキスト ボックス 205"/>
        <xdr:cNvSpPr txBox="1"/>
      </xdr:nvSpPr>
      <xdr:spPr>
        <a:xfrm>
          <a:off x="1784428" y="1352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68174</xdr:rowOff>
    </xdr:from>
    <xdr:to>
      <xdr:col>6</xdr:col>
      <xdr:colOff>38100</xdr:colOff>
      <xdr:row>78</xdr:row>
      <xdr:rowOff>169774</xdr:rowOff>
    </xdr:to>
    <xdr:sp macro="" textlink="">
      <xdr:nvSpPr>
        <xdr:cNvPr id="207" name="楕円 206"/>
        <xdr:cNvSpPr/>
      </xdr:nvSpPr>
      <xdr:spPr>
        <a:xfrm>
          <a:off x="1079500" y="134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160901</xdr:rowOff>
    </xdr:from>
    <xdr:ext cx="469744" cy="259045"/>
    <xdr:sp macro="" textlink="">
      <xdr:nvSpPr>
        <xdr:cNvPr id="208" name="テキスト ボックス 207"/>
        <xdr:cNvSpPr txBox="1"/>
      </xdr:nvSpPr>
      <xdr:spPr>
        <a:xfrm>
          <a:off x="895428" y="1353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150608</xdr:rowOff>
    </xdr:from>
    <xdr:to>
      <xdr:col>24</xdr:col>
      <xdr:colOff>63500</xdr:colOff>
      <xdr:row>93</xdr:row>
      <xdr:rowOff>80966</xdr:rowOff>
    </xdr:to>
    <xdr:cxnSp macro="">
      <xdr:nvCxnSpPr>
        <xdr:cNvPr id="240" name="直線コネクタ 239"/>
        <xdr:cNvCxnSpPr/>
      </xdr:nvCxnSpPr>
      <xdr:spPr>
        <a:xfrm flipV="1">
          <a:off x="3797300" y="15924008"/>
          <a:ext cx="838200" cy="10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55607</xdr:rowOff>
    </xdr:from>
    <xdr:to>
      <xdr:col>19</xdr:col>
      <xdr:colOff>177800</xdr:colOff>
      <xdr:row>93</xdr:row>
      <xdr:rowOff>80966</xdr:rowOff>
    </xdr:to>
    <xdr:cxnSp macro="">
      <xdr:nvCxnSpPr>
        <xdr:cNvPr id="243" name="直線コネクタ 242"/>
        <xdr:cNvCxnSpPr/>
      </xdr:nvCxnSpPr>
      <xdr:spPr>
        <a:xfrm>
          <a:off x="2908300" y="16000457"/>
          <a:ext cx="889000" cy="2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55607</xdr:rowOff>
    </xdr:from>
    <xdr:to>
      <xdr:col>15</xdr:col>
      <xdr:colOff>50800</xdr:colOff>
      <xdr:row>93</xdr:row>
      <xdr:rowOff>115894</xdr:rowOff>
    </xdr:to>
    <xdr:cxnSp macro="">
      <xdr:nvCxnSpPr>
        <xdr:cNvPr id="246" name="直線コネクタ 245"/>
        <xdr:cNvCxnSpPr/>
      </xdr:nvCxnSpPr>
      <xdr:spPr>
        <a:xfrm flipV="1">
          <a:off x="2019300" y="16000457"/>
          <a:ext cx="889000" cy="6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115894</xdr:rowOff>
    </xdr:from>
    <xdr:to>
      <xdr:col>10</xdr:col>
      <xdr:colOff>114300</xdr:colOff>
      <xdr:row>94</xdr:row>
      <xdr:rowOff>55657</xdr:rowOff>
    </xdr:to>
    <xdr:cxnSp macro="">
      <xdr:nvCxnSpPr>
        <xdr:cNvPr id="249" name="直線コネクタ 248"/>
        <xdr:cNvCxnSpPr/>
      </xdr:nvCxnSpPr>
      <xdr:spPr>
        <a:xfrm flipV="1">
          <a:off x="1130300" y="16060744"/>
          <a:ext cx="889000" cy="1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99808</xdr:rowOff>
    </xdr:from>
    <xdr:to>
      <xdr:col>24</xdr:col>
      <xdr:colOff>114300</xdr:colOff>
      <xdr:row>93</xdr:row>
      <xdr:rowOff>29958</xdr:rowOff>
    </xdr:to>
    <xdr:sp macro="" textlink="">
      <xdr:nvSpPr>
        <xdr:cNvPr id="259" name="楕円 258"/>
        <xdr:cNvSpPr/>
      </xdr:nvSpPr>
      <xdr:spPr>
        <a:xfrm>
          <a:off x="4584700" y="158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122685</xdr:rowOff>
    </xdr:from>
    <xdr:ext cx="534377" cy="259045"/>
    <xdr:sp macro="" textlink="">
      <xdr:nvSpPr>
        <xdr:cNvPr id="260" name="扶助費該当値テキスト"/>
        <xdr:cNvSpPr txBox="1"/>
      </xdr:nvSpPr>
      <xdr:spPr>
        <a:xfrm>
          <a:off x="4686300" y="157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30166</xdr:rowOff>
    </xdr:from>
    <xdr:to>
      <xdr:col>20</xdr:col>
      <xdr:colOff>38100</xdr:colOff>
      <xdr:row>93</xdr:row>
      <xdr:rowOff>131766</xdr:rowOff>
    </xdr:to>
    <xdr:sp macro="" textlink="">
      <xdr:nvSpPr>
        <xdr:cNvPr id="261" name="楕円 260"/>
        <xdr:cNvSpPr/>
      </xdr:nvSpPr>
      <xdr:spPr>
        <a:xfrm>
          <a:off x="3746500" y="1597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148293</xdr:rowOff>
    </xdr:from>
    <xdr:ext cx="534377" cy="259045"/>
    <xdr:sp macro="" textlink="">
      <xdr:nvSpPr>
        <xdr:cNvPr id="262" name="テキスト ボックス 261"/>
        <xdr:cNvSpPr txBox="1"/>
      </xdr:nvSpPr>
      <xdr:spPr>
        <a:xfrm>
          <a:off x="3530111" y="1575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4807</xdr:rowOff>
    </xdr:from>
    <xdr:to>
      <xdr:col>15</xdr:col>
      <xdr:colOff>101600</xdr:colOff>
      <xdr:row>93</xdr:row>
      <xdr:rowOff>106407</xdr:rowOff>
    </xdr:to>
    <xdr:sp macro="" textlink="">
      <xdr:nvSpPr>
        <xdr:cNvPr id="263" name="楕円 262"/>
        <xdr:cNvSpPr/>
      </xdr:nvSpPr>
      <xdr:spPr>
        <a:xfrm>
          <a:off x="2857500" y="1594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122934</xdr:rowOff>
    </xdr:from>
    <xdr:ext cx="534377" cy="259045"/>
    <xdr:sp macro="" textlink="">
      <xdr:nvSpPr>
        <xdr:cNvPr id="264" name="テキスト ボックス 263"/>
        <xdr:cNvSpPr txBox="1"/>
      </xdr:nvSpPr>
      <xdr:spPr>
        <a:xfrm>
          <a:off x="2641111" y="157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65094</xdr:rowOff>
    </xdr:from>
    <xdr:to>
      <xdr:col>10</xdr:col>
      <xdr:colOff>165100</xdr:colOff>
      <xdr:row>93</xdr:row>
      <xdr:rowOff>166694</xdr:rowOff>
    </xdr:to>
    <xdr:sp macro="" textlink="">
      <xdr:nvSpPr>
        <xdr:cNvPr id="265" name="楕円 264"/>
        <xdr:cNvSpPr/>
      </xdr:nvSpPr>
      <xdr:spPr>
        <a:xfrm>
          <a:off x="1968500" y="160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11771</xdr:rowOff>
    </xdr:from>
    <xdr:ext cx="534377" cy="259045"/>
    <xdr:sp macro="" textlink="">
      <xdr:nvSpPr>
        <xdr:cNvPr id="266" name="テキスト ボックス 265"/>
        <xdr:cNvSpPr txBox="1"/>
      </xdr:nvSpPr>
      <xdr:spPr>
        <a:xfrm>
          <a:off x="1752111" y="157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4857</xdr:rowOff>
    </xdr:from>
    <xdr:to>
      <xdr:col>6</xdr:col>
      <xdr:colOff>38100</xdr:colOff>
      <xdr:row>94</xdr:row>
      <xdr:rowOff>106457</xdr:rowOff>
    </xdr:to>
    <xdr:sp macro="" textlink="">
      <xdr:nvSpPr>
        <xdr:cNvPr id="267" name="楕円 266"/>
        <xdr:cNvSpPr/>
      </xdr:nvSpPr>
      <xdr:spPr>
        <a:xfrm>
          <a:off x="1079500" y="161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122984</xdr:rowOff>
    </xdr:from>
    <xdr:ext cx="534377" cy="259045"/>
    <xdr:sp macro="" textlink="">
      <xdr:nvSpPr>
        <xdr:cNvPr id="268" name="テキスト ボックス 267"/>
        <xdr:cNvSpPr txBox="1"/>
      </xdr:nvSpPr>
      <xdr:spPr>
        <a:xfrm>
          <a:off x="863111" y="1589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161352</xdr:rowOff>
    </xdr:from>
    <xdr:to>
      <xdr:col>55</xdr:col>
      <xdr:colOff>0</xdr:colOff>
      <xdr:row>36</xdr:row>
      <xdr:rowOff>3933</xdr:rowOff>
    </xdr:to>
    <xdr:cxnSp macro="">
      <xdr:nvCxnSpPr>
        <xdr:cNvPr id="299" name="直線コネクタ 298"/>
        <xdr:cNvCxnSpPr/>
      </xdr:nvCxnSpPr>
      <xdr:spPr>
        <a:xfrm flipV="1">
          <a:off x="9639300" y="6162102"/>
          <a:ext cx="838200" cy="1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1495</xdr:rowOff>
    </xdr:from>
    <xdr:to>
      <xdr:col>50</xdr:col>
      <xdr:colOff>114300</xdr:colOff>
      <xdr:row>36</xdr:row>
      <xdr:rowOff>3933</xdr:rowOff>
    </xdr:to>
    <xdr:cxnSp macro="">
      <xdr:nvCxnSpPr>
        <xdr:cNvPr id="302" name="直線コネクタ 301"/>
        <xdr:cNvCxnSpPr/>
      </xdr:nvCxnSpPr>
      <xdr:spPr>
        <a:xfrm>
          <a:off x="8750300" y="6173695"/>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1495</xdr:rowOff>
    </xdr:from>
    <xdr:to>
      <xdr:col>45</xdr:col>
      <xdr:colOff>177800</xdr:colOff>
      <xdr:row>36</xdr:row>
      <xdr:rowOff>88755</xdr:rowOff>
    </xdr:to>
    <xdr:cxnSp macro="">
      <xdr:nvCxnSpPr>
        <xdr:cNvPr id="305" name="直線コネクタ 304"/>
        <xdr:cNvCxnSpPr/>
      </xdr:nvCxnSpPr>
      <xdr:spPr>
        <a:xfrm flipV="1">
          <a:off x="7861300" y="6173695"/>
          <a:ext cx="889000" cy="8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87949</xdr:rowOff>
    </xdr:from>
    <xdr:to>
      <xdr:col>41</xdr:col>
      <xdr:colOff>50800</xdr:colOff>
      <xdr:row>36</xdr:row>
      <xdr:rowOff>88755</xdr:rowOff>
    </xdr:to>
    <xdr:cxnSp macro="">
      <xdr:nvCxnSpPr>
        <xdr:cNvPr id="308" name="直線コネクタ 307"/>
        <xdr:cNvCxnSpPr/>
      </xdr:nvCxnSpPr>
      <xdr:spPr>
        <a:xfrm>
          <a:off x="6972300" y="6260149"/>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110552</xdr:rowOff>
    </xdr:from>
    <xdr:to>
      <xdr:col>55</xdr:col>
      <xdr:colOff>50800</xdr:colOff>
      <xdr:row>36</xdr:row>
      <xdr:rowOff>40702</xdr:rowOff>
    </xdr:to>
    <xdr:sp macro="" textlink="">
      <xdr:nvSpPr>
        <xdr:cNvPr id="318" name="楕円 317"/>
        <xdr:cNvSpPr/>
      </xdr:nvSpPr>
      <xdr:spPr>
        <a:xfrm>
          <a:off x="10426700" y="611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88979</xdr:rowOff>
    </xdr:from>
    <xdr:ext cx="534377" cy="259045"/>
    <xdr:sp macro="" textlink="">
      <xdr:nvSpPr>
        <xdr:cNvPr id="319" name="補助費等該当値テキスト"/>
        <xdr:cNvSpPr txBox="1"/>
      </xdr:nvSpPr>
      <xdr:spPr>
        <a:xfrm>
          <a:off x="10528300" y="60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124583</xdr:rowOff>
    </xdr:from>
    <xdr:to>
      <xdr:col>50</xdr:col>
      <xdr:colOff>165100</xdr:colOff>
      <xdr:row>36</xdr:row>
      <xdr:rowOff>54733</xdr:rowOff>
    </xdr:to>
    <xdr:sp macro="" textlink="">
      <xdr:nvSpPr>
        <xdr:cNvPr id="320" name="楕円 319"/>
        <xdr:cNvSpPr/>
      </xdr:nvSpPr>
      <xdr:spPr>
        <a:xfrm>
          <a:off x="9588500" y="612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45860</xdr:rowOff>
    </xdr:from>
    <xdr:ext cx="534377" cy="259045"/>
    <xdr:sp macro="" textlink="">
      <xdr:nvSpPr>
        <xdr:cNvPr id="321" name="テキスト ボックス 320"/>
        <xdr:cNvSpPr txBox="1"/>
      </xdr:nvSpPr>
      <xdr:spPr>
        <a:xfrm>
          <a:off x="9372111" y="62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122145</xdr:rowOff>
    </xdr:from>
    <xdr:to>
      <xdr:col>46</xdr:col>
      <xdr:colOff>38100</xdr:colOff>
      <xdr:row>36</xdr:row>
      <xdr:rowOff>52295</xdr:rowOff>
    </xdr:to>
    <xdr:sp macro="" textlink="">
      <xdr:nvSpPr>
        <xdr:cNvPr id="322" name="楕円 321"/>
        <xdr:cNvSpPr/>
      </xdr:nvSpPr>
      <xdr:spPr>
        <a:xfrm>
          <a:off x="8699500" y="612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43422</xdr:rowOff>
    </xdr:from>
    <xdr:ext cx="534377" cy="259045"/>
    <xdr:sp macro="" textlink="">
      <xdr:nvSpPr>
        <xdr:cNvPr id="323" name="テキスト ボックス 322"/>
        <xdr:cNvSpPr txBox="1"/>
      </xdr:nvSpPr>
      <xdr:spPr>
        <a:xfrm>
          <a:off x="8483111" y="621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37955</xdr:rowOff>
    </xdr:from>
    <xdr:to>
      <xdr:col>41</xdr:col>
      <xdr:colOff>101600</xdr:colOff>
      <xdr:row>36</xdr:row>
      <xdr:rowOff>139555</xdr:rowOff>
    </xdr:to>
    <xdr:sp macro="" textlink="">
      <xdr:nvSpPr>
        <xdr:cNvPr id="324" name="楕円 323"/>
        <xdr:cNvSpPr/>
      </xdr:nvSpPr>
      <xdr:spPr>
        <a:xfrm>
          <a:off x="7810500" y="621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130682</xdr:rowOff>
    </xdr:from>
    <xdr:ext cx="534377" cy="259045"/>
    <xdr:sp macro="" textlink="">
      <xdr:nvSpPr>
        <xdr:cNvPr id="325" name="テキスト ボックス 324"/>
        <xdr:cNvSpPr txBox="1"/>
      </xdr:nvSpPr>
      <xdr:spPr>
        <a:xfrm>
          <a:off x="7594111" y="630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37149</xdr:rowOff>
    </xdr:from>
    <xdr:to>
      <xdr:col>36</xdr:col>
      <xdr:colOff>165100</xdr:colOff>
      <xdr:row>36</xdr:row>
      <xdr:rowOff>138749</xdr:rowOff>
    </xdr:to>
    <xdr:sp macro="" textlink="">
      <xdr:nvSpPr>
        <xdr:cNvPr id="326" name="楕円 325"/>
        <xdr:cNvSpPr/>
      </xdr:nvSpPr>
      <xdr:spPr>
        <a:xfrm>
          <a:off x="6921500" y="62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129876</xdr:rowOff>
    </xdr:from>
    <xdr:ext cx="534377" cy="259045"/>
    <xdr:sp macro="" textlink="">
      <xdr:nvSpPr>
        <xdr:cNvPr id="327" name="テキスト ボックス 326"/>
        <xdr:cNvSpPr txBox="1"/>
      </xdr:nvSpPr>
      <xdr:spPr>
        <a:xfrm>
          <a:off x="6705111" y="63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68141</xdr:rowOff>
    </xdr:from>
    <xdr:to>
      <xdr:col>55</xdr:col>
      <xdr:colOff>0</xdr:colOff>
      <xdr:row>58</xdr:row>
      <xdr:rowOff>80348</xdr:rowOff>
    </xdr:to>
    <xdr:cxnSp macro="">
      <xdr:nvCxnSpPr>
        <xdr:cNvPr id="356" name="直線コネクタ 355"/>
        <xdr:cNvCxnSpPr/>
      </xdr:nvCxnSpPr>
      <xdr:spPr>
        <a:xfrm>
          <a:off x="9639300" y="10012241"/>
          <a:ext cx="8382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68141</xdr:rowOff>
    </xdr:from>
    <xdr:to>
      <xdr:col>50</xdr:col>
      <xdr:colOff>114300</xdr:colOff>
      <xdr:row>58</xdr:row>
      <xdr:rowOff>145777</xdr:rowOff>
    </xdr:to>
    <xdr:cxnSp macro="">
      <xdr:nvCxnSpPr>
        <xdr:cNvPr id="359" name="直線コネクタ 358"/>
        <xdr:cNvCxnSpPr/>
      </xdr:nvCxnSpPr>
      <xdr:spPr>
        <a:xfrm flipV="1">
          <a:off x="8750300" y="10012241"/>
          <a:ext cx="889000" cy="7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118380</xdr:rowOff>
    </xdr:from>
    <xdr:to>
      <xdr:col>45</xdr:col>
      <xdr:colOff>177800</xdr:colOff>
      <xdr:row>58</xdr:row>
      <xdr:rowOff>145777</xdr:rowOff>
    </xdr:to>
    <xdr:cxnSp macro="">
      <xdr:nvCxnSpPr>
        <xdr:cNvPr id="362" name="直線コネクタ 361"/>
        <xdr:cNvCxnSpPr/>
      </xdr:nvCxnSpPr>
      <xdr:spPr>
        <a:xfrm>
          <a:off x="7861300" y="10062480"/>
          <a:ext cx="889000" cy="2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78138</xdr:rowOff>
    </xdr:from>
    <xdr:to>
      <xdr:col>41</xdr:col>
      <xdr:colOff>50800</xdr:colOff>
      <xdr:row>58</xdr:row>
      <xdr:rowOff>118380</xdr:rowOff>
    </xdr:to>
    <xdr:cxnSp macro="">
      <xdr:nvCxnSpPr>
        <xdr:cNvPr id="365" name="直線コネクタ 364"/>
        <xdr:cNvCxnSpPr/>
      </xdr:nvCxnSpPr>
      <xdr:spPr>
        <a:xfrm>
          <a:off x="6972300" y="10022238"/>
          <a:ext cx="889000" cy="4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29548</xdr:rowOff>
    </xdr:from>
    <xdr:to>
      <xdr:col>55</xdr:col>
      <xdr:colOff>50800</xdr:colOff>
      <xdr:row>58</xdr:row>
      <xdr:rowOff>131148</xdr:rowOff>
    </xdr:to>
    <xdr:sp macro="" textlink="">
      <xdr:nvSpPr>
        <xdr:cNvPr id="375" name="楕円 374"/>
        <xdr:cNvSpPr/>
      </xdr:nvSpPr>
      <xdr:spPr>
        <a:xfrm>
          <a:off x="10426700" y="99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115925</xdr:rowOff>
    </xdr:from>
    <xdr:ext cx="534377" cy="259045"/>
    <xdr:sp macro="" textlink="">
      <xdr:nvSpPr>
        <xdr:cNvPr id="376" name="普通建設事業費該当値テキスト"/>
        <xdr:cNvSpPr txBox="1"/>
      </xdr:nvSpPr>
      <xdr:spPr>
        <a:xfrm>
          <a:off x="10528300" y="988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17341</xdr:rowOff>
    </xdr:from>
    <xdr:to>
      <xdr:col>50</xdr:col>
      <xdr:colOff>165100</xdr:colOff>
      <xdr:row>58</xdr:row>
      <xdr:rowOff>118941</xdr:rowOff>
    </xdr:to>
    <xdr:sp macro="" textlink="">
      <xdr:nvSpPr>
        <xdr:cNvPr id="377" name="楕円 376"/>
        <xdr:cNvSpPr/>
      </xdr:nvSpPr>
      <xdr:spPr>
        <a:xfrm>
          <a:off x="9588500" y="996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110068</xdr:rowOff>
    </xdr:from>
    <xdr:ext cx="534377" cy="259045"/>
    <xdr:sp macro="" textlink="">
      <xdr:nvSpPr>
        <xdr:cNvPr id="378" name="テキスト ボックス 377"/>
        <xdr:cNvSpPr txBox="1"/>
      </xdr:nvSpPr>
      <xdr:spPr>
        <a:xfrm>
          <a:off x="9372111" y="100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94977</xdr:rowOff>
    </xdr:from>
    <xdr:to>
      <xdr:col>46</xdr:col>
      <xdr:colOff>38100</xdr:colOff>
      <xdr:row>59</xdr:row>
      <xdr:rowOff>25127</xdr:rowOff>
    </xdr:to>
    <xdr:sp macro="" textlink="">
      <xdr:nvSpPr>
        <xdr:cNvPr id="379" name="楕円 378"/>
        <xdr:cNvSpPr/>
      </xdr:nvSpPr>
      <xdr:spPr>
        <a:xfrm>
          <a:off x="8699500" y="100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16254</xdr:rowOff>
    </xdr:from>
    <xdr:ext cx="534377" cy="259045"/>
    <xdr:sp macro="" textlink="">
      <xdr:nvSpPr>
        <xdr:cNvPr id="380" name="テキスト ボックス 379"/>
        <xdr:cNvSpPr txBox="1"/>
      </xdr:nvSpPr>
      <xdr:spPr>
        <a:xfrm>
          <a:off x="8483111" y="101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67580</xdr:rowOff>
    </xdr:from>
    <xdr:to>
      <xdr:col>41</xdr:col>
      <xdr:colOff>101600</xdr:colOff>
      <xdr:row>58</xdr:row>
      <xdr:rowOff>169180</xdr:rowOff>
    </xdr:to>
    <xdr:sp macro="" textlink="">
      <xdr:nvSpPr>
        <xdr:cNvPr id="381" name="楕円 380"/>
        <xdr:cNvSpPr/>
      </xdr:nvSpPr>
      <xdr:spPr>
        <a:xfrm>
          <a:off x="7810500" y="100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160307</xdr:rowOff>
    </xdr:from>
    <xdr:ext cx="534377" cy="259045"/>
    <xdr:sp macro="" textlink="">
      <xdr:nvSpPr>
        <xdr:cNvPr id="382" name="テキスト ボックス 381"/>
        <xdr:cNvSpPr txBox="1"/>
      </xdr:nvSpPr>
      <xdr:spPr>
        <a:xfrm>
          <a:off x="7594111" y="101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27338</xdr:rowOff>
    </xdr:from>
    <xdr:to>
      <xdr:col>36</xdr:col>
      <xdr:colOff>165100</xdr:colOff>
      <xdr:row>58</xdr:row>
      <xdr:rowOff>128938</xdr:rowOff>
    </xdr:to>
    <xdr:sp macro="" textlink="">
      <xdr:nvSpPr>
        <xdr:cNvPr id="383" name="楕円 382"/>
        <xdr:cNvSpPr/>
      </xdr:nvSpPr>
      <xdr:spPr>
        <a:xfrm>
          <a:off x="6921500" y="997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120065</xdr:rowOff>
    </xdr:from>
    <xdr:ext cx="534377" cy="259045"/>
    <xdr:sp macro="" textlink="">
      <xdr:nvSpPr>
        <xdr:cNvPr id="384" name="テキスト ボックス 383"/>
        <xdr:cNvSpPr txBox="1"/>
      </xdr:nvSpPr>
      <xdr:spPr>
        <a:xfrm>
          <a:off x="6705111" y="1006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63979</xdr:rowOff>
    </xdr:from>
    <xdr:to>
      <xdr:col>55</xdr:col>
      <xdr:colOff>0</xdr:colOff>
      <xdr:row>79</xdr:row>
      <xdr:rowOff>79229</xdr:rowOff>
    </xdr:to>
    <xdr:cxnSp macro="">
      <xdr:nvCxnSpPr>
        <xdr:cNvPr id="415" name="直線コネクタ 414"/>
        <xdr:cNvCxnSpPr/>
      </xdr:nvCxnSpPr>
      <xdr:spPr>
        <a:xfrm flipV="1">
          <a:off x="9639300" y="13608529"/>
          <a:ext cx="838200" cy="1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79229</xdr:rowOff>
    </xdr:from>
    <xdr:to>
      <xdr:col>50</xdr:col>
      <xdr:colOff>114300</xdr:colOff>
      <xdr:row>79</xdr:row>
      <xdr:rowOff>83465</xdr:rowOff>
    </xdr:to>
    <xdr:cxnSp macro="">
      <xdr:nvCxnSpPr>
        <xdr:cNvPr id="418" name="直線コネクタ 417"/>
        <xdr:cNvCxnSpPr/>
      </xdr:nvCxnSpPr>
      <xdr:spPr>
        <a:xfrm flipV="1">
          <a:off x="8750300" y="13623779"/>
          <a:ext cx="889000" cy="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163051</xdr:rowOff>
    </xdr:from>
    <xdr:to>
      <xdr:col>45</xdr:col>
      <xdr:colOff>177800</xdr:colOff>
      <xdr:row>79</xdr:row>
      <xdr:rowOff>83465</xdr:rowOff>
    </xdr:to>
    <xdr:cxnSp macro="">
      <xdr:nvCxnSpPr>
        <xdr:cNvPr id="421" name="直線コネクタ 420"/>
        <xdr:cNvCxnSpPr/>
      </xdr:nvCxnSpPr>
      <xdr:spPr>
        <a:xfrm>
          <a:off x="7861300" y="13536151"/>
          <a:ext cx="889000" cy="9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5164</xdr:rowOff>
    </xdr:from>
    <xdr:to>
      <xdr:col>41</xdr:col>
      <xdr:colOff>50800</xdr:colOff>
      <xdr:row>78</xdr:row>
      <xdr:rowOff>163051</xdr:rowOff>
    </xdr:to>
    <xdr:cxnSp macro="">
      <xdr:nvCxnSpPr>
        <xdr:cNvPr id="424" name="直線コネクタ 423"/>
        <xdr:cNvCxnSpPr/>
      </xdr:nvCxnSpPr>
      <xdr:spPr>
        <a:xfrm>
          <a:off x="6972300" y="13378264"/>
          <a:ext cx="889000" cy="15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13179</xdr:rowOff>
    </xdr:from>
    <xdr:to>
      <xdr:col>55</xdr:col>
      <xdr:colOff>50800</xdr:colOff>
      <xdr:row>79</xdr:row>
      <xdr:rowOff>114779</xdr:rowOff>
    </xdr:to>
    <xdr:sp macro="" textlink="">
      <xdr:nvSpPr>
        <xdr:cNvPr id="434" name="楕円 433"/>
        <xdr:cNvSpPr/>
      </xdr:nvSpPr>
      <xdr:spPr>
        <a:xfrm>
          <a:off x="10426700" y="135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99556</xdr:rowOff>
    </xdr:from>
    <xdr:ext cx="469744" cy="259045"/>
    <xdr:sp macro="" textlink="">
      <xdr:nvSpPr>
        <xdr:cNvPr id="435" name="普通建設事業費 （ うち新規整備　）該当値テキスト"/>
        <xdr:cNvSpPr txBox="1"/>
      </xdr:nvSpPr>
      <xdr:spPr>
        <a:xfrm>
          <a:off x="10528300" y="1347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28429</xdr:rowOff>
    </xdr:from>
    <xdr:to>
      <xdr:col>50</xdr:col>
      <xdr:colOff>165100</xdr:colOff>
      <xdr:row>79</xdr:row>
      <xdr:rowOff>130029</xdr:rowOff>
    </xdr:to>
    <xdr:sp macro="" textlink="">
      <xdr:nvSpPr>
        <xdr:cNvPr id="436" name="楕円 435"/>
        <xdr:cNvSpPr/>
      </xdr:nvSpPr>
      <xdr:spPr>
        <a:xfrm>
          <a:off x="9588500" y="135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121156</xdr:rowOff>
    </xdr:from>
    <xdr:ext cx="469744" cy="259045"/>
    <xdr:sp macro="" textlink="">
      <xdr:nvSpPr>
        <xdr:cNvPr id="437" name="テキスト ボックス 436"/>
        <xdr:cNvSpPr txBox="1"/>
      </xdr:nvSpPr>
      <xdr:spPr>
        <a:xfrm>
          <a:off x="9404428" y="1366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32665</xdr:rowOff>
    </xdr:from>
    <xdr:to>
      <xdr:col>46</xdr:col>
      <xdr:colOff>38100</xdr:colOff>
      <xdr:row>79</xdr:row>
      <xdr:rowOff>134265</xdr:rowOff>
    </xdr:to>
    <xdr:sp macro="" textlink="">
      <xdr:nvSpPr>
        <xdr:cNvPr id="438" name="楕円 437"/>
        <xdr:cNvSpPr/>
      </xdr:nvSpPr>
      <xdr:spPr>
        <a:xfrm>
          <a:off x="8699500" y="1357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125392</xdr:rowOff>
    </xdr:from>
    <xdr:ext cx="469744" cy="259045"/>
    <xdr:sp macro="" textlink="">
      <xdr:nvSpPr>
        <xdr:cNvPr id="439" name="テキスト ボックス 438"/>
        <xdr:cNvSpPr txBox="1"/>
      </xdr:nvSpPr>
      <xdr:spPr>
        <a:xfrm>
          <a:off x="8515428" y="1366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112251</xdr:rowOff>
    </xdr:from>
    <xdr:to>
      <xdr:col>41</xdr:col>
      <xdr:colOff>101600</xdr:colOff>
      <xdr:row>79</xdr:row>
      <xdr:rowOff>42401</xdr:rowOff>
    </xdr:to>
    <xdr:sp macro="" textlink="">
      <xdr:nvSpPr>
        <xdr:cNvPr id="440" name="楕円 439"/>
        <xdr:cNvSpPr/>
      </xdr:nvSpPr>
      <xdr:spPr>
        <a:xfrm>
          <a:off x="7810500" y="1348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33528</xdr:rowOff>
    </xdr:from>
    <xdr:ext cx="469744" cy="259045"/>
    <xdr:sp macro="" textlink="">
      <xdr:nvSpPr>
        <xdr:cNvPr id="441" name="テキスト ボックス 440"/>
        <xdr:cNvSpPr txBox="1"/>
      </xdr:nvSpPr>
      <xdr:spPr>
        <a:xfrm>
          <a:off x="7626428" y="1357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125814</xdr:rowOff>
    </xdr:from>
    <xdr:to>
      <xdr:col>36</xdr:col>
      <xdr:colOff>165100</xdr:colOff>
      <xdr:row>78</xdr:row>
      <xdr:rowOff>55964</xdr:rowOff>
    </xdr:to>
    <xdr:sp macro="" textlink="">
      <xdr:nvSpPr>
        <xdr:cNvPr id="442" name="楕円 441"/>
        <xdr:cNvSpPr/>
      </xdr:nvSpPr>
      <xdr:spPr>
        <a:xfrm>
          <a:off x="6921500" y="133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47091</xdr:rowOff>
    </xdr:from>
    <xdr:ext cx="534377" cy="259045"/>
    <xdr:sp macro="" textlink="">
      <xdr:nvSpPr>
        <xdr:cNvPr id="443" name="テキスト ボックス 442"/>
        <xdr:cNvSpPr txBox="1"/>
      </xdr:nvSpPr>
      <xdr:spPr>
        <a:xfrm>
          <a:off x="6705111" y="1342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3958</xdr:rowOff>
    </xdr:from>
    <xdr:to>
      <xdr:col>55</xdr:col>
      <xdr:colOff>0</xdr:colOff>
      <xdr:row>98</xdr:row>
      <xdr:rowOff>13554</xdr:rowOff>
    </xdr:to>
    <xdr:cxnSp macro="">
      <xdr:nvCxnSpPr>
        <xdr:cNvPr id="470" name="直線コネクタ 469"/>
        <xdr:cNvCxnSpPr/>
      </xdr:nvCxnSpPr>
      <xdr:spPr>
        <a:xfrm flipV="1">
          <a:off x="9639300" y="16806058"/>
          <a:ext cx="8382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13554</xdr:rowOff>
    </xdr:from>
    <xdr:to>
      <xdr:col>50</xdr:col>
      <xdr:colOff>114300</xdr:colOff>
      <xdr:row>98</xdr:row>
      <xdr:rowOff>93642</xdr:rowOff>
    </xdr:to>
    <xdr:cxnSp macro="">
      <xdr:nvCxnSpPr>
        <xdr:cNvPr id="473" name="直線コネクタ 472"/>
        <xdr:cNvCxnSpPr/>
      </xdr:nvCxnSpPr>
      <xdr:spPr>
        <a:xfrm flipV="1">
          <a:off x="8750300" y="16815654"/>
          <a:ext cx="889000" cy="8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93642</xdr:rowOff>
    </xdr:from>
    <xdr:to>
      <xdr:col>45</xdr:col>
      <xdr:colOff>177800</xdr:colOff>
      <xdr:row>98</xdr:row>
      <xdr:rowOff>103532</xdr:rowOff>
    </xdr:to>
    <xdr:cxnSp macro="">
      <xdr:nvCxnSpPr>
        <xdr:cNvPr id="476" name="直線コネクタ 475"/>
        <xdr:cNvCxnSpPr/>
      </xdr:nvCxnSpPr>
      <xdr:spPr>
        <a:xfrm flipV="1">
          <a:off x="7861300" y="16895742"/>
          <a:ext cx="889000" cy="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103532</xdr:rowOff>
    </xdr:from>
    <xdr:to>
      <xdr:col>41</xdr:col>
      <xdr:colOff>50800</xdr:colOff>
      <xdr:row>98</xdr:row>
      <xdr:rowOff>103696</xdr:rowOff>
    </xdr:to>
    <xdr:cxnSp macro="">
      <xdr:nvCxnSpPr>
        <xdr:cNvPr id="479" name="直線コネクタ 478"/>
        <xdr:cNvCxnSpPr/>
      </xdr:nvCxnSpPr>
      <xdr:spPr>
        <a:xfrm flipV="1">
          <a:off x="6972300" y="16905632"/>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124608</xdr:rowOff>
    </xdr:from>
    <xdr:to>
      <xdr:col>55</xdr:col>
      <xdr:colOff>50800</xdr:colOff>
      <xdr:row>98</xdr:row>
      <xdr:rowOff>54758</xdr:rowOff>
    </xdr:to>
    <xdr:sp macro="" textlink="">
      <xdr:nvSpPr>
        <xdr:cNvPr id="489" name="楕円 488"/>
        <xdr:cNvSpPr/>
      </xdr:nvSpPr>
      <xdr:spPr>
        <a:xfrm>
          <a:off x="10426700" y="167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39535</xdr:rowOff>
    </xdr:from>
    <xdr:ext cx="534377" cy="259045"/>
    <xdr:sp macro="" textlink="">
      <xdr:nvSpPr>
        <xdr:cNvPr id="490" name="普通建設事業費 （ うち更新整備　）該当値テキスト"/>
        <xdr:cNvSpPr txBox="1"/>
      </xdr:nvSpPr>
      <xdr:spPr>
        <a:xfrm>
          <a:off x="10528300" y="1667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134204</xdr:rowOff>
    </xdr:from>
    <xdr:to>
      <xdr:col>50</xdr:col>
      <xdr:colOff>165100</xdr:colOff>
      <xdr:row>98</xdr:row>
      <xdr:rowOff>64354</xdr:rowOff>
    </xdr:to>
    <xdr:sp macro="" textlink="">
      <xdr:nvSpPr>
        <xdr:cNvPr id="491" name="楕円 490"/>
        <xdr:cNvSpPr/>
      </xdr:nvSpPr>
      <xdr:spPr>
        <a:xfrm>
          <a:off x="9588500" y="1676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55481</xdr:rowOff>
    </xdr:from>
    <xdr:ext cx="534377" cy="259045"/>
    <xdr:sp macro="" textlink="">
      <xdr:nvSpPr>
        <xdr:cNvPr id="492" name="テキスト ボックス 491"/>
        <xdr:cNvSpPr txBox="1"/>
      </xdr:nvSpPr>
      <xdr:spPr>
        <a:xfrm>
          <a:off x="9372111" y="1685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42842</xdr:rowOff>
    </xdr:from>
    <xdr:to>
      <xdr:col>46</xdr:col>
      <xdr:colOff>38100</xdr:colOff>
      <xdr:row>98</xdr:row>
      <xdr:rowOff>144442</xdr:rowOff>
    </xdr:to>
    <xdr:sp macro="" textlink="">
      <xdr:nvSpPr>
        <xdr:cNvPr id="493" name="楕円 492"/>
        <xdr:cNvSpPr/>
      </xdr:nvSpPr>
      <xdr:spPr>
        <a:xfrm>
          <a:off x="8699500" y="1684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135569</xdr:rowOff>
    </xdr:from>
    <xdr:ext cx="534377" cy="259045"/>
    <xdr:sp macro="" textlink="">
      <xdr:nvSpPr>
        <xdr:cNvPr id="494" name="テキスト ボックス 493"/>
        <xdr:cNvSpPr txBox="1"/>
      </xdr:nvSpPr>
      <xdr:spPr>
        <a:xfrm>
          <a:off x="8483111" y="1693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52732</xdr:rowOff>
    </xdr:from>
    <xdr:to>
      <xdr:col>41</xdr:col>
      <xdr:colOff>101600</xdr:colOff>
      <xdr:row>98</xdr:row>
      <xdr:rowOff>154332</xdr:rowOff>
    </xdr:to>
    <xdr:sp macro="" textlink="">
      <xdr:nvSpPr>
        <xdr:cNvPr id="495" name="楕円 494"/>
        <xdr:cNvSpPr/>
      </xdr:nvSpPr>
      <xdr:spPr>
        <a:xfrm>
          <a:off x="7810500" y="168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145459</xdr:rowOff>
    </xdr:from>
    <xdr:ext cx="469744" cy="259045"/>
    <xdr:sp macro="" textlink="">
      <xdr:nvSpPr>
        <xdr:cNvPr id="496" name="テキスト ボックス 495"/>
        <xdr:cNvSpPr txBox="1"/>
      </xdr:nvSpPr>
      <xdr:spPr>
        <a:xfrm>
          <a:off x="7626428" y="1694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52896</xdr:rowOff>
    </xdr:from>
    <xdr:to>
      <xdr:col>36</xdr:col>
      <xdr:colOff>165100</xdr:colOff>
      <xdr:row>98</xdr:row>
      <xdr:rowOff>154496</xdr:rowOff>
    </xdr:to>
    <xdr:sp macro="" textlink="">
      <xdr:nvSpPr>
        <xdr:cNvPr id="497" name="楕円 496"/>
        <xdr:cNvSpPr/>
      </xdr:nvSpPr>
      <xdr:spPr>
        <a:xfrm>
          <a:off x="6921500" y="1685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145623</xdr:rowOff>
    </xdr:from>
    <xdr:ext cx="469744" cy="259045"/>
    <xdr:sp macro="" textlink="">
      <xdr:nvSpPr>
        <xdr:cNvPr id="498" name="テキスト ボックス 497"/>
        <xdr:cNvSpPr txBox="1"/>
      </xdr:nvSpPr>
      <xdr:spPr>
        <a:xfrm>
          <a:off x="6737428" y="1694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20678</xdr:rowOff>
    </xdr:from>
    <xdr:to>
      <xdr:col>85</xdr:col>
      <xdr:colOff>127000</xdr:colOff>
      <xdr:row>78</xdr:row>
      <xdr:rowOff>21354</xdr:rowOff>
    </xdr:to>
    <xdr:cxnSp macro="">
      <xdr:nvCxnSpPr>
        <xdr:cNvPr id="641" name="直線コネクタ 640"/>
        <xdr:cNvCxnSpPr/>
      </xdr:nvCxnSpPr>
      <xdr:spPr>
        <a:xfrm>
          <a:off x="15481300" y="13393778"/>
          <a:ext cx="8382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13472</xdr:rowOff>
    </xdr:from>
    <xdr:to>
      <xdr:col>81</xdr:col>
      <xdr:colOff>50800</xdr:colOff>
      <xdr:row>78</xdr:row>
      <xdr:rowOff>20678</xdr:rowOff>
    </xdr:to>
    <xdr:cxnSp macro="">
      <xdr:nvCxnSpPr>
        <xdr:cNvPr id="644" name="直線コネクタ 643"/>
        <xdr:cNvCxnSpPr/>
      </xdr:nvCxnSpPr>
      <xdr:spPr>
        <a:xfrm>
          <a:off x="14592300" y="13386572"/>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10957</xdr:rowOff>
    </xdr:from>
    <xdr:to>
      <xdr:col>76</xdr:col>
      <xdr:colOff>114300</xdr:colOff>
      <xdr:row>78</xdr:row>
      <xdr:rowOff>13472</xdr:rowOff>
    </xdr:to>
    <xdr:cxnSp macro="">
      <xdr:nvCxnSpPr>
        <xdr:cNvPr id="647" name="直線コネクタ 646"/>
        <xdr:cNvCxnSpPr/>
      </xdr:nvCxnSpPr>
      <xdr:spPr>
        <a:xfrm>
          <a:off x="13703300" y="1338405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2009</xdr:rowOff>
    </xdr:from>
    <xdr:to>
      <xdr:col>71</xdr:col>
      <xdr:colOff>177800</xdr:colOff>
      <xdr:row>78</xdr:row>
      <xdr:rowOff>10957</xdr:rowOff>
    </xdr:to>
    <xdr:cxnSp macro="">
      <xdr:nvCxnSpPr>
        <xdr:cNvPr id="650" name="直線コネクタ 649"/>
        <xdr:cNvCxnSpPr/>
      </xdr:nvCxnSpPr>
      <xdr:spPr>
        <a:xfrm>
          <a:off x="12814300" y="13375109"/>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142004</xdr:rowOff>
    </xdr:from>
    <xdr:to>
      <xdr:col>85</xdr:col>
      <xdr:colOff>177800</xdr:colOff>
      <xdr:row>78</xdr:row>
      <xdr:rowOff>72154</xdr:rowOff>
    </xdr:to>
    <xdr:sp macro="" textlink="">
      <xdr:nvSpPr>
        <xdr:cNvPr id="660" name="楕円 659"/>
        <xdr:cNvSpPr/>
      </xdr:nvSpPr>
      <xdr:spPr>
        <a:xfrm>
          <a:off x="16268700" y="1334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56931</xdr:rowOff>
    </xdr:from>
    <xdr:ext cx="534377" cy="259045"/>
    <xdr:sp macro="" textlink="">
      <xdr:nvSpPr>
        <xdr:cNvPr id="661" name="公債費該当値テキスト"/>
        <xdr:cNvSpPr txBox="1"/>
      </xdr:nvSpPr>
      <xdr:spPr>
        <a:xfrm>
          <a:off x="16370300" y="1325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141328</xdr:rowOff>
    </xdr:from>
    <xdr:to>
      <xdr:col>81</xdr:col>
      <xdr:colOff>101600</xdr:colOff>
      <xdr:row>78</xdr:row>
      <xdr:rowOff>71478</xdr:rowOff>
    </xdr:to>
    <xdr:sp macro="" textlink="">
      <xdr:nvSpPr>
        <xdr:cNvPr id="662" name="楕円 661"/>
        <xdr:cNvSpPr/>
      </xdr:nvSpPr>
      <xdr:spPr>
        <a:xfrm>
          <a:off x="15430500" y="1334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62605</xdr:rowOff>
    </xdr:from>
    <xdr:ext cx="534377" cy="259045"/>
    <xdr:sp macro="" textlink="">
      <xdr:nvSpPr>
        <xdr:cNvPr id="663" name="テキスト ボックス 662"/>
        <xdr:cNvSpPr txBox="1"/>
      </xdr:nvSpPr>
      <xdr:spPr>
        <a:xfrm>
          <a:off x="15214111" y="1343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134122</xdr:rowOff>
    </xdr:from>
    <xdr:to>
      <xdr:col>76</xdr:col>
      <xdr:colOff>165100</xdr:colOff>
      <xdr:row>78</xdr:row>
      <xdr:rowOff>64272</xdr:rowOff>
    </xdr:to>
    <xdr:sp macro="" textlink="">
      <xdr:nvSpPr>
        <xdr:cNvPr id="664" name="楕円 663"/>
        <xdr:cNvSpPr/>
      </xdr:nvSpPr>
      <xdr:spPr>
        <a:xfrm>
          <a:off x="14541500" y="133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55399</xdr:rowOff>
    </xdr:from>
    <xdr:ext cx="534377" cy="259045"/>
    <xdr:sp macro="" textlink="">
      <xdr:nvSpPr>
        <xdr:cNvPr id="665" name="テキスト ボックス 664"/>
        <xdr:cNvSpPr txBox="1"/>
      </xdr:nvSpPr>
      <xdr:spPr>
        <a:xfrm>
          <a:off x="14325111" y="1342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131607</xdr:rowOff>
    </xdr:from>
    <xdr:to>
      <xdr:col>72</xdr:col>
      <xdr:colOff>38100</xdr:colOff>
      <xdr:row>78</xdr:row>
      <xdr:rowOff>61757</xdr:rowOff>
    </xdr:to>
    <xdr:sp macro="" textlink="">
      <xdr:nvSpPr>
        <xdr:cNvPr id="666" name="楕円 665"/>
        <xdr:cNvSpPr/>
      </xdr:nvSpPr>
      <xdr:spPr>
        <a:xfrm>
          <a:off x="13652500" y="1333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52884</xdr:rowOff>
    </xdr:from>
    <xdr:ext cx="534377" cy="259045"/>
    <xdr:sp macro="" textlink="">
      <xdr:nvSpPr>
        <xdr:cNvPr id="667" name="テキスト ボックス 666"/>
        <xdr:cNvSpPr txBox="1"/>
      </xdr:nvSpPr>
      <xdr:spPr>
        <a:xfrm>
          <a:off x="13436111" y="1342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122659</xdr:rowOff>
    </xdr:from>
    <xdr:to>
      <xdr:col>67</xdr:col>
      <xdr:colOff>101600</xdr:colOff>
      <xdr:row>78</xdr:row>
      <xdr:rowOff>52809</xdr:rowOff>
    </xdr:to>
    <xdr:sp macro="" textlink="">
      <xdr:nvSpPr>
        <xdr:cNvPr id="668" name="楕円 667"/>
        <xdr:cNvSpPr/>
      </xdr:nvSpPr>
      <xdr:spPr>
        <a:xfrm>
          <a:off x="12763500" y="133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43936</xdr:rowOff>
    </xdr:from>
    <xdr:ext cx="534377" cy="259045"/>
    <xdr:sp macro="" textlink="">
      <xdr:nvSpPr>
        <xdr:cNvPr id="669" name="テキスト ボックス 668"/>
        <xdr:cNvSpPr txBox="1"/>
      </xdr:nvSpPr>
      <xdr:spPr>
        <a:xfrm>
          <a:off x="12547111" y="1341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163818</xdr:rowOff>
    </xdr:from>
    <xdr:to>
      <xdr:col>85</xdr:col>
      <xdr:colOff>127000</xdr:colOff>
      <xdr:row>97</xdr:row>
      <xdr:rowOff>64224</xdr:rowOff>
    </xdr:to>
    <xdr:cxnSp macro="">
      <xdr:nvCxnSpPr>
        <xdr:cNvPr id="698" name="直線コネクタ 697"/>
        <xdr:cNvCxnSpPr/>
      </xdr:nvCxnSpPr>
      <xdr:spPr>
        <a:xfrm>
          <a:off x="15481300" y="16451568"/>
          <a:ext cx="838200" cy="24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699" name="積立金平均値テキスト"/>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136550</xdr:rowOff>
    </xdr:from>
    <xdr:to>
      <xdr:col>81</xdr:col>
      <xdr:colOff>50800</xdr:colOff>
      <xdr:row>95</xdr:row>
      <xdr:rowOff>163818</xdr:rowOff>
    </xdr:to>
    <xdr:cxnSp macro="">
      <xdr:nvCxnSpPr>
        <xdr:cNvPr id="701" name="直線コネクタ 700"/>
        <xdr:cNvCxnSpPr/>
      </xdr:nvCxnSpPr>
      <xdr:spPr>
        <a:xfrm>
          <a:off x="14592300" y="16252850"/>
          <a:ext cx="889000" cy="19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13340</xdr:rowOff>
    </xdr:from>
    <xdr:ext cx="534377" cy="259045"/>
    <xdr:sp macro="" textlink="">
      <xdr:nvSpPr>
        <xdr:cNvPr id="703" name="テキスト ボックス 702"/>
        <xdr:cNvSpPr txBox="1"/>
      </xdr:nvSpPr>
      <xdr:spPr>
        <a:xfrm>
          <a:off x="15214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136550</xdr:rowOff>
    </xdr:from>
    <xdr:to>
      <xdr:col>76</xdr:col>
      <xdr:colOff>114300</xdr:colOff>
      <xdr:row>96</xdr:row>
      <xdr:rowOff>160782</xdr:rowOff>
    </xdr:to>
    <xdr:cxnSp macro="">
      <xdr:nvCxnSpPr>
        <xdr:cNvPr id="704" name="直線コネクタ 703"/>
        <xdr:cNvCxnSpPr/>
      </xdr:nvCxnSpPr>
      <xdr:spPr>
        <a:xfrm flipV="1">
          <a:off x="13703300" y="16252850"/>
          <a:ext cx="889000" cy="36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6" name="テキスト ボックス 705"/>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119762</xdr:rowOff>
    </xdr:from>
    <xdr:to>
      <xdr:col>71</xdr:col>
      <xdr:colOff>177800</xdr:colOff>
      <xdr:row>96</xdr:row>
      <xdr:rowOff>160782</xdr:rowOff>
    </xdr:to>
    <xdr:cxnSp macro="">
      <xdr:nvCxnSpPr>
        <xdr:cNvPr id="707" name="直線コネクタ 706"/>
        <xdr:cNvCxnSpPr/>
      </xdr:nvCxnSpPr>
      <xdr:spPr>
        <a:xfrm>
          <a:off x="12814300" y="16407512"/>
          <a:ext cx="889000" cy="2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9" name="テキスト ボックス 708"/>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150182</xdr:rowOff>
    </xdr:from>
    <xdr:ext cx="534377" cy="259045"/>
    <xdr:sp macro="" textlink="">
      <xdr:nvSpPr>
        <xdr:cNvPr id="711" name="テキスト ボックス 710"/>
        <xdr:cNvSpPr txBox="1"/>
      </xdr:nvSpPr>
      <xdr:spPr>
        <a:xfrm>
          <a:off x="12547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13424</xdr:rowOff>
    </xdr:from>
    <xdr:to>
      <xdr:col>85</xdr:col>
      <xdr:colOff>177800</xdr:colOff>
      <xdr:row>97</xdr:row>
      <xdr:rowOff>115024</xdr:rowOff>
    </xdr:to>
    <xdr:sp macro="" textlink="">
      <xdr:nvSpPr>
        <xdr:cNvPr id="717" name="楕円 716"/>
        <xdr:cNvSpPr/>
      </xdr:nvSpPr>
      <xdr:spPr>
        <a:xfrm>
          <a:off x="16268700" y="166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36301</xdr:rowOff>
    </xdr:from>
    <xdr:ext cx="534377" cy="259045"/>
    <xdr:sp macro="" textlink="">
      <xdr:nvSpPr>
        <xdr:cNvPr id="718" name="積立金該当値テキスト"/>
        <xdr:cNvSpPr txBox="1"/>
      </xdr:nvSpPr>
      <xdr:spPr>
        <a:xfrm>
          <a:off x="16370300" y="1649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113018</xdr:rowOff>
    </xdr:from>
    <xdr:to>
      <xdr:col>81</xdr:col>
      <xdr:colOff>101600</xdr:colOff>
      <xdr:row>96</xdr:row>
      <xdr:rowOff>43168</xdr:rowOff>
    </xdr:to>
    <xdr:sp macro="" textlink="">
      <xdr:nvSpPr>
        <xdr:cNvPr id="719" name="楕円 718"/>
        <xdr:cNvSpPr/>
      </xdr:nvSpPr>
      <xdr:spPr>
        <a:xfrm>
          <a:off x="15430500" y="164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59695</xdr:rowOff>
    </xdr:from>
    <xdr:ext cx="534377" cy="259045"/>
    <xdr:sp macro="" textlink="">
      <xdr:nvSpPr>
        <xdr:cNvPr id="720" name="テキスト ボックス 719"/>
        <xdr:cNvSpPr txBox="1"/>
      </xdr:nvSpPr>
      <xdr:spPr>
        <a:xfrm>
          <a:off x="15214111" y="161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85750</xdr:rowOff>
    </xdr:from>
    <xdr:to>
      <xdr:col>76</xdr:col>
      <xdr:colOff>165100</xdr:colOff>
      <xdr:row>95</xdr:row>
      <xdr:rowOff>15900</xdr:rowOff>
    </xdr:to>
    <xdr:sp macro="" textlink="">
      <xdr:nvSpPr>
        <xdr:cNvPr id="721" name="楕円 720"/>
        <xdr:cNvSpPr/>
      </xdr:nvSpPr>
      <xdr:spPr>
        <a:xfrm>
          <a:off x="14541500" y="162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32427</xdr:rowOff>
    </xdr:from>
    <xdr:ext cx="534377" cy="259045"/>
    <xdr:sp macro="" textlink="">
      <xdr:nvSpPr>
        <xdr:cNvPr id="722" name="テキスト ボックス 721"/>
        <xdr:cNvSpPr txBox="1"/>
      </xdr:nvSpPr>
      <xdr:spPr>
        <a:xfrm>
          <a:off x="14325111" y="159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109982</xdr:rowOff>
    </xdr:from>
    <xdr:to>
      <xdr:col>72</xdr:col>
      <xdr:colOff>38100</xdr:colOff>
      <xdr:row>97</xdr:row>
      <xdr:rowOff>40132</xdr:rowOff>
    </xdr:to>
    <xdr:sp macro="" textlink="">
      <xdr:nvSpPr>
        <xdr:cNvPr id="723" name="楕円 722"/>
        <xdr:cNvSpPr/>
      </xdr:nvSpPr>
      <xdr:spPr>
        <a:xfrm>
          <a:off x="13652500" y="165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56659</xdr:rowOff>
    </xdr:from>
    <xdr:ext cx="534377" cy="259045"/>
    <xdr:sp macro="" textlink="">
      <xdr:nvSpPr>
        <xdr:cNvPr id="724" name="テキスト ボックス 723"/>
        <xdr:cNvSpPr txBox="1"/>
      </xdr:nvSpPr>
      <xdr:spPr>
        <a:xfrm>
          <a:off x="13436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68962</xdr:rowOff>
    </xdr:from>
    <xdr:to>
      <xdr:col>67</xdr:col>
      <xdr:colOff>101600</xdr:colOff>
      <xdr:row>95</xdr:row>
      <xdr:rowOff>170562</xdr:rowOff>
    </xdr:to>
    <xdr:sp macro="" textlink="">
      <xdr:nvSpPr>
        <xdr:cNvPr id="725" name="楕円 724"/>
        <xdr:cNvSpPr/>
      </xdr:nvSpPr>
      <xdr:spPr>
        <a:xfrm>
          <a:off x="12763500" y="163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15639</xdr:rowOff>
    </xdr:from>
    <xdr:ext cx="534377" cy="259045"/>
    <xdr:sp macro="" textlink="">
      <xdr:nvSpPr>
        <xdr:cNvPr id="726" name="テキスト ボックス 725"/>
        <xdr:cNvSpPr txBox="1"/>
      </xdr:nvSpPr>
      <xdr:spPr>
        <a:xfrm>
          <a:off x="12547111" y="161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0" name="直線コネクタ 80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3" name="直線コネクタ 81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9" name="直線コネクタ 81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9" name="楕円 82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3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1" name="楕円 83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2" name="テキスト ボックス 83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7" name="楕円 83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8" name="テキスト ボックス 83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114435</xdr:rowOff>
    </xdr:from>
    <xdr:to>
      <xdr:col>116</xdr:col>
      <xdr:colOff>63500</xdr:colOff>
      <xdr:row>78</xdr:row>
      <xdr:rowOff>125026</xdr:rowOff>
    </xdr:to>
    <xdr:cxnSp macro="">
      <xdr:nvCxnSpPr>
        <xdr:cNvPr id="870" name="直線コネクタ 869"/>
        <xdr:cNvCxnSpPr/>
      </xdr:nvCxnSpPr>
      <xdr:spPr>
        <a:xfrm flipV="1">
          <a:off x="21323300" y="13487535"/>
          <a:ext cx="8382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97148</xdr:rowOff>
    </xdr:from>
    <xdr:to>
      <xdr:col>111</xdr:col>
      <xdr:colOff>177800</xdr:colOff>
      <xdr:row>78</xdr:row>
      <xdr:rowOff>125026</xdr:rowOff>
    </xdr:to>
    <xdr:cxnSp macro="">
      <xdr:nvCxnSpPr>
        <xdr:cNvPr id="873" name="直線コネクタ 872"/>
        <xdr:cNvCxnSpPr/>
      </xdr:nvCxnSpPr>
      <xdr:spPr>
        <a:xfrm>
          <a:off x="20434300" y="13470248"/>
          <a:ext cx="889000" cy="2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88418</xdr:rowOff>
    </xdr:from>
    <xdr:to>
      <xdr:col>107</xdr:col>
      <xdr:colOff>50800</xdr:colOff>
      <xdr:row>78</xdr:row>
      <xdr:rowOff>97148</xdr:rowOff>
    </xdr:to>
    <xdr:cxnSp macro="">
      <xdr:nvCxnSpPr>
        <xdr:cNvPr id="876" name="直線コネクタ 875"/>
        <xdr:cNvCxnSpPr/>
      </xdr:nvCxnSpPr>
      <xdr:spPr>
        <a:xfrm>
          <a:off x="19545300" y="13461518"/>
          <a:ext cx="889000" cy="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88418</xdr:rowOff>
    </xdr:from>
    <xdr:to>
      <xdr:col>102</xdr:col>
      <xdr:colOff>114300</xdr:colOff>
      <xdr:row>78</xdr:row>
      <xdr:rowOff>106835</xdr:rowOff>
    </xdr:to>
    <xdr:cxnSp macro="">
      <xdr:nvCxnSpPr>
        <xdr:cNvPr id="879" name="直線コネクタ 878"/>
        <xdr:cNvCxnSpPr/>
      </xdr:nvCxnSpPr>
      <xdr:spPr>
        <a:xfrm flipV="1">
          <a:off x="18656300" y="13461518"/>
          <a:ext cx="889000" cy="1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63635</xdr:rowOff>
    </xdr:from>
    <xdr:to>
      <xdr:col>116</xdr:col>
      <xdr:colOff>114300</xdr:colOff>
      <xdr:row>78</xdr:row>
      <xdr:rowOff>165235</xdr:rowOff>
    </xdr:to>
    <xdr:sp macro="" textlink="">
      <xdr:nvSpPr>
        <xdr:cNvPr id="889" name="楕円 888"/>
        <xdr:cNvSpPr/>
      </xdr:nvSpPr>
      <xdr:spPr>
        <a:xfrm>
          <a:off x="22110700" y="1343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42062</xdr:rowOff>
    </xdr:from>
    <xdr:ext cx="534377" cy="259045"/>
    <xdr:sp macro="" textlink="">
      <xdr:nvSpPr>
        <xdr:cNvPr id="890" name="繰出金該当値テキスト"/>
        <xdr:cNvSpPr txBox="1"/>
      </xdr:nvSpPr>
      <xdr:spPr>
        <a:xfrm>
          <a:off x="22212300" y="134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74226</xdr:rowOff>
    </xdr:from>
    <xdr:to>
      <xdr:col>112</xdr:col>
      <xdr:colOff>38100</xdr:colOff>
      <xdr:row>79</xdr:row>
      <xdr:rowOff>4376</xdr:rowOff>
    </xdr:to>
    <xdr:sp macro="" textlink="">
      <xdr:nvSpPr>
        <xdr:cNvPr id="891" name="楕円 890"/>
        <xdr:cNvSpPr/>
      </xdr:nvSpPr>
      <xdr:spPr>
        <a:xfrm>
          <a:off x="21272500" y="1344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166953</xdr:rowOff>
    </xdr:from>
    <xdr:ext cx="534377" cy="259045"/>
    <xdr:sp macro="" textlink="">
      <xdr:nvSpPr>
        <xdr:cNvPr id="892" name="テキスト ボックス 891"/>
        <xdr:cNvSpPr txBox="1"/>
      </xdr:nvSpPr>
      <xdr:spPr>
        <a:xfrm>
          <a:off x="21056111" y="135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46348</xdr:rowOff>
    </xdr:from>
    <xdr:to>
      <xdr:col>107</xdr:col>
      <xdr:colOff>101600</xdr:colOff>
      <xdr:row>78</xdr:row>
      <xdr:rowOff>147948</xdr:rowOff>
    </xdr:to>
    <xdr:sp macro="" textlink="">
      <xdr:nvSpPr>
        <xdr:cNvPr id="893" name="楕円 892"/>
        <xdr:cNvSpPr/>
      </xdr:nvSpPr>
      <xdr:spPr>
        <a:xfrm>
          <a:off x="20383500" y="1341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139075</xdr:rowOff>
    </xdr:from>
    <xdr:ext cx="534377" cy="259045"/>
    <xdr:sp macro="" textlink="">
      <xdr:nvSpPr>
        <xdr:cNvPr id="894" name="テキスト ボックス 893"/>
        <xdr:cNvSpPr txBox="1"/>
      </xdr:nvSpPr>
      <xdr:spPr>
        <a:xfrm>
          <a:off x="20167111" y="135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37618</xdr:rowOff>
    </xdr:from>
    <xdr:to>
      <xdr:col>102</xdr:col>
      <xdr:colOff>165100</xdr:colOff>
      <xdr:row>78</xdr:row>
      <xdr:rowOff>139218</xdr:rowOff>
    </xdr:to>
    <xdr:sp macro="" textlink="">
      <xdr:nvSpPr>
        <xdr:cNvPr id="895" name="楕円 894"/>
        <xdr:cNvSpPr/>
      </xdr:nvSpPr>
      <xdr:spPr>
        <a:xfrm>
          <a:off x="19494500" y="134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130345</xdr:rowOff>
    </xdr:from>
    <xdr:ext cx="534377" cy="259045"/>
    <xdr:sp macro="" textlink="">
      <xdr:nvSpPr>
        <xdr:cNvPr id="896" name="テキスト ボックス 895"/>
        <xdr:cNvSpPr txBox="1"/>
      </xdr:nvSpPr>
      <xdr:spPr>
        <a:xfrm>
          <a:off x="19278111" y="135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56035</xdr:rowOff>
    </xdr:from>
    <xdr:to>
      <xdr:col>98</xdr:col>
      <xdr:colOff>38100</xdr:colOff>
      <xdr:row>78</xdr:row>
      <xdr:rowOff>157635</xdr:rowOff>
    </xdr:to>
    <xdr:sp macro="" textlink="">
      <xdr:nvSpPr>
        <xdr:cNvPr id="897" name="楕円 896"/>
        <xdr:cNvSpPr/>
      </xdr:nvSpPr>
      <xdr:spPr>
        <a:xfrm>
          <a:off x="18605500" y="134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148762</xdr:rowOff>
    </xdr:from>
    <xdr:ext cx="534377" cy="259045"/>
    <xdr:sp macro="" textlink="">
      <xdr:nvSpPr>
        <xdr:cNvPr id="898" name="テキスト ボックス 897"/>
        <xdr:cNvSpPr txBox="1"/>
      </xdr:nvSpPr>
      <xdr:spPr>
        <a:xfrm>
          <a:off x="18389111" y="1352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歳出決算総額の住民</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人当たりのコストは</a:t>
          </a:r>
          <a:r>
            <a:rPr kumimoji="1" lang="en-US" altLang="ja-JP" sz="1100" b="0" i="0" baseline="0">
              <a:solidFill>
                <a:schemeClr val="dk1"/>
              </a:solidFill>
              <a:effectLst/>
              <a:latin typeface="+mn-lt"/>
              <a:ea typeface="+mn-ea"/>
              <a:cs typeface="+mn-cs"/>
            </a:rPr>
            <a:t>396,009</a:t>
          </a:r>
          <a:r>
            <a:rPr kumimoji="1" lang="ja-JP" altLang="ja-JP" sz="1100" b="0" i="0" baseline="0">
              <a:solidFill>
                <a:schemeClr val="dk1"/>
              </a:solidFill>
              <a:effectLst/>
              <a:latin typeface="+mn-lt"/>
              <a:ea typeface="+mn-ea"/>
              <a:cs typeface="+mn-cs"/>
            </a:rPr>
            <a:t>円となっており、</a:t>
          </a:r>
          <a:r>
            <a:rPr kumimoji="1" lang="ja-JP" altLang="en-US" sz="1100" b="0" i="0" baseline="0">
              <a:solidFill>
                <a:schemeClr val="dk1"/>
              </a:solidFill>
              <a:effectLst/>
              <a:latin typeface="+mn-lt"/>
              <a:ea typeface="+mn-ea"/>
              <a:cs typeface="+mn-cs"/>
            </a:rPr>
            <a:t>人口の増加等により</a:t>
          </a:r>
          <a:r>
            <a:rPr kumimoji="1" lang="ja-JP" altLang="ja-JP" sz="1100" b="0" i="0" baseline="0">
              <a:solidFill>
                <a:schemeClr val="dk1"/>
              </a:solidFill>
              <a:effectLst/>
              <a:latin typeface="+mn-lt"/>
              <a:ea typeface="+mn-ea"/>
              <a:cs typeface="+mn-cs"/>
            </a:rPr>
            <a:t>昨年度</a:t>
          </a:r>
          <a:r>
            <a:rPr kumimoji="1" lang="ja-JP" altLang="en-US" sz="1100" b="0" i="0" baseline="0">
              <a:solidFill>
                <a:schemeClr val="dk1"/>
              </a:solidFill>
              <a:effectLst/>
              <a:latin typeface="+mn-lt"/>
              <a:ea typeface="+mn-ea"/>
              <a:cs typeface="+mn-cs"/>
            </a:rPr>
            <a:t>から</a:t>
          </a:r>
          <a:r>
            <a:rPr kumimoji="1" lang="ja-JP" altLang="ja-JP" sz="1100" b="0" i="0" baseline="0">
              <a:solidFill>
                <a:schemeClr val="dk1"/>
              </a:solidFill>
              <a:effectLst/>
              <a:latin typeface="+mn-lt"/>
              <a:ea typeface="+mn-ea"/>
              <a:cs typeface="+mn-cs"/>
            </a:rPr>
            <a:t>約</a:t>
          </a:r>
          <a:r>
            <a:rPr kumimoji="1" lang="en-US" altLang="ja-JP" sz="1100" b="0" i="0" baseline="0">
              <a:solidFill>
                <a:schemeClr val="dk1"/>
              </a:solidFill>
              <a:effectLst/>
              <a:latin typeface="+mn-lt"/>
              <a:ea typeface="+mn-ea"/>
              <a:cs typeface="+mn-cs"/>
            </a:rPr>
            <a:t>15,000</a:t>
          </a:r>
          <a:r>
            <a:rPr kumimoji="1" lang="ja-JP" altLang="ja-JP" sz="1100" b="0" i="0" baseline="0">
              <a:solidFill>
                <a:schemeClr val="dk1"/>
              </a:solidFill>
              <a:effectLst/>
              <a:latin typeface="+mn-lt"/>
              <a:ea typeface="+mn-ea"/>
              <a:cs typeface="+mn-cs"/>
            </a:rPr>
            <a:t>円ほど</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額となっている。</a:t>
          </a:r>
          <a:endParaRPr kumimoji="1" lang="ja-JP" altLang="en-US"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人件費は、類似団体平均値の約</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の経費となっている。物件費については、前年度から類似団体平均値を下回っている。</a:t>
          </a:r>
          <a:r>
            <a:rPr kumimoji="1" lang="ja-JP" altLang="en-US" sz="1100" b="0" i="0" baseline="0">
              <a:solidFill>
                <a:schemeClr val="dk1"/>
              </a:solidFill>
              <a:effectLst/>
              <a:latin typeface="+mn-lt"/>
              <a:ea typeface="+mn-ea"/>
              <a:cs typeface="+mn-cs"/>
            </a:rPr>
            <a:t>人口増加に伴い微減となっているが大きい増減はない。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扶助費は、他団体よりも負担額が多い保育所給付費、また、子育て・ひとり親支援に関する経費、</a:t>
          </a:r>
          <a:r>
            <a:rPr lang="ja-JP" altLang="ja-JP" sz="1100" b="0" i="0" baseline="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障害者の自立支援給付費の増額に伴い、増加傾向にあり、類似団体平均のコストを上回っている。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公債費については、類似団体平均のコストの約</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の経費で大きく下回っている為、住民</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人当たりの負債経費負担は少ない。今後、予定されている大型事業に関連する地方債発行に伴い、一時的に増額となる見込み。</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普通建設事業費の増額は、給食センター増築・改修事業費が主な要因である。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20,470
19,737
9.08
8,494,473
8,106,308
337,946
5,334,093
4,278,179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23343</xdr:rowOff>
    </xdr:from>
    <xdr:to>
      <xdr:col>24</xdr:col>
      <xdr:colOff>63500</xdr:colOff>
      <xdr:row>38</xdr:row>
      <xdr:rowOff>133756</xdr:rowOff>
    </xdr:to>
    <xdr:cxnSp macro="">
      <xdr:nvCxnSpPr>
        <xdr:cNvPr id="59" name="直線コネクタ 58"/>
        <xdr:cNvCxnSpPr/>
      </xdr:nvCxnSpPr>
      <xdr:spPr>
        <a:xfrm>
          <a:off x="3797300" y="6538443"/>
          <a:ext cx="838200" cy="1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144272</xdr:rowOff>
    </xdr:from>
    <xdr:to>
      <xdr:col>19</xdr:col>
      <xdr:colOff>177800</xdr:colOff>
      <xdr:row>38</xdr:row>
      <xdr:rowOff>23343</xdr:rowOff>
    </xdr:to>
    <xdr:cxnSp macro="">
      <xdr:nvCxnSpPr>
        <xdr:cNvPr id="62" name="直線コネクタ 61"/>
        <xdr:cNvCxnSpPr/>
      </xdr:nvCxnSpPr>
      <xdr:spPr>
        <a:xfrm>
          <a:off x="2908300" y="6487922"/>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116840</xdr:rowOff>
    </xdr:from>
    <xdr:to>
      <xdr:col>15</xdr:col>
      <xdr:colOff>50800</xdr:colOff>
      <xdr:row>37</xdr:row>
      <xdr:rowOff>144272</xdr:rowOff>
    </xdr:to>
    <xdr:cxnSp macro="">
      <xdr:nvCxnSpPr>
        <xdr:cNvPr id="65" name="直線コネクタ 64"/>
        <xdr:cNvCxnSpPr/>
      </xdr:nvCxnSpPr>
      <xdr:spPr>
        <a:xfrm>
          <a:off x="2019300" y="646049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26772</xdr:rowOff>
    </xdr:from>
    <xdr:to>
      <xdr:col>10</xdr:col>
      <xdr:colOff>114300</xdr:colOff>
      <xdr:row>37</xdr:row>
      <xdr:rowOff>116840</xdr:rowOff>
    </xdr:to>
    <xdr:cxnSp macro="">
      <xdr:nvCxnSpPr>
        <xdr:cNvPr id="68" name="直線コネクタ 67"/>
        <xdr:cNvCxnSpPr/>
      </xdr:nvCxnSpPr>
      <xdr:spPr>
        <a:xfrm>
          <a:off x="1130300" y="6370422"/>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82956</xdr:rowOff>
    </xdr:from>
    <xdr:to>
      <xdr:col>24</xdr:col>
      <xdr:colOff>114300</xdr:colOff>
      <xdr:row>39</xdr:row>
      <xdr:rowOff>13106</xdr:rowOff>
    </xdr:to>
    <xdr:sp macro="" textlink="">
      <xdr:nvSpPr>
        <xdr:cNvPr id="78" name="楕円 77"/>
        <xdr:cNvSpPr/>
      </xdr:nvSpPr>
      <xdr:spPr>
        <a:xfrm>
          <a:off x="45847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169333</xdr:rowOff>
    </xdr:from>
    <xdr:ext cx="469744" cy="259045"/>
    <xdr:sp macro="" textlink="">
      <xdr:nvSpPr>
        <xdr:cNvPr id="79" name="議会費該当値テキスト"/>
        <xdr:cNvSpPr txBox="1"/>
      </xdr:nvSpPr>
      <xdr:spPr>
        <a:xfrm>
          <a:off x="4686300" y="651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143993</xdr:rowOff>
    </xdr:from>
    <xdr:to>
      <xdr:col>20</xdr:col>
      <xdr:colOff>38100</xdr:colOff>
      <xdr:row>38</xdr:row>
      <xdr:rowOff>74143</xdr:rowOff>
    </xdr:to>
    <xdr:sp macro="" textlink="">
      <xdr:nvSpPr>
        <xdr:cNvPr id="80" name="楕円 79"/>
        <xdr:cNvSpPr/>
      </xdr:nvSpPr>
      <xdr:spPr>
        <a:xfrm>
          <a:off x="3746500" y="64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65270</xdr:rowOff>
    </xdr:from>
    <xdr:ext cx="469744" cy="259045"/>
    <xdr:sp macro="" textlink="">
      <xdr:nvSpPr>
        <xdr:cNvPr id="81" name="テキスト ボックス 80"/>
        <xdr:cNvSpPr txBox="1"/>
      </xdr:nvSpPr>
      <xdr:spPr>
        <a:xfrm>
          <a:off x="3562428" y="65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93472</xdr:rowOff>
    </xdr:from>
    <xdr:to>
      <xdr:col>15</xdr:col>
      <xdr:colOff>101600</xdr:colOff>
      <xdr:row>38</xdr:row>
      <xdr:rowOff>23622</xdr:rowOff>
    </xdr:to>
    <xdr:sp macro="" textlink="">
      <xdr:nvSpPr>
        <xdr:cNvPr id="82" name="楕円 81"/>
        <xdr:cNvSpPr/>
      </xdr:nvSpPr>
      <xdr:spPr>
        <a:xfrm>
          <a:off x="2857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14749</xdr:rowOff>
    </xdr:from>
    <xdr:ext cx="469744" cy="259045"/>
    <xdr:sp macro="" textlink="">
      <xdr:nvSpPr>
        <xdr:cNvPr id="83" name="テキスト ボックス 82"/>
        <xdr:cNvSpPr txBox="1"/>
      </xdr:nvSpPr>
      <xdr:spPr>
        <a:xfrm>
          <a:off x="2673428" y="652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66040</xdr:rowOff>
    </xdr:from>
    <xdr:to>
      <xdr:col>10</xdr:col>
      <xdr:colOff>165100</xdr:colOff>
      <xdr:row>37</xdr:row>
      <xdr:rowOff>167640</xdr:rowOff>
    </xdr:to>
    <xdr:sp macro="" textlink="">
      <xdr:nvSpPr>
        <xdr:cNvPr id="84" name="楕円 83"/>
        <xdr:cNvSpPr/>
      </xdr:nvSpPr>
      <xdr:spPr>
        <a:xfrm>
          <a:off x="1968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158767</xdr:rowOff>
    </xdr:from>
    <xdr:ext cx="469744" cy="259045"/>
    <xdr:sp macro="" textlink="">
      <xdr:nvSpPr>
        <xdr:cNvPr id="85" name="テキスト ボックス 84"/>
        <xdr:cNvSpPr txBox="1"/>
      </xdr:nvSpPr>
      <xdr:spPr>
        <a:xfrm>
          <a:off x="1784428"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147422</xdr:rowOff>
    </xdr:from>
    <xdr:to>
      <xdr:col>6</xdr:col>
      <xdr:colOff>38100</xdr:colOff>
      <xdr:row>37</xdr:row>
      <xdr:rowOff>77572</xdr:rowOff>
    </xdr:to>
    <xdr:sp macro="" textlink="">
      <xdr:nvSpPr>
        <xdr:cNvPr id="86" name="楕円 85"/>
        <xdr:cNvSpPr/>
      </xdr:nvSpPr>
      <xdr:spPr>
        <a:xfrm>
          <a:off x="1079500" y="63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68699</xdr:rowOff>
    </xdr:from>
    <xdr:ext cx="469744" cy="259045"/>
    <xdr:sp macro="" textlink="">
      <xdr:nvSpPr>
        <xdr:cNvPr id="87" name="テキスト ボックス 86"/>
        <xdr:cNvSpPr txBox="1"/>
      </xdr:nvSpPr>
      <xdr:spPr>
        <a:xfrm>
          <a:off x="895428" y="641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45283</xdr:rowOff>
    </xdr:from>
    <xdr:to>
      <xdr:col>24</xdr:col>
      <xdr:colOff>63500</xdr:colOff>
      <xdr:row>57</xdr:row>
      <xdr:rowOff>40977</xdr:rowOff>
    </xdr:to>
    <xdr:cxnSp macro="">
      <xdr:nvCxnSpPr>
        <xdr:cNvPr id="114" name="直線コネクタ 113"/>
        <xdr:cNvCxnSpPr/>
      </xdr:nvCxnSpPr>
      <xdr:spPr>
        <a:xfrm>
          <a:off x="3797300" y="9646483"/>
          <a:ext cx="838200" cy="16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45283</xdr:rowOff>
    </xdr:from>
    <xdr:to>
      <xdr:col>19</xdr:col>
      <xdr:colOff>177800</xdr:colOff>
      <xdr:row>56</xdr:row>
      <xdr:rowOff>161947</xdr:rowOff>
    </xdr:to>
    <xdr:cxnSp macro="">
      <xdr:nvCxnSpPr>
        <xdr:cNvPr id="117" name="直線コネクタ 116"/>
        <xdr:cNvCxnSpPr/>
      </xdr:nvCxnSpPr>
      <xdr:spPr>
        <a:xfrm flipV="1">
          <a:off x="2908300" y="9646483"/>
          <a:ext cx="889000" cy="11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114723</xdr:rowOff>
    </xdr:from>
    <xdr:to>
      <xdr:col>15</xdr:col>
      <xdr:colOff>50800</xdr:colOff>
      <xdr:row>56</xdr:row>
      <xdr:rowOff>161947</xdr:rowOff>
    </xdr:to>
    <xdr:cxnSp macro="">
      <xdr:nvCxnSpPr>
        <xdr:cNvPr id="120" name="直線コネクタ 119"/>
        <xdr:cNvCxnSpPr/>
      </xdr:nvCxnSpPr>
      <xdr:spPr>
        <a:xfrm>
          <a:off x="2019300" y="9715923"/>
          <a:ext cx="889000" cy="4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41004</xdr:rowOff>
    </xdr:from>
    <xdr:to>
      <xdr:col>10</xdr:col>
      <xdr:colOff>114300</xdr:colOff>
      <xdr:row>56</xdr:row>
      <xdr:rowOff>114723</xdr:rowOff>
    </xdr:to>
    <xdr:cxnSp macro="">
      <xdr:nvCxnSpPr>
        <xdr:cNvPr id="123" name="直線コネクタ 122"/>
        <xdr:cNvCxnSpPr/>
      </xdr:nvCxnSpPr>
      <xdr:spPr>
        <a:xfrm>
          <a:off x="1130300" y="9642204"/>
          <a:ext cx="889000" cy="7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160528</xdr:rowOff>
    </xdr:from>
    <xdr:ext cx="534377" cy="259045"/>
    <xdr:sp macro="" textlink="">
      <xdr:nvSpPr>
        <xdr:cNvPr id="127" name="テキスト ボックス 126"/>
        <xdr:cNvSpPr txBox="1"/>
      </xdr:nvSpPr>
      <xdr:spPr>
        <a:xfrm>
          <a:off x="863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161627</xdr:rowOff>
    </xdr:from>
    <xdr:to>
      <xdr:col>24</xdr:col>
      <xdr:colOff>114300</xdr:colOff>
      <xdr:row>57</xdr:row>
      <xdr:rowOff>91777</xdr:rowOff>
    </xdr:to>
    <xdr:sp macro="" textlink="">
      <xdr:nvSpPr>
        <xdr:cNvPr id="133" name="楕円 132"/>
        <xdr:cNvSpPr/>
      </xdr:nvSpPr>
      <xdr:spPr>
        <a:xfrm>
          <a:off x="4584700" y="97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76554</xdr:rowOff>
    </xdr:from>
    <xdr:ext cx="534377" cy="259045"/>
    <xdr:sp macro="" textlink="">
      <xdr:nvSpPr>
        <xdr:cNvPr id="134" name="総務費該当値テキスト"/>
        <xdr:cNvSpPr txBox="1"/>
      </xdr:nvSpPr>
      <xdr:spPr>
        <a:xfrm>
          <a:off x="4686300" y="96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165933</xdr:rowOff>
    </xdr:from>
    <xdr:to>
      <xdr:col>20</xdr:col>
      <xdr:colOff>38100</xdr:colOff>
      <xdr:row>56</xdr:row>
      <xdr:rowOff>96083</xdr:rowOff>
    </xdr:to>
    <xdr:sp macro="" textlink="">
      <xdr:nvSpPr>
        <xdr:cNvPr id="135" name="楕円 134"/>
        <xdr:cNvSpPr/>
      </xdr:nvSpPr>
      <xdr:spPr>
        <a:xfrm>
          <a:off x="3746500" y="959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87210</xdr:rowOff>
    </xdr:from>
    <xdr:ext cx="534377" cy="259045"/>
    <xdr:sp macro="" textlink="">
      <xdr:nvSpPr>
        <xdr:cNvPr id="136" name="テキスト ボックス 135"/>
        <xdr:cNvSpPr txBox="1"/>
      </xdr:nvSpPr>
      <xdr:spPr>
        <a:xfrm>
          <a:off x="3530111" y="968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111147</xdr:rowOff>
    </xdr:from>
    <xdr:to>
      <xdr:col>15</xdr:col>
      <xdr:colOff>101600</xdr:colOff>
      <xdr:row>57</xdr:row>
      <xdr:rowOff>41297</xdr:rowOff>
    </xdr:to>
    <xdr:sp macro="" textlink="">
      <xdr:nvSpPr>
        <xdr:cNvPr id="137" name="楕円 136"/>
        <xdr:cNvSpPr/>
      </xdr:nvSpPr>
      <xdr:spPr>
        <a:xfrm>
          <a:off x="2857500" y="97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32424</xdr:rowOff>
    </xdr:from>
    <xdr:ext cx="534377" cy="259045"/>
    <xdr:sp macro="" textlink="">
      <xdr:nvSpPr>
        <xdr:cNvPr id="138" name="テキスト ボックス 137"/>
        <xdr:cNvSpPr txBox="1"/>
      </xdr:nvSpPr>
      <xdr:spPr>
        <a:xfrm>
          <a:off x="2641111" y="98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63923</xdr:rowOff>
    </xdr:from>
    <xdr:to>
      <xdr:col>10</xdr:col>
      <xdr:colOff>165100</xdr:colOff>
      <xdr:row>56</xdr:row>
      <xdr:rowOff>165523</xdr:rowOff>
    </xdr:to>
    <xdr:sp macro="" textlink="">
      <xdr:nvSpPr>
        <xdr:cNvPr id="139" name="楕円 138"/>
        <xdr:cNvSpPr/>
      </xdr:nvSpPr>
      <xdr:spPr>
        <a:xfrm>
          <a:off x="1968500" y="966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156650</xdr:rowOff>
    </xdr:from>
    <xdr:ext cx="534377" cy="259045"/>
    <xdr:sp macro="" textlink="">
      <xdr:nvSpPr>
        <xdr:cNvPr id="140" name="テキスト ボックス 139"/>
        <xdr:cNvSpPr txBox="1"/>
      </xdr:nvSpPr>
      <xdr:spPr>
        <a:xfrm>
          <a:off x="1752111" y="97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161654</xdr:rowOff>
    </xdr:from>
    <xdr:to>
      <xdr:col>6</xdr:col>
      <xdr:colOff>38100</xdr:colOff>
      <xdr:row>56</xdr:row>
      <xdr:rowOff>91804</xdr:rowOff>
    </xdr:to>
    <xdr:sp macro="" textlink="">
      <xdr:nvSpPr>
        <xdr:cNvPr id="141" name="楕円 140"/>
        <xdr:cNvSpPr/>
      </xdr:nvSpPr>
      <xdr:spPr>
        <a:xfrm>
          <a:off x="1079500" y="95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108331</xdr:rowOff>
    </xdr:from>
    <xdr:ext cx="534377" cy="259045"/>
    <xdr:sp macro="" textlink="">
      <xdr:nvSpPr>
        <xdr:cNvPr id="142" name="テキスト ボックス 141"/>
        <xdr:cNvSpPr txBox="1"/>
      </xdr:nvSpPr>
      <xdr:spPr>
        <a:xfrm>
          <a:off x="863111" y="936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21056</xdr:rowOff>
    </xdr:from>
    <xdr:to>
      <xdr:col>24</xdr:col>
      <xdr:colOff>63500</xdr:colOff>
      <xdr:row>76</xdr:row>
      <xdr:rowOff>85359</xdr:rowOff>
    </xdr:to>
    <xdr:cxnSp macro="">
      <xdr:nvCxnSpPr>
        <xdr:cNvPr id="174" name="直線コネクタ 173"/>
        <xdr:cNvCxnSpPr/>
      </xdr:nvCxnSpPr>
      <xdr:spPr>
        <a:xfrm flipV="1">
          <a:off x="3797300" y="13051256"/>
          <a:ext cx="838200" cy="6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154460</xdr:rowOff>
    </xdr:from>
    <xdr:to>
      <xdr:col>19</xdr:col>
      <xdr:colOff>177800</xdr:colOff>
      <xdr:row>76</xdr:row>
      <xdr:rowOff>85359</xdr:rowOff>
    </xdr:to>
    <xdr:cxnSp macro="">
      <xdr:nvCxnSpPr>
        <xdr:cNvPr id="177" name="直線コネクタ 176"/>
        <xdr:cNvCxnSpPr/>
      </xdr:nvCxnSpPr>
      <xdr:spPr>
        <a:xfrm>
          <a:off x="2908300" y="13013210"/>
          <a:ext cx="889000" cy="10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154460</xdr:rowOff>
    </xdr:from>
    <xdr:to>
      <xdr:col>15</xdr:col>
      <xdr:colOff>50800</xdr:colOff>
      <xdr:row>76</xdr:row>
      <xdr:rowOff>84401</xdr:rowOff>
    </xdr:to>
    <xdr:cxnSp macro="">
      <xdr:nvCxnSpPr>
        <xdr:cNvPr id="180" name="直線コネクタ 179"/>
        <xdr:cNvCxnSpPr/>
      </xdr:nvCxnSpPr>
      <xdr:spPr>
        <a:xfrm flipV="1">
          <a:off x="2019300" y="13013210"/>
          <a:ext cx="889000" cy="10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84401</xdr:rowOff>
    </xdr:from>
    <xdr:to>
      <xdr:col>10</xdr:col>
      <xdr:colOff>114300</xdr:colOff>
      <xdr:row>77</xdr:row>
      <xdr:rowOff>106280</xdr:rowOff>
    </xdr:to>
    <xdr:cxnSp macro="">
      <xdr:nvCxnSpPr>
        <xdr:cNvPr id="183" name="直線コネクタ 182"/>
        <xdr:cNvCxnSpPr/>
      </xdr:nvCxnSpPr>
      <xdr:spPr>
        <a:xfrm flipV="1">
          <a:off x="1130300" y="13114601"/>
          <a:ext cx="889000" cy="19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141707</xdr:rowOff>
    </xdr:from>
    <xdr:to>
      <xdr:col>24</xdr:col>
      <xdr:colOff>114300</xdr:colOff>
      <xdr:row>76</xdr:row>
      <xdr:rowOff>71856</xdr:rowOff>
    </xdr:to>
    <xdr:sp macro="" textlink="">
      <xdr:nvSpPr>
        <xdr:cNvPr id="193" name="楕円 192"/>
        <xdr:cNvSpPr/>
      </xdr:nvSpPr>
      <xdr:spPr>
        <a:xfrm>
          <a:off x="4584700" y="13000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120133</xdr:rowOff>
    </xdr:from>
    <xdr:ext cx="599010" cy="259045"/>
    <xdr:sp macro="" textlink="">
      <xdr:nvSpPr>
        <xdr:cNvPr id="194" name="民生費該当値テキスト"/>
        <xdr:cNvSpPr txBox="1"/>
      </xdr:nvSpPr>
      <xdr:spPr>
        <a:xfrm>
          <a:off x="4686300" y="129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34559</xdr:rowOff>
    </xdr:from>
    <xdr:to>
      <xdr:col>20</xdr:col>
      <xdr:colOff>38100</xdr:colOff>
      <xdr:row>76</xdr:row>
      <xdr:rowOff>136159</xdr:rowOff>
    </xdr:to>
    <xdr:sp macro="" textlink="">
      <xdr:nvSpPr>
        <xdr:cNvPr id="195" name="楕円 194"/>
        <xdr:cNvSpPr/>
      </xdr:nvSpPr>
      <xdr:spPr>
        <a:xfrm>
          <a:off x="3746500" y="1306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127286</xdr:rowOff>
    </xdr:from>
    <xdr:ext cx="599010" cy="259045"/>
    <xdr:sp macro="" textlink="">
      <xdr:nvSpPr>
        <xdr:cNvPr id="196" name="テキスト ボックス 195"/>
        <xdr:cNvSpPr txBox="1"/>
      </xdr:nvSpPr>
      <xdr:spPr>
        <a:xfrm>
          <a:off x="3497795" y="1315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103661</xdr:rowOff>
    </xdr:from>
    <xdr:to>
      <xdr:col>15</xdr:col>
      <xdr:colOff>101600</xdr:colOff>
      <xdr:row>76</xdr:row>
      <xdr:rowOff>33812</xdr:rowOff>
    </xdr:to>
    <xdr:sp macro="" textlink="">
      <xdr:nvSpPr>
        <xdr:cNvPr id="197" name="楕円 196"/>
        <xdr:cNvSpPr/>
      </xdr:nvSpPr>
      <xdr:spPr>
        <a:xfrm>
          <a:off x="2857500" y="129624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50338</xdr:rowOff>
    </xdr:from>
    <xdr:ext cx="599010" cy="259045"/>
    <xdr:sp macro="" textlink="">
      <xdr:nvSpPr>
        <xdr:cNvPr id="198" name="テキスト ボックス 197"/>
        <xdr:cNvSpPr txBox="1"/>
      </xdr:nvSpPr>
      <xdr:spPr>
        <a:xfrm>
          <a:off x="2608795" y="1273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33601</xdr:rowOff>
    </xdr:from>
    <xdr:to>
      <xdr:col>10</xdr:col>
      <xdr:colOff>165100</xdr:colOff>
      <xdr:row>76</xdr:row>
      <xdr:rowOff>135201</xdr:rowOff>
    </xdr:to>
    <xdr:sp macro="" textlink="">
      <xdr:nvSpPr>
        <xdr:cNvPr id="199" name="楕円 198"/>
        <xdr:cNvSpPr/>
      </xdr:nvSpPr>
      <xdr:spPr>
        <a:xfrm>
          <a:off x="1968500" y="130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126328</xdr:rowOff>
    </xdr:from>
    <xdr:ext cx="599010" cy="259045"/>
    <xdr:sp macro="" textlink="">
      <xdr:nvSpPr>
        <xdr:cNvPr id="200" name="テキスト ボックス 199"/>
        <xdr:cNvSpPr txBox="1"/>
      </xdr:nvSpPr>
      <xdr:spPr>
        <a:xfrm>
          <a:off x="1719795" y="1315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55480</xdr:rowOff>
    </xdr:from>
    <xdr:to>
      <xdr:col>6</xdr:col>
      <xdr:colOff>38100</xdr:colOff>
      <xdr:row>77</xdr:row>
      <xdr:rowOff>157080</xdr:rowOff>
    </xdr:to>
    <xdr:sp macro="" textlink="">
      <xdr:nvSpPr>
        <xdr:cNvPr id="201" name="楕円 200"/>
        <xdr:cNvSpPr/>
      </xdr:nvSpPr>
      <xdr:spPr>
        <a:xfrm>
          <a:off x="1079500" y="132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148207</xdr:rowOff>
    </xdr:from>
    <xdr:ext cx="599010" cy="259045"/>
    <xdr:sp macro="" textlink="">
      <xdr:nvSpPr>
        <xdr:cNvPr id="202" name="テキスト ボックス 201"/>
        <xdr:cNvSpPr txBox="1"/>
      </xdr:nvSpPr>
      <xdr:spPr>
        <a:xfrm>
          <a:off x="830795" y="1334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143342</xdr:rowOff>
    </xdr:from>
    <xdr:to>
      <xdr:col>24</xdr:col>
      <xdr:colOff>63500</xdr:colOff>
      <xdr:row>98</xdr:row>
      <xdr:rowOff>165418</xdr:rowOff>
    </xdr:to>
    <xdr:cxnSp macro="">
      <xdr:nvCxnSpPr>
        <xdr:cNvPr id="234" name="直線コネクタ 233"/>
        <xdr:cNvCxnSpPr/>
      </xdr:nvCxnSpPr>
      <xdr:spPr>
        <a:xfrm flipV="1">
          <a:off x="3797300" y="16945442"/>
          <a:ext cx="8382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165418</xdr:rowOff>
    </xdr:from>
    <xdr:to>
      <xdr:col>19</xdr:col>
      <xdr:colOff>177800</xdr:colOff>
      <xdr:row>98</xdr:row>
      <xdr:rowOff>167230</xdr:rowOff>
    </xdr:to>
    <xdr:cxnSp macro="">
      <xdr:nvCxnSpPr>
        <xdr:cNvPr id="237" name="直線コネクタ 236"/>
        <xdr:cNvCxnSpPr/>
      </xdr:nvCxnSpPr>
      <xdr:spPr>
        <a:xfrm flipV="1">
          <a:off x="2908300" y="16967518"/>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167230</xdr:rowOff>
    </xdr:from>
    <xdr:to>
      <xdr:col>15</xdr:col>
      <xdr:colOff>50800</xdr:colOff>
      <xdr:row>99</xdr:row>
      <xdr:rowOff>9545</xdr:rowOff>
    </xdr:to>
    <xdr:cxnSp macro="">
      <xdr:nvCxnSpPr>
        <xdr:cNvPr id="240" name="直線コネクタ 239"/>
        <xdr:cNvCxnSpPr/>
      </xdr:nvCxnSpPr>
      <xdr:spPr>
        <a:xfrm flipV="1">
          <a:off x="2019300" y="16969330"/>
          <a:ext cx="8890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163606</xdr:rowOff>
    </xdr:from>
    <xdr:to>
      <xdr:col>10</xdr:col>
      <xdr:colOff>114300</xdr:colOff>
      <xdr:row>99</xdr:row>
      <xdr:rowOff>9545</xdr:rowOff>
    </xdr:to>
    <xdr:cxnSp macro="">
      <xdr:nvCxnSpPr>
        <xdr:cNvPr id="243" name="直線コネクタ 242"/>
        <xdr:cNvCxnSpPr/>
      </xdr:nvCxnSpPr>
      <xdr:spPr>
        <a:xfrm>
          <a:off x="1130300" y="16965706"/>
          <a:ext cx="889000" cy="1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92542</xdr:rowOff>
    </xdr:from>
    <xdr:to>
      <xdr:col>24</xdr:col>
      <xdr:colOff>114300</xdr:colOff>
      <xdr:row>99</xdr:row>
      <xdr:rowOff>22692</xdr:rowOff>
    </xdr:to>
    <xdr:sp macro="" textlink="">
      <xdr:nvSpPr>
        <xdr:cNvPr id="253" name="楕円 252"/>
        <xdr:cNvSpPr/>
      </xdr:nvSpPr>
      <xdr:spPr>
        <a:xfrm>
          <a:off x="4584700" y="1689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7469</xdr:rowOff>
    </xdr:from>
    <xdr:ext cx="534377" cy="259045"/>
    <xdr:sp macro="" textlink="">
      <xdr:nvSpPr>
        <xdr:cNvPr id="254" name="衛生費該当値テキスト"/>
        <xdr:cNvSpPr txBox="1"/>
      </xdr:nvSpPr>
      <xdr:spPr>
        <a:xfrm>
          <a:off x="4686300" y="1680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114618</xdr:rowOff>
    </xdr:from>
    <xdr:to>
      <xdr:col>20</xdr:col>
      <xdr:colOff>38100</xdr:colOff>
      <xdr:row>99</xdr:row>
      <xdr:rowOff>44768</xdr:rowOff>
    </xdr:to>
    <xdr:sp macro="" textlink="">
      <xdr:nvSpPr>
        <xdr:cNvPr id="255" name="楕円 254"/>
        <xdr:cNvSpPr/>
      </xdr:nvSpPr>
      <xdr:spPr>
        <a:xfrm>
          <a:off x="3746500" y="1691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35895</xdr:rowOff>
    </xdr:from>
    <xdr:ext cx="534377" cy="259045"/>
    <xdr:sp macro="" textlink="">
      <xdr:nvSpPr>
        <xdr:cNvPr id="256" name="テキスト ボックス 255"/>
        <xdr:cNvSpPr txBox="1"/>
      </xdr:nvSpPr>
      <xdr:spPr>
        <a:xfrm>
          <a:off x="3530111" y="1700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116430</xdr:rowOff>
    </xdr:from>
    <xdr:to>
      <xdr:col>15</xdr:col>
      <xdr:colOff>101600</xdr:colOff>
      <xdr:row>99</xdr:row>
      <xdr:rowOff>46580</xdr:rowOff>
    </xdr:to>
    <xdr:sp macro="" textlink="">
      <xdr:nvSpPr>
        <xdr:cNvPr id="257" name="楕円 256"/>
        <xdr:cNvSpPr/>
      </xdr:nvSpPr>
      <xdr:spPr>
        <a:xfrm>
          <a:off x="2857500" y="169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37707</xdr:rowOff>
    </xdr:from>
    <xdr:ext cx="534377" cy="259045"/>
    <xdr:sp macro="" textlink="">
      <xdr:nvSpPr>
        <xdr:cNvPr id="258" name="テキスト ボックス 257"/>
        <xdr:cNvSpPr txBox="1"/>
      </xdr:nvSpPr>
      <xdr:spPr>
        <a:xfrm>
          <a:off x="2641111" y="170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130195</xdr:rowOff>
    </xdr:from>
    <xdr:to>
      <xdr:col>10</xdr:col>
      <xdr:colOff>165100</xdr:colOff>
      <xdr:row>99</xdr:row>
      <xdr:rowOff>60345</xdr:rowOff>
    </xdr:to>
    <xdr:sp macro="" textlink="">
      <xdr:nvSpPr>
        <xdr:cNvPr id="259" name="楕円 258"/>
        <xdr:cNvSpPr/>
      </xdr:nvSpPr>
      <xdr:spPr>
        <a:xfrm>
          <a:off x="1968500" y="169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51472</xdr:rowOff>
    </xdr:from>
    <xdr:ext cx="534377" cy="259045"/>
    <xdr:sp macro="" textlink="">
      <xdr:nvSpPr>
        <xdr:cNvPr id="260" name="テキスト ボックス 259"/>
        <xdr:cNvSpPr txBox="1"/>
      </xdr:nvSpPr>
      <xdr:spPr>
        <a:xfrm>
          <a:off x="1752111" y="1702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112806</xdr:rowOff>
    </xdr:from>
    <xdr:to>
      <xdr:col>6</xdr:col>
      <xdr:colOff>38100</xdr:colOff>
      <xdr:row>99</xdr:row>
      <xdr:rowOff>42956</xdr:rowOff>
    </xdr:to>
    <xdr:sp macro="" textlink="">
      <xdr:nvSpPr>
        <xdr:cNvPr id="261" name="楕円 260"/>
        <xdr:cNvSpPr/>
      </xdr:nvSpPr>
      <xdr:spPr>
        <a:xfrm>
          <a:off x="1079500" y="169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34083</xdr:rowOff>
    </xdr:from>
    <xdr:ext cx="534377" cy="259045"/>
    <xdr:sp macro="" textlink="">
      <xdr:nvSpPr>
        <xdr:cNvPr id="262" name="テキスト ボックス 261"/>
        <xdr:cNvSpPr txBox="1"/>
      </xdr:nvSpPr>
      <xdr:spPr>
        <a:xfrm>
          <a:off x="863111" y="1700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108839</xdr:rowOff>
    </xdr:from>
    <xdr:to>
      <xdr:col>55</xdr:col>
      <xdr:colOff>0</xdr:colOff>
      <xdr:row>38</xdr:row>
      <xdr:rowOff>110668</xdr:rowOff>
    </xdr:to>
    <xdr:cxnSp macro="">
      <xdr:nvCxnSpPr>
        <xdr:cNvPr id="289" name="直線コネクタ 288"/>
        <xdr:cNvCxnSpPr/>
      </xdr:nvCxnSpPr>
      <xdr:spPr>
        <a:xfrm flipV="1">
          <a:off x="9639300" y="662393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109754</xdr:rowOff>
    </xdr:from>
    <xdr:to>
      <xdr:col>50</xdr:col>
      <xdr:colOff>114300</xdr:colOff>
      <xdr:row>38</xdr:row>
      <xdr:rowOff>110668</xdr:rowOff>
    </xdr:to>
    <xdr:cxnSp macro="">
      <xdr:nvCxnSpPr>
        <xdr:cNvPr id="292" name="直線コネクタ 291"/>
        <xdr:cNvCxnSpPr/>
      </xdr:nvCxnSpPr>
      <xdr:spPr>
        <a:xfrm>
          <a:off x="8750300" y="662485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109754</xdr:rowOff>
    </xdr:from>
    <xdr:to>
      <xdr:col>45</xdr:col>
      <xdr:colOff>177800</xdr:colOff>
      <xdr:row>38</xdr:row>
      <xdr:rowOff>112040</xdr:rowOff>
    </xdr:to>
    <xdr:cxnSp macro="">
      <xdr:nvCxnSpPr>
        <xdr:cNvPr id="295" name="直線コネクタ 294"/>
        <xdr:cNvCxnSpPr/>
      </xdr:nvCxnSpPr>
      <xdr:spPr>
        <a:xfrm flipV="1">
          <a:off x="7861300" y="66248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112040</xdr:rowOff>
    </xdr:from>
    <xdr:to>
      <xdr:col>41</xdr:col>
      <xdr:colOff>50800</xdr:colOff>
      <xdr:row>38</xdr:row>
      <xdr:rowOff>113411</xdr:rowOff>
    </xdr:to>
    <xdr:cxnSp macro="">
      <xdr:nvCxnSpPr>
        <xdr:cNvPr id="298" name="直線コネクタ 297"/>
        <xdr:cNvCxnSpPr/>
      </xdr:nvCxnSpPr>
      <xdr:spPr>
        <a:xfrm flipV="1">
          <a:off x="6972300" y="662714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58039</xdr:rowOff>
    </xdr:from>
    <xdr:to>
      <xdr:col>55</xdr:col>
      <xdr:colOff>50800</xdr:colOff>
      <xdr:row>38</xdr:row>
      <xdr:rowOff>159639</xdr:rowOff>
    </xdr:to>
    <xdr:sp macro="" textlink="">
      <xdr:nvSpPr>
        <xdr:cNvPr id="308" name="楕円 307"/>
        <xdr:cNvSpPr/>
      </xdr:nvSpPr>
      <xdr:spPr>
        <a:xfrm>
          <a:off x="104267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144416</xdr:rowOff>
    </xdr:from>
    <xdr:ext cx="378565" cy="259045"/>
    <xdr:sp macro="" textlink="">
      <xdr:nvSpPr>
        <xdr:cNvPr id="309" name="労働費該当値テキスト"/>
        <xdr:cNvSpPr txBox="1"/>
      </xdr:nvSpPr>
      <xdr:spPr>
        <a:xfrm>
          <a:off x="10528300" y="64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59868</xdr:rowOff>
    </xdr:from>
    <xdr:to>
      <xdr:col>50</xdr:col>
      <xdr:colOff>165100</xdr:colOff>
      <xdr:row>38</xdr:row>
      <xdr:rowOff>161468</xdr:rowOff>
    </xdr:to>
    <xdr:sp macro="" textlink="">
      <xdr:nvSpPr>
        <xdr:cNvPr id="310" name="楕円 309"/>
        <xdr:cNvSpPr/>
      </xdr:nvSpPr>
      <xdr:spPr>
        <a:xfrm>
          <a:off x="9588500" y="65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152595</xdr:rowOff>
    </xdr:from>
    <xdr:ext cx="378565" cy="259045"/>
    <xdr:sp macro="" textlink="">
      <xdr:nvSpPr>
        <xdr:cNvPr id="311" name="テキスト ボックス 310"/>
        <xdr:cNvSpPr txBox="1"/>
      </xdr:nvSpPr>
      <xdr:spPr>
        <a:xfrm>
          <a:off x="9450017" y="666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58954</xdr:rowOff>
    </xdr:from>
    <xdr:to>
      <xdr:col>46</xdr:col>
      <xdr:colOff>38100</xdr:colOff>
      <xdr:row>38</xdr:row>
      <xdr:rowOff>160554</xdr:rowOff>
    </xdr:to>
    <xdr:sp macro="" textlink="">
      <xdr:nvSpPr>
        <xdr:cNvPr id="312" name="楕円 311"/>
        <xdr:cNvSpPr/>
      </xdr:nvSpPr>
      <xdr:spPr>
        <a:xfrm>
          <a:off x="8699500" y="65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151681</xdr:rowOff>
    </xdr:from>
    <xdr:ext cx="378565" cy="259045"/>
    <xdr:sp macro="" textlink="">
      <xdr:nvSpPr>
        <xdr:cNvPr id="313" name="テキスト ボックス 312"/>
        <xdr:cNvSpPr txBox="1"/>
      </xdr:nvSpPr>
      <xdr:spPr>
        <a:xfrm>
          <a:off x="8561017" y="666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61240</xdr:rowOff>
    </xdr:from>
    <xdr:to>
      <xdr:col>41</xdr:col>
      <xdr:colOff>101600</xdr:colOff>
      <xdr:row>38</xdr:row>
      <xdr:rowOff>162840</xdr:rowOff>
    </xdr:to>
    <xdr:sp macro="" textlink="">
      <xdr:nvSpPr>
        <xdr:cNvPr id="314" name="楕円 313"/>
        <xdr:cNvSpPr/>
      </xdr:nvSpPr>
      <xdr:spPr>
        <a:xfrm>
          <a:off x="7810500" y="65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153967</xdr:rowOff>
    </xdr:from>
    <xdr:ext cx="378565" cy="259045"/>
    <xdr:sp macro="" textlink="">
      <xdr:nvSpPr>
        <xdr:cNvPr id="315" name="テキスト ボックス 314"/>
        <xdr:cNvSpPr txBox="1"/>
      </xdr:nvSpPr>
      <xdr:spPr>
        <a:xfrm>
          <a:off x="7672017" y="666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62611</xdr:rowOff>
    </xdr:from>
    <xdr:to>
      <xdr:col>36</xdr:col>
      <xdr:colOff>165100</xdr:colOff>
      <xdr:row>38</xdr:row>
      <xdr:rowOff>164211</xdr:rowOff>
    </xdr:to>
    <xdr:sp macro="" textlink="">
      <xdr:nvSpPr>
        <xdr:cNvPr id="316" name="楕円 315"/>
        <xdr:cNvSpPr/>
      </xdr:nvSpPr>
      <xdr:spPr>
        <a:xfrm>
          <a:off x="6921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155338</xdr:rowOff>
    </xdr:from>
    <xdr:ext cx="378565" cy="259045"/>
    <xdr:sp macro="" textlink="">
      <xdr:nvSpPr>
        <xdr:cNvPr id="317" name="テキスト ボックス 316"/>
        <xdr:cNvSpPr txBox="1"/>
      </xdr:nvSpPr>
      <xdr:spPr>
        <a:xfrm>
          <a:off x="6783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154724</xdr:rowOff>
    </xdr:from>
    <xdr:to>
      <xdr:col>55</xdr:col>
      <xdr:colOff>0</xdr:colOff>
      <xdr:row>58</xdr:row>
      <xdr:rowOff>164897</xdr:rowOff>
    </xdr:to>
    <xdr:cxnSp macro="">
      <xdr:nvCxnSpPr>
        <xdr:cNvPr id="346" name="直線コネクタ 345"/>
        <xdr:cNvCxnSpPr/>
      </xdr:nvCxnSpPr>
      <xdr:spPr>
        <a:xfrm>
          <a:off x="9639300" y="10098824"/>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154724</xdr:rowOff>
    </xdr:from>
    <xdr:to>
      <xdr:col>50</xdr:col>
      <xdr:colOff>114300</xdr:colOff>
      <xdr:row>58</xdr:row>
      <xdr:rowOff>164859</xdr:rowOff>
    </xdr:to>
    <xdr:cxnSp macro="">
      <xdr:nvCxnSpPr>
        <xdr:cNvPr id="349" name="直線コネクタ 348"/>
        <xdr:cNvCxnSpPr/>
      </xdr:nvCxnSpPr>
      <xdr:spPr>
        <a:xfrm flipV="1">
          <a:off x="8750300" y="10098824"/>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159296</xdr:rowOff>
    </xdr:from>
    <xdr:to>
      <xdr:col>45</xdr:col>
      <xdr:colOff>177800</xdr:colOff>
      <xdr:row>58</xdr:row>
      <xdr:rowOff>164859</xdr:rowOff>
    </xdr:to>
    <xdr:cxnSp macro="">
      <xdr:nvCxnSpPr>
        <xdr:cNvPr id="352" name="直線コネクタ 351"/>
        <xdr:cNvCxnSpPr/>
      </xdr:nvCxnSpPr>
      <xdr:spPr>
        <a:xfrm>
          <a:off x="7861300" y="10103396"/>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159296</xdr:rowOff>
    </xdr:from>
    <xdr:to>
      <xdr:col>41</xdr:col>
      <xdr:colOff>50800</xdr:colOff>
      <xdr:row>58</xdr:row>
      <xdr:rowOff>160528</xdr:rowOff>
    </xdr:to>
    <xdr:cxnSp macro="">
      <xdr:nvCxnSpPr>
        <xdr:cNvPr id="355" name="直線コネクタ 354"/>
        <xdr:cNvCxnSpPr/>
      </xdr:nvCxnSpPr>
      <xdr:spPr>
        <a:xfrm flipV="1">
          <a:off x="6972300" y="10103396"/>
          <a:ext cx="8890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114097</xdr:rowOff>
    </xdr:from>
    <xdr:to>
      <xdr:col>55</xdr:col>
      <xdr:colOff>50800</xdr:colOff>
      <xdr:row>59</xdr:row>
      <xdr:rowOff>44247</xdr:rowOff>
    </xdr:to>
    <xdr:sp macro="" textlink="">
      <xdr:nvSpPr>
        <xdr:cNvPr id="365" name="楕円 364"/>
        <xdr:cNvSpPr/>
      </xdr:nvSpPr>
      <xdr:spPr>
        <a:xfrm>
          <a:off x="10426700" y="100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29024</xdr:rowOff>
    </xdr:from>
    <xdr:ext cx="469744" cy="259045"/>
    <xdr:sp macro="" textlink="">
      <xdr:nvSpPr>
        <xdr:cNvPr id="366" name="農林水産業費該当値テキスト"/>
        <xdr:cNvSpPr txBox="1"/>
      </xdr:nvSpPr>
      <xdr:spPr>
        <a:xfrm>
          <a:off x="10528300" y="997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103924</xdr:rowOff>
    </xdr:from>
    <xdr:to>
      <xdr:col>50</xdr:col>
      <xdr:colOff>165100</xdr:colOff>
      <xdr:row>59</xdr:row>
      <xdr:rowOff>34074</xdr:rowOff>
    </xdr:to>
    <xdr:sp macro="" textlink="">
      <xdr:nvSpPr>
        <xdr:cNvPr id="367" name="楕円 366"/>
        <xdr:cNvSpPr/>
      </xdr:nvSpPr>
      <xdr:spPr>
        <a:xfrm>
          <a:off x="9588500" y="100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25201</xdr:rowOff>
    </xdr:from>
    <xdr:ext cx="469744" cy="259045"/>
    <xdr:sp macro="" textlink="">
      <xdr:nvSpPr>
        <xdr:cNvPr id="368" name="テキスト ボックス 367"/>
        <xdr:cNvSpPr txBox="1"/>
      </xdr:nvSpPr>
      <xdr:spPr>
        <a:xfrm>
          <a:off x="9404428" y="1014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114059</xdr:rowOff>
    </xdr:from>
    <xdr:to>
      <xdr:col>46</xdr:col>
      <xdr:colOff>38100</xdr:colOff>
      <xdr:row>59</xdr:row>
      <xdr:rowOff>44209</xdr:rowOff>
    </xdr:to>
    <xdr:sp macro="" textlink="">
      <xdr:nvSpPr>
        <xdr:cNvPr id="369" name="楕円 368"/>
        <xdr:cNvSpPr/>
      </xdr:nvSpPr>
      <xdr:spPr>
        <a:xfrm>
          <a:off x="8699500" y="1005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35336</xdr:rowOff>
    </xdr:from>
    <xdr:ext cx="469744" cy="259045"/>
    <xdr:sp macro="" textlink="">
      <xdr:nvSpPr>
        <xdr:cNvPr id="370" name="テキスト ボックス 369"/>
        <xdr:cNvSpPr txBox="1"/>
      </xdr:nvSpPr>
      <xdr:spPr>
        <a:xfrm>
          <a:off x="8515428" y="1015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108496</xdr:rowOff>
    </xdr:from>
    <xdr:to>
      <xdr:col>41</xdr:col>
      <xdr:colOff>101600</xdr:colOff>
      <xdr:row>59</xdr:row>
      <xdr:rowOff>38646</xdr:rowOff>
    </xdr:to>
    <xdr:sp macro="" textlink="">
      <xdr:nvSpPr>
        <xdr:cNvPr id="371" name="楕円 370"/>
        <xdr:cNvSpPr/>
      </xdr:nvSpPr>
      <xdr:spPr>
        <a:xfrm>
          <a:off x="7810500" y="100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29773</xdr:rowOff>
    </xdr:from>
    <xdr:ext cx="469744" cy="259045"/>
    <xdr:sp macro="" textlink="">
      <xdr:nvSpPr>
        <xdr:cNvPr id="372" name="テキスト ボックス 371"/>
        <xdr:cNvSpPr txBox="1"/>
      </xdr:nvSpPr>
      <xdr:spPr>
        <a:xfrm>
          <a:off x="7626428" y="1014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109728</xdr:rowOff>
    </xdr:from>
    <xdr:to>
      <xdr:col>36</xdr:col>
      <xdr:colOff>165100</xdr:colOff>
      <xdr:row>59</xdr:row>
      <xdr:rowOff>39878</xdr:rowOff>
    </xdr:to>
    <xdr:sp macro="" textlink="">
      <xdr:nvSpPr>
        <xdr:cNvPr id="373" name="楕円 372"/>
        <xdr:cNvSpPr/>
      </xdr:nvSpPr>
      <xdr:spPr>
        <a:xfrm>
          <a:off x="6921500" y="1005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31005</xdr:rowOff>
    </xdr:from>
    <xdr:ext cx="469744" cy="259045"/>
    <xdr:sp macro="" textlink="">
      <xdr:nvSpPr>
        <xdr:cNvPr id="374" name="テキスト ボックス 373"/>
        <xdr:cNvSpPr txBox="1"/>
      </xdr:nvSpPr>
      <xdr:spPr>
        <a:xfrm>
          <a:off x="6737428" y="1014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77967</xdr:rowOff>
    </xdr:from>
    <xdr:to>
      <xdr:col>55</xdr:col>
      <xdr:colOff>0</xdr:colOff>
      <xdr:row>79</xdr:row>
      <xdr:rowOff>86567</xdr:rowOff>
    </xdr:to>
    <xdr:cxnSp macro="">
      <xdr:nvCxnSpPr>
        <xdr:cNvPr id="405" name="直線コネクタ 404"/>
        <xdr:cNvCxnSpPr/>
      </xdr:nvCxnSpPr>
      <xdr:spPr>
        <a:xfrm flipV="1">
          <a:off x="9639300" y="13622517"/>
          <a:ext cx="8382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86567</xdr:rowOff>
    </xdr:from>
    <xdr:to>
      <xdr:col>50</xdr:col>
      <xdr:colOff>114300</xdr:colOff>
      <xdr:row>79</xdr:row>
      <xdr:rowOff>87655</xdr:rowOff>
    </xdr:to>
    <xdr:cxnSp macro="">
      <xdr:nvCxnSpPr>
        <xdr:cNvPr id="408" name="直線コネクタ 407"/>
        <xdr:cNvCxnSpPr/>
      </xdr:nvCxnSpPr>
      <xdr:spPr>
        <a:xfrm flipV="1">
          <a:off x="8750300" y="1363111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87219</xdr:rowOff>
    </xdr:from>
    <xdr:to>
      <xdr:col>45</xdr:col>
      <xdr:colOff>177800</xdr:colOff>
      <xdr:row>79</xdr:row>
      <xdr:rowOff>87655</xdr:rowOff>
    </xdr:to>
    <xdr:cxnSp macro="">
      <xdr:nvCxnSpPr>
        <xdr:cNvPr id="411" name="直線コネクタ 410"/>
        <xdr:cNvCxnSpPr/>
      </xdr:nvCxnSpPr>
      <xdr:spPr>
        <a:xfrm>
          <a:off x="7861300" y="13631769"/>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78915</xdr:rowOff>
    </xdr:from>
    <xdr:to>
      <xdr:col>41</xdr:col>
      <xdr:colOff>50800</xdr:colOff>
      <xdr:row>79</xdr:row>
      <xdr:rowOff>87219</xdr:rowOff>
    </xdr:to>
    <xdr:cxnSp macro="">
      <xdr:nvCxnSpPr>
        <xdr:cNvPr id="414" name="直線コネクタ 413"/>
        <xdr:cNvCxnSpPr/>
      </xdr:nvCxnSpPr>
      <xdr:spPr>
        <a:xfrm>
          <a:off x="6972300" y="13623465"/>
          <a:ext cx="889000" cy="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27167</xdr:rowOff>
    </xdr:from>
    <xdr:to>
      <xdr:col>55</xdr:col>
      <xdr:colOff>50800</xdr:colOff>
      <xdr:row>79</xdr:row>
      <xdr:rowOff>128767</xdr:rowOff>
    </xdr:to>
    <xdr:sp macro="" textlink="">
      <xdr:nvSpPr>
        <xdr:cNvPr id="424" name="楕円 423"/>
        <xdr:cNvSpPr/>
      </xdr:nvSpPr>
      <xdr:spPr>
        <a:xfrm>
          <a:off x="10426700" y="135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113544</xdr:rowOff>
    </xdr:from>
    <xdr:ext cx="469744" cy="259045"/>
    <xdr:sp macro="" textlink="">
      <xdr:nvSpPr>
        <xdr:cNvPr id="425" name="商工費該当値テキスト"/>
        <xdr:cNvSpPr txBox="1"/>
      </xdr:nvSpPr>
      <xdr:spPr>
        <a:xfrm>
          <a:off x="10528300" y="1348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35767</xdr:rowOff>
    </xdr:from>
    <xdr:to>
      <xdr:col>50</xdr:col>
      <xdr:colOff>165100</xdr:colOff>
      <xdr:row>79</xdr:row>
      <xdr:rowOff>137367</xdr:rowOff>
    </xdr:to>
    <xdr:sp macro="" textlink="">
      <xdr:nvSpPr>
        <xdr:cNvPr id="426" name="楕円 425"/>
        <xdr:cNvSpPr/>
      </xdr:nvSpPr>
      <xdr:spPr>
        <a:xfrm>
          <a:off x="9588500" y="1358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128494</xdr:rowOff>
    </xdr:from>
    <xdr:ext cx="469744" cy="259045"/>
    <xdr:sp macro="" textlink="">
      <xdr:nvSpPr>
        <xdr:cNvPr id="427" name="テキスト ボックス 426"/>
        <xdr:cNvSpPr txBox="1"/>
      </xdr:nvSpPr>
      <xdr:spPr>
        <a:xfrm>
          <a:off x="9404428" y="1367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36855</xdr:rowOff>
    </xdr:from>
    <xdr:to>
      <xdr:col>46</xdr:col>
      <xdr:colOff>38100</xdr:colOff>
      <xdr:row>79</xdr:row>
      <xdr:rowOff>138455</xdr:rowOff>
    </xdr:to>
    <xdr:sp macro="" textlink="">
      <xdr:nvSpPr>
        <xdr:cNvPr id="428" name="楕円 427"/>
        <xdr:cNvSpPr/>
      </xdr:nvSpPr>
      <xdr:spPr>
        <a:xfrm>
          <a:off x="8699500" y="135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129582</xdr:rowOff>
    </xdr:from>
    <xdr:ext cx="469744" cy="259045"/>
    <xdr:sp macro="" textlink="">
      <xdr:nvSpPr>
        <xdr:cNvPr id="429" name="テキスト ボックス 428"/>
        <xdr:cNvSpPr txBox="1"/>
      </xdr:nvSpPr>
      <xdr:spPr>
        <a:xfrm>
          <a:off x="8515428" y="1367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36419</xdr:rowOff>
    </xdr:from>
    <xdr:to>
      <xdr:col>41</xdr:col>
      <xdr:colOff>101600</xdr:colOff>
      <xdr:row>79</xdr:row>
      <xdr:rowOff>138019</xdr:rowOff>
    </xdr:to>
    <xdr:sp macro="" textlink="">
      <xdr:nvSpPr>
        <xdr:cNvPr id="430" name="楕円 429"/>
        <xdr:cNvSpPr/>
      </xdr:nvSpPr>
      <xdr:spPr>
        <a:xfrm>
          <a:off x="7810500" y="1358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129146</xdr:rowOff>
    </xdr:from>
    <xdr:ext cx="469744" cy="259045"/>
    <xdr:sp macro="" textlink="">
      <xdr:nvSpPr>
        <xdr:cNvPr id="431" name="テキスト ボックス 430"/>
        <xdr:cNvSpPr txBox="1"/>
      </xdr:nvSpPr>
      <xdr:spPr>
        <a:xfrm>
          <a:off x="7626428" y="1367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28115</xdr:rowOff>
    </xdr:from>
    <xdr:to>
      <xdr:col>36</xdr:col>
      <xdr:colOff>165100</xdr:colOff>
      <xdr:row>79</xdr:row>
      <xdr:rowOff>129715</xdr:rowOff>
    </xdr:to>
    <xdr:sp macro="" textlink="">
      <xdr:nvSpPr>
        <xdr:cNvPr id="432" name="楕円 431"/>
        <xdr:cNvSpPr/>
      </xdr:nvSpPr>
      <xdr:spPr>
        <a:xfrm>
          <a:off x="6921500" y="1357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120842</xdr:rowOff>
    </xdr:from>
    <xdr:ext cx="469744" cy="259045"/>
    <xdr:sp macro="" textlink="">
      <xdr:nvSpPr>
        <xdr:cNvPr id="433" name="テキスト ボックス 432"/>
        <xdr:cNvSpPr txBox="1"/>
      </xdr:nvSpPr>
      <xdr:spPr>
        <a:xfrm>
          <a:off x="6737428" y="1366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108079</xdr:rowOff>
    </xdr:from>
    <xdr:to>
      <xdr:col>55</xdr:col>
      <xdr:colOff>0</xdr:colOff>
      <xdr:row>96</xdr:row>
      <xdr:rowOff>127659</xdr:rowOff>
    </xdr:to>
    <xdr:cxnSp macro="">
      <xdr:nvCxnSpPr>
        <xdr:cNvPr id="458" name="直線コネクタ 457"/>
        <xdr:cNvCxnSpPr/>
      </xdr:nvCxnSpPr>
      <xdr:spPr>
        <a:xfrm>
          <a:off x="9639300" y="16567279"/>
          <a:ext cx="838200" cy="1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126727</xdr:rowOff>
    </xdr:from>
    <xdr:to>
      <xdr:col>50</xdr:col>
      <xdr:colOff>114300</xdr:colOff>
      <xdr:row>96</xdr:row>
      <xdr:rowOff>108079</xdr:rowOff>
    </xdr:to>
    <xdr:cxnSp macro="">
      <xdr:nvCxnSpPr>
        <xdr:cNvPr id="461" name="直線コネクタ 460"/>
        <xdr:cNvCxnSpPr/>
      </xdr:nvCxnSpPr>
      <xdr:spPr>
        <a:xfrm>
          <a:off x="8750300" y="16414477"/>
          <a:ext cx="889000" cy="15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126727</xdr:rowOff>
    </xdr:from>
    <xdr:to>
      <xdr:col>45</xdr:col>
      <xdr:colOff>177800</xdr:colOff>
      <xdr:row>96</xdr:row>
      <xdr:rowOff>112748</xdr:rowOff>
    </xdr:to>
    <xdr:cxnSp macro="">
      <xdr:nvCxnSpPr>
        <xdr:cNvPr id="464" name="直線コネクタ 463"/>
        <xdr:cNvCxnSpPr/>
      </xdr:nvCxnSpPr>
      <xdr:spPr>
        <a:xfrm flipV="1">
          <a:off x="7861300" y="16414477"/>
          <a:ext cx="889000" cy="15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6" name="テキスト ボックス 465"/>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25743</xdr:rowOff>
    </xdr:from>
    <xdr:to>
      <xdr:col>41</xdr:col>
      <xdr:colOff>50800</xdr:colOff>
      <xdr:row>96</xdr:row>
      <xdr:rowOff>112748</xdr:rowOff>
    </xdr:to>
    <xdr:cxnSp macro="">
      <xdr:nvCxnSpPr>
        <xdr:cNvPr id="467" name="直線コネクタ 466"/>
        <xdr:cNvCxnSpPr/>
      </xdr:nvCxnSpPr>
      <xdr:spPr>
        <a:xfrm>
          <a:off x="6972300" y="16484943"/>
          <a:ext cx="889000" cy="8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1" name="テキスト ボックス 470"/>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76859</xdr:rowOff>
    </xdr:from>
    <xdr:to>
      <xdr:col>55</xdr:col>
      <xdr:colOff>50800</xdr:colOff>
      <xdr:row>97</xdr:row>
      <xdr:rowOff>7009</xdr:rowOff>
    </xdr:to>
    <xdr:sp macro="" textlink="">
      <xdr:nvSpPr>
        <xdr:cNvPr id="477" name="楕円 476"/>
        <xdr:cNvSpPr/>
      </xdr:nvSpPr>
      <xdr:spPr>
        <a:xfrm>
          <a:off x="10426700" y="1653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55286</xdr:rowOff>
    </xdr:from>
    <xdr:ext cx="534377" cy="259045"/>
    <xdr:sp macro="" textlink="">
      <xdr:nvSpPr>
        <xdr:cNvPr id="478" name="土木費該当値テキスト"/>
        <xdr:cNvSpPr txBox="1"/>
      </xdr:nvSpPr>
      <xdr:spPr>
        <a:xfrm>
          <a:off x="10528300" y="165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57279</xdr:rowOff>
    </xdr:from>
    <xdr:to>
      <xdr:col>50</xdr:col>
      <xdr:colOff>165100</xdr:colOff>
      <xdr:row>96</xdr:row>
      <xdr:rowOff>158879</xdr:rowOff>
    </xdr:to>
    <xdr:sp macro="" textlink="">
      <xdr:nvSpPr>
        <xdr:cNvPr id="479" name="楕円 478"/>
        <xdr:cNvSpPr/>
      </xdr:nvSpPr>
      <xdr:spPr>
        <a:xfrm>
          <a:off x="9588500" y="165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150006</xdr:rowOff>
    </xdr:from>
    <xdr:ext cx="534377" cy="259045"/>
    <xdr:sp macro="" textlink="">
      <xdr:nvSpPr>
        <xdr:cNvPr id="480" name="テキスト ボックス 479"/>
        <xdr:cNvSpPr txBox="1"/>
      </xdr:nvSpPr>
      <xdr:spPr>
        <a:xfrm>
          <a:off x="9372111" y="1660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75927</xdr:rowOff>
    </xdr:from>
    <xdr:to>
      <xdr:col>46</xdr:col>
      <xdr:colOff>38100</xdr:colOff>
      <xdr:row>96</xdr:row>
      <xdr:rowOff>6077</xdr:rowOff>
    </xdr:to>
    <xdr:sp macro="" textlink="">
      <xdr:nvSpPr>
        <xdr:cNvPr id="481" name="楕円 480"/>
        <xdr:cNvSpPr/>
      </xdr:nvSpPr>
      <xdr:spPr>
        <a:xfrm>
          <a:off x="8699500" y="163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22604</xdr:rowOff>
    </xdr:from>
    <xdr:ext cx="534377" cy="259045"/>
    <xdr:sp macro="" textlink="">
      <xdr:nvSpPr>
        <xdr:cNvPr id="482" name="テキスト ボックス 481"/>
        <xdr:cNvSpPr txBox="1"/>
      </xdr:nvSpPr>
      <xdr:spPr>
        <a:xfrm>
          <a:off x="8483111" y="161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61948</xdr:rowOff>
    </xdr:from>
    <xdr:to>
      <xdr:col>41</xdr:col>
      <xdr:colOff>101600</xdr:colOff>
      <xdr:row>96</xdr:row>
      <xdr:rowOff>163548</xdr:rowOff>
    </xdr:to>
    <xdr:sp macro="" textlink="">
      <xdr:nvSpPr>
        <xdr:cNvPr id="483" name="楕円 482"/>
        <xdr:cNvSpPr/>
      </xdr:nvSpPr>
      <xdr:spPr>
        <a:xfrm>
          <a:off x="7810500" y="1652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154675</xdr:rowOff>
    </xdr:from>
    <xdr:ext cx="534377" cy="259045"/>
    <xdr:sp macro="" textlink="">
      <xdr:nvSpPr>
        <xdr:cNvPr id="484" name="テキスト ボックス 483"/>
        <xdr:cNvSpPr txBox="1"/>
      </xdr:nvSpPr>
      <xdr:spPr>
        <a:xfrm>
          <a:off x="7594111" y="166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146393</xdr:rowOff>
    </xdr:from>
    <xdr:to>
      <xdr:col>36</xdr:col>
      <xdr:colOff>165100</xdr:colOff>
      <xdr:row>96</xdr:row>
      <xdr:rowOff>76543</xdr:rowOff>
    </xdr:to>
    <xdr:sp macro="" textlink="">
      <xdr:nvSpPr>
        <xdr:cNvPr id="485" name="楕円 484"/>
        <xdr:cNvSpPr/>
      </xdr:nvSpPr>
      <xdr:spPr>
        <a:xfrm>
          <a:off x="6921500" y="164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93070</xdr:rowOff>
    </xdr:from>
    <xdr:ext cx="534377" cy="259045"/>
    <xdr:sp macro="" textlink="">
      <xdr:nvSpPr>
        <xdr:cNvPr id="486" name="テキスト ボックス 485"/>
        <xdr:cNvSpPr txBox="1"/>
      </xdr:nvSpPr>
      <xdr:spPr>
        <a:xfrm>
          <a:off x="6705111" y="162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128008</xdr:rowOff>
    </xdr:from>
    <xdr:to>
      <xdr:col>85</xdr:col>
      <xdr:colOff>127000</xdr:colOff>
      <xdr:row>38</xdr:row>
      <xdr:rowOff>135226</xdr:rowOff>
    </xdr:to>
    <xdr:cxnSp macro="">
      <xdr:nvCxnSpPr>
        <xdr:cNvPr id="518" name="直線コネクタ 517"/>
        <xdr:cNvCxnSpPr/>
      </xdr:nvCxnSpPr>
      <xdr:spPr>
        <a:xfrm flipV="1">
          <a:off x="15481300" y="6643108"/>
          <a:ext cx="8382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123568</xdr:rowOff>
    </xdr:from>
    <xdr:to>
      <xdr:col>81</xdr:col>
      <xdr:colOff>50800</xdr:colOff>
      <xdr:row>38</xdr:row>
      <xdr:rowOff>135226</xdr:rowOff>
    </xdr:to>
    <xdr:cxnSp macro="">
      <xdr:nvCxnSpPr>
        <xdr:cNvPr id="521" name="直線コネクタ 520"/>
        <xdr:cNvCxnSpPr/>
      </xdr:nvCxnSpPr>
      <xdr:spPr>
        <a:xfrm>
          <a:off x="14592300" y="6638668"/>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123568</xdr:rowOff>
    </xdr:from>
    <xdr:to>
      <xdr:col>76</xdr:col>
      <xdr:colOff>114300</xdr:colOff>
      <xdr:row>38</xdr:row>
      <xdr:rowOff>132025</xdr:rowOff>
    </xdr:to>
    <xdr:cxnSp macro="">
      <xdr:nvCxnSpPr>
        <xdr:cNvPr id="524" name="直線コネクタ 523"/>
        <xdr:cNvCxnSpPr/>
      </xdr:nvCxnSpPr>
      <xdr:spPr>
        <a:xfrm flipV="1">
          <a:off x="13703300" y="6638668"/>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132025</xdr:rowOff>
    </xdr:from>
    <xdr:to>
      <xdr:col>71</xdr:col>
      <xdr:colOff>177800</xdr:colOff>
      <xdr:row>39</xdr:row>
      <xdr:rowOff>22493</xdr:rowOff>
    </xdr:to>
    <xdr:cxnSp macro="">
      <xdr:nvCxnSpPr>
        <xdr:cNvPr id="527" name="直線コネクタ 526"/>
        <xdr:cNvCxnSpPr/>
      </xdr:nvCxnSpPr>
      <xdr:spPr>
        <a:xfrm flipV="1">
          <a:off x="12814300" y="6647125"/>
          <a:ext cx="889000" cy="6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77208</xdr:rowOff>
    </xdr:from>
    <xdr:to>
      <xdr:col>85</xdr:col>
      <xdr:colOff>177800</xdr:colOff>
      <xdr:row>39</xdr:row>
      <xdr:rowOff>7358</xdr:rowOff>
    </xdr:to>
    <xdr:sp macro="" textlink="">
      <xdr:nvSpPr>
        <xdr:cNvPr id="537" name="楕円 536"/>
        <xdr:cNvSpPr/>
      </xdr:nvSpPr>
      <xdr:spPr>
        <a:xfrm>
          <a:off x="16268700" y="65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163585</xdr:rowOff>
    </xdr:from>
    <xdr:ext cx="534377" cy="259045"/>
    <xdr:sp macro="" textlink="">
      <xdr:nvSpPr>
        <xdr:cNvPr id="538" name="消防費該当値テキスト"/>
        <xdr:cNvSpPr txBox="1"/>
      </xdr:nvSpPr>
      <xdr:spPr>
        <a:xfrm>
          <a:off x="16370300" y="650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84426</xdr:rowOff>
    </xdr:from>
    <xdr:to>
      <xdr:col>81</xdr:col>
      <xdr:colOff>101600</xdr:colOff>
      <xdr:row>39</xdr:row>
      <xdr:rowOff>14576</xdr:rowOff>
    </xdr:to>
    <xdr:sp macro="" textlink="">
      <xdr:nvSpPr>
        <xdr:cNvPr id="539" name="楕円 538"/>
        <xdr:cNvSpPr/>
      </xdr:nvSpPr>
      <xdr:spPr>
        <a:xfrm>
          <a:off x="15430500" y="659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5703</xdr:rowOff>
    </xdr:from>
    <xdr:ext cx="534377" cy="259045"/>
    <xdr:sp macro="" textlink="">
      <xdr:nvSpPr>
        <xdr:cNvPr id="540" name="テキスト ボックス 539"/>
        <xdr:cNvSpPr txBox="1"/>
      </xdr:nvSpPr>
      <xdr:spPr>
        <a:xfrm>
          <a:off x="15214111" y="669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72768</xdr:rowOff>
    </xdr:from>
    <xdr:to>
      <xdr:col>76</xdr:col>
      <xdr:colOff>165100</xdr:colOff>
      <xdr:row>39</xdr:row>
      <xdr:rowOff>2918</xdr:rowOff>
    </xdr:to>
    <xdr:sp macro="" textlink="">
      <xdr:nvSpPr>
        <xdr:cNvPr id="541" name="楕円 540"/>
        <xdr:cNvSpPr/>
      </xdr:nvSpPr>
      <xdr:spPr>
        <a:xfrm>
          <a:off x="14541500" y="65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165495</xdr:rowOff>
    </xdr:from>
    <xdr:ext cx="534377" cy="259045"/>
    <xdr:sp macro="" textlink="">
      <xdr:nvSpPr>
        <xdr:cNvPr id="542" name="テキスト ボックス 541"/>
        <xdr:cNvSpPr txBox="1"/>
      </xdr:nvSpPr>
      <xdr:spPr>
        <a:xfrm>
          <a:off x="14325111" y="668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81225</xdr:rowOff>
    </xdr:from>
    <xdr:to>
      <xdr:col>72</xdr:col>
      <xdr:colOff>38100</xdr:colOff>
      <xdr:row>39</xdr:row>
      <xdr:rowOff>11375</xdr:rowOff>
    </xdr:to>
    <xdr:sp macro="" textlink="">
      <xdr:nvSpPr>
        <xdr:cNvPr id="543" name="楕円 542"/>
        <xdr:cNvSpPr/>
      </xdr:nvSpPr>
      <xdr:spPr>
        <a:xfrm>
          <a:off x="13652500" y="659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2502</xdr:rowOff>
    </xdr:from>
    <xdr:ext cx="534377" cy="259045"/>
    <xdr:sp macro="" textlink="">
      <xdr:nvSpPr>
        <xdr:cNvPr id="544" name="テキスト ボックス 543"/>
        <xdr:cNvSpPr txBox="1"/>
      </xdr:nvSpPr>
      <xdr:spPr>
        <a:xfrm>
          <a:off x="13436111" y="668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143143</xdr:rowOff>
    </xdr:from>
    <xdr:to>
      <xdr:col>67</xdr:col>
      <xdr:colOff>101600</xdr:colOff>
      <xdr:row>39</xdr:row>
      <xdr:rowOff>73293</xdr:rowOff>
    </xdr:to>
    <xdr:sp macro="" textlink="">
      <xdr:nvSpPr>
        <xdr:cNvPr id="545" name="楕円 544"/>
        <xdr:cNvSpPr/>
      </xdr:nvSpPr>
      <xdr:spPr>
        <a:xfrm>
          <a:off x="12763500" y="66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64420</xdr:rowOff>
    </xdr:from>
    <xdr:ext cx="534377" cy="259045"/>
    <xdr:sp macro="" textlink="">
      <xdr:nvSpPr>
        <xdr:cNvPr id="546" name="テキスト ボックス 545"/>
        <xdr:cNvSpPr txBox="1"/>
      </xdr:nvSpPr>
      <xdr:spPr>
        <a:xfrm>
          <a:off x="12547111" y="67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7935</xdr:rowOff>
    </xdr:from>
    <xdr:to>
      <xdr:col>85</xdr:col>
      <xdr:colOff>127000</xdr:colOff>
      <xdr:row>56</xdr:row>
      <xdr:rowOff>145354</xdr:rowOff>
    </xdr:to>
    <xdr:cxnSp macro="">
      <xdr:nvCxnSpPr>
        <xdr:cNvPr id="575" name="直線コネクタ 574"/>
        <xdr:cNvCxnSpPr/>
      </xdr:nvCxnSpPr>
      <xdr:spPr>
        <a:xfrm flipV="1">
          <a:off x="15481300" y="9609135"/>
          <a:ext cx="838200" cy="13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8317</xdr:rowOff>
    </xdr:from>
    <xdr:ext cx="534377" cy="259045"/>
    <xdr:sp macro="" textlink="">
      <xdr:nvSpPr>
        <xdr:cNvPr id="576" name="教育費平均値テキスト"/>
        <xdr:cNvSpPr txBox="1"/>
      </xdr:nvSpPr>
      <xdr:spPr>
        <a:xfrm>
          <a:off x="16370300" y="960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145354</xdr:rowOff>
    </xdr:from>
    <xdr:to>
      <xdr:col>81</xdr:col>
      <xdr:colOff>50800</xdr:colOff>
      <xdr:row>57</xdr:row>
      <xdr:rowOff>72156</xdr:rowOff>
    </xdr:to>
    <xdr:cxnSp macro="">
      <xdr:nvCxnSpPr>
        <xdr:cNvPr id="578" name="直線コネクタ 577"/>
        <xdr:cNvCxnSpPr/>
      </xdr:nvCxnSpPr>
      <xdr:spPr>
        <a:xfrm flipV="1">
          <a:off x="14592300" y="9746554"/>
          <a:ext cx="889000" cy="9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64849</xdr:rowOff>
    </xdr:from>
    <xdr:to>
      <xdr:col>76</xdr:col>
      <xdr:colOff>114300</xdr:colOff>
      <xdr:row>57</xdr:row>
      <xdr:rowOff>72156</xdr:rowOff>
    </xdr:to>
    <xdr:cxnSp macro="">
      <xdr:nvCxnSpPr>
        <xdr:cNvPr id="581" name="直線コネクタ 580"/>
        <xdr:cNvCxnSpPr/>
      </xdr:nvCxnSpPr>
      <xdr:spPr>
        <a:xfrm>
          <a:off x="13703300" y="9837499"/>
          <a:ext cx="889000" cy="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51262</xdr:rowOff>
    </xdr:from>
    <xdr:to>
      <xdr:col>71</xdr:col>
      <xdr:colOff>177800</xdr:colOff>
      <xdr:row>57</xdr:row>
      <xdr:rowOff>64849</xdr:rowOff>
    </xdr:to>
    <xdr:cxnSp macro="">
      <xdr:nvCxnSpPr>
        <xdr:cNvPr id="584" name="直線コネクタ 583"/>
        <xdr:cNvCxnSpPr/>
      </xdr:nvCxnSpPr>
      <xdr:spPr>
        <a:xfrm>
          <a:off x="12814300" y="9823912"/>
          <a:ext cx="8890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128585</xdr:rowOff>
    </xdr:from>
    <xdr:to>
      <xdr:col>85</xdr:col>
      <xdr:colOff>177800</xdr:colOff>
      <xdr:row>56</xdr:row>
      <xdr:rowOff>58735</xdr:rowOff>
    </xdr:to>
    <xdr:sp macro="" textlink="">
      <xdr:nvSpPr>
        <xdr:cNvPr id="594" name="楕円 593"/>
        <xdr:cNvSpPr/>
      </xdr:nvSpPr>
      <xdr:spPr>
        <a:xfrm>
          <a:off x="16268700" y="955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151462</xdr:rowOff>
    </xdr:from>
    <xdr:ext cx="534377" cy="259045"/>
    <xdr:sp macro="" textlink="">
      <xdr:nvSpPr>
        <xdr:cNvPr id="595" name="教育費該当値テキスト"/>
        <xdr:cNvSpPr txBox="1"/>
      </xdr:nvSpPr>
      <xdr:spPr>
        <a:xfrm>
          <a:off x="16370300" y="940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94554</xdr:rowOff>
    </xdr:from>
    <xdr:to>
      <xdr:col>81</xdr:col>
      <xdr:colOff>101600</xdr:colOff>
      <xdr:row>57</xdr:row>
      <xdr:rowOff>24704</xdr:rowOff>
    </xdr:to>
    <xdr:sp macro="" textlink="">
      <xdr:nvSpPr>
        <xdr:cNvPr id="596" name="楕円 595"/>
        <xdr:cNvSpPr/>
      </xdr:nvSpPr>
      <xdr:spPr>
        <a:xfrm>
          <a:off x="15430500" y="96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15831</xdr:rowOff>
    </xdr:from>
    <xdr:ext cx="534377" cy="259045"/>
    <xdr:sp macro="" textlink="">
      <xdr:nvSpPr>
        <xdr:cNvPr id="597" name="テキスト ボックス 596"/>
        <xdr:cNvSpPr txBox="1"/>
      </xdr:nvSpPr>
      <xdr:spPr>
        <a:xfrm>
          <a:off x="15214111" y="97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21356</xdr:rowOff>
    </xdr:from>
    <xdr:to>
      <xdr:col>76</xdr:col>
      <xdr:colOff>165100</xdr:colOff>
      <xdr:row>57</xdr:row>
      <xdr:rowOff>122956</xdr:rowOff>
    </xdr:to>
    <xdr:sp macro="" textlink="">
      <xdr:nvSpPr>
        <xdr:cNvPr id="598" name="楕円 597"/>
        <xdr:cNvSpPr/>
      </xdr:nvSpPr>
      <xdr:spPr>
        <a:xfrm>
          <a:off x="14541500" y="979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114083</xdr:rowOff>
    </xdr:from>
    <xdr:ext cx="534377" cy="259045"/>
    <xdr:sp macro="" textlink="">
      <xdr:nvSpPr>
        <xdr:cNvPr id="599" name="テキスト ボックス 598"/>
        <xdr:cNvSpPr txBox="1"/>
      </xdr:nvSpPr>
      <xdr:spPr>
        <a:xfrm>
          <a:off x="14325111" y="98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14049</xdr:rowOff>
    </xdr:from>
    <xdr:to>
      <xdr:col>72</xdr:col>
      <xdr:colOff>38100</xdr:colOff>
      <xdr:row>57</xdr:row>
      <xdr:rowOff>115649</xdr:rowOff>
    </xdr:to>
    <xdr:sp macro="" textlink="">
      <xdr:nvSpPr>
        <xdr:cNvPr id="600" name="楕円 599"/>
        <xdr:cNvSpPr/>
      </xdr:nvSpPr>
      <xdr:spPr>
        <a:xfrm>
          <a:off x="13652500" y="978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106776</xdr:rowOff>
    </xdr:from>
    <xdr:ext cx="534377" cy="259045"/>
    <xdr:sp macro="" textlink="">
      <xdr:nvSpPr>
        <xdr:cNvPr id="601" name="テキスト ボックス 600"/>
        <xdr:cNvSpPr txBox="1"/>
      </xdr:nvSpPr>
      <xdr:spPr>
        <a:xfrm>
          <a:off x="13436111" y="987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462</xdr:rowOff>
    </xdr:from>
    <xdr:to>
      <xdr:col>67</xdr:col>
      <xdr:colOff>101600</xdr:colOff>
      <xdr:row>57</xdr:row>
      <xdr:rowOff>102062</xdr:rowOff>
    </xdr:to>
    <xdr:sp macro="" textlink="">
      <xdr:nvSpPr>
        <xdr:cNvPr id="602" name="楕円 601"/>
        <xdr:cNvSpPr/>
      </xdr:nvSpPr>
      <xdr:spPr>
        <a:xfrm>
          <a:off x="12763500" y="977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93189</xdr:rowOff>
    </xdr:from>
    <xdr:ext cx="534377" cy="259045"/>
    <xdr:sp macro="" textlink="">
      <xdr:nvSpPr>
        <xdr:cNvPr id="603" name="テキスト ボックス 602"/>
        <xdr:cNvSpPr txBox="1"/>
      </xdr:nvSpPr>
      <xdr:spPr>
        <a:xfrm>
          <a:off x="12547111" y="986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20678</xdr:rowOff>
    </xdr:from>
    <xdr:to>
      <xdr:col>85</xdr:col>
      <xdr:colOff>127000</xdr:colOff>
      <xdr:row>98</xdr:row>
      <xdr:rowOff>21354</xdr:rowOff>
    </xdr:to>
    <xdr:cxnSp macro="">
      <xdr:nvCxnSpPr>
        <xdr:cNvPr id="689" name="直線コネクタ 688"/>
        <xdr:cNvCxnSpPr/>
      </xdr:nvCxnSpPr>
      <xdr:spPr>
        <a:xfrm>
          <a:off x="15481300" y="16822778"/>
          <a:ext cx="8382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13472</xdr:rowOff>
    </xdr:from>
    <xdr:to>
      <xdr:col>81</xdr:col>
      <xdr:colOff>50800</xdr:colOff>
      <xdr:row>98</xdr:row>
      <xdr:rowOff>20678</xdr:rowOff>
    </xdr:to>
    <xdr:cxnSp macro="">
      <xdr:nvCxnSpPr>
        <xdr:cNvPr id="692" name="直線コネクタ 691"/>
        <xdr:cNvCxnSpPr/>
      </xdr:nvCxnSpPr>
      <xdr:spPr>
        <a:xfrm>
          <a:off x="14592300" y="16815572"/>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10957</xdr:rowOff>
    </xdr:from>
    <xdr:to>
      <xdr:col>76</xdr:col>
      <xdr:colOff>114300</xdr:colOff>
      <xdr:row>98</xdr:row>
      <xdr:rowOff>13472</xdr:rowOff>
    </xdr:to>
    <xdr:cxnSp macro="">
      <xdr:nvCxnSpPr>
        <xdr:cNvPr id="695" name="直線コネクタ 694"/>
        <xdr:cNvCxnSpPr/>
      </xdr:nvCxnSpPr>
      <xdr:spPr>
        <a:xfrm>
          <a:off x="13703300" y="1681305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2009</xdr:rowOff>
    </xdr:from>
    <xdr:to>
      <xdr:col>71</xdr:col>
      <xdr:colOff>177800</xdr:colOff>
      <xdr:row>98</xdr:row>
      <xdr:rowOff>10957</xdr:rowOff>
    </xdr:to>
    <xdr:cxnSp macro="">
      <xdr:nvCxnSpPr>
        <xdr:cNvPr id="698" name="直線コネクタ 697"/>
        <xdr:cNvCxnSpPr/>
      </xdr:nvCxnSpPr>
      <xdr:spPr>
        <a:xfrm>
          <a:off x="12814300" y="16804109"/>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142004</xdr:rowOff>
    </xdr:from>
    <xdr:to>
      <xdr:col>85</xdr:col>
      <xdr:colOff>177800</xdr:colOff>
      <xdr:row>98</xdr:row>
      <xdr:rowOff>72154</xdr:rowOff>
    </xdr:to>
    <xdr:sp macro="" textlink="">
      <xdr:nvSpPr>
        <xdr:cNvPr id="708" name="楕円 707"/>
        <xdr:cNvSpPr/>
      </xdr:nvSpPr>
      <xdr:spPr>
        <a:xfrm>
          <a:off x="16268700" y="1677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56931</xdr:rowOff>
    </xdr:from>
    <xdr:ext cx="534377" cy="259045"/>
    <xdr:sp macro="" textlink="">
      <xdr:nvSpPr>
        <xdr:cNvPr id="709" name="公債費該当値テキスト"/>
        <xdr:cNvSpPr txBox="1"/>
      </xdr:nvSpPr>
      <xdr:spPr>
        <a:xfrm>
          <a:off x="16370300" y="1668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141328</xdr:rowOff>
    </xdr:from>
    <xdr:to>
      <xdr:col>81</xdr:col>
      <xdr:colOff>101600</xdr:colOff>
      <xdr:row>98</xdr:row>
      <xdr:rowOff>71478</xdr:rowOff>
    </xdr:to>
    <xdr:sp macro="" textlink="">
      <xdr:nvSpPr>
        <xdr:cNvPr id="710" name="楕円 709"/>
        <xdr:cNvSpPr/>
      </xdr:nvSpPr>
      <xdr:spPr>
        <a:xfrm>
          <a:off x="15430500" y="167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62605</xdr:rowOff>
    </xdr:from>
    <xdr:ext cx="534377" cy="259045"/>
    <xdr:sp macro="" textlink="">
      <xdr:nvSpPr>
        <xdr:cNvPr id="711" name="テキスト ボックス 710"/>
        <xdr:cNvSpPr txBox="1"/>
      </xdr:nvSpPr>
      <xdr:spPr>
        <a:xfrm>
          <a:off x="15214111" y="168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134122</xdr:rowOff>
    </xdr:from>
    <xdr:to>
      <xdr:col>76</xdr:col>
      <xdr:colOff>165100</xdr:colOff>
      <xdr:row>98</xdr:row>
      <xdr:rowOff>64272</xdr:rowOff>
    </xdr:to>
    <xdr:sp macro="" textlink="">
      <xdr:nvSpPr>
        <xdr:cNvPr id="712" name="楕円 711"/>
        <xdr:cNvSpPr/>
      </xdr:nvSpPr>
      <xdr:spPr>
        <a:xfrm>
          <a:off x="14541500" y="1676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55399</xdr:rowOff>
    </xdr:from>
    <xdr:ext cx="534377" cy="259045"/>
    <xdr:sp macro="" textlink="">
      <xdr:nvSpPr>
        <xdr:cNvPr id="713" name="テキスト ボックス 712"/>
        <xdr:cNvSpPr txBox="1"/>
      </xdr:nvSpPr>
      <xdr:spPr>
        <a:xfrm>
          <a:off x="14325111" y="168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131607</xdr:rowOff>
    </xdr:from>
    <xdr:to>
      <xdr:col>72</xdr:col>
      <xdr:colOff>38100</xdr:colOff>
      <xdr:row>98</xdr:row>
      <xdr:rowOff>61757</xdr:rowOff>
    </xdr:to>
    <xdr:sp macro="" textlink="">
      <xdr:nvSpPr>
        <xdr:cNvPr id="714" name="楕円 713"/>
        <xdr:cNvSpPr/>
      </xdr:nvSpPr>
      <xdr:spPr>
        <a:xfrm>
          <a:off x="13652500" y="167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52884</xdr:rowOff>
    </xdr:from>
    <xdr:ext cx="534377" cy="259045"/>
    <xdr:sp macro="" textlink="">
      <xdr:nvSpPr>
        <xdr:cNvPr id="715" name="テキスト ボックス 714"/>
        <xdr:cNvSpPr txBox="1"/>
      </xdr:nvSpPr>
      <xdr:spPr>
        <a:xfrm>
          <a:off x="13436111" y="1685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122659</xdr:rowOff>
    </xdr:from>
    <xdr:to>
      <xdr:col>67</xdr:col>
      <xdr:colOff>101600</xdr:colOff>
      <xdr:row>98</xdr:row>
      <xdr:rowOff>52809</xdr:rowOff>
    </xdr:to>
    <xdr:sp macro="" textlink="">
      <xdr:nvSpPr>
        <xdr:cNvPr id="716" name="楕円 715"/>
        <xdr:cNvSpPr/>
      </xdr:nvSpPr>
      <xdr:spPr>
        <a:xfrm>
          <a:off x="12763500" y="167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43936</xdr:rowOff>
    </xdr:from>
    <xdr:ext cx="534377" cy="259045"/>
    <xdr:sp macro="" textlink="">
      <xdr:nvSpPr>
        <xdr:cNvPr id="717" name="テキスト ボックス 716"/>
        <xdr:cNvSpPr txBox="1"/>
      </xdr:nvSpPr>
      <xdr:spPr>
        <a:xfrm>
          <a:off x="12547111" y="1684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総務費は、（仮称）子育て支援拠点センター用地・建物取得費及び財政調整基金積立金の</a:t>
          </a:r>
          <a:r>
            <a:rPr kumimoji="1" lang="ja-JP" altLang="en-US" sz="1100" b="0" i="0" baseline="0">
              <a:solidFill>
                <a:schemeClr val="dk1"/>
              </a:solidFill>
              <a:effectLst/>
              <a:latin typeface="+mn-lt"/>
              <a:ea typeface="+mn-ea"/>
              <a:cs typeface="+mn-cs"/>
            </a:rPr>
            <a:t>減で</a:t>
          </a:r>
          <a:r>
            <a:rPr kumimoji="1" lang="ja-JP" altLang="ja-JP" sz="1100" b="0" i="0" baseline="0">
              <a:solidFill>
                <a:schemeClr val="dk1"/>
              </a:solidFill>
              <a:effectLst/>
              <a:latin typeface="+mn-lt"/>
              <a:ea typeface="+mn-ea"/>
              <a:cs typeface="+mn-cs"/>
            </a:rPr>
            <a:t>前年度より</a:t>
          </a:r>
          <a:r>
            <a:rPr kumimoji="1" lang="ja-JP" altLang="en-US" sz="1100" b="0" i="0" baseline="0">
              <a:solidFill>
                <a:schemeClr val="dk1"/>
              </a:solidFill>
              <a:effectLst/>
              <a:latin typeface="+mn-lt"/>
              <a:ea typeface="+mn-ea"/>
              <a:cs typeface="+mn-cs"/>
            </a:rPr>
            <a:t>減額</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、類似団体の平均</a:t>
          </a:r>
          <a:r>
            <a:rPr kumimoji="1" lang="ja-JP" altLang="en-US"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割程度</a:t>
          </a:r>
          <a:r>
            <a:rPr kumimoji="1" lang="ja-JP" altLang="ja-JP" sz="1100" b="0" i="0" baseline="0">
              <a:solidFill>
                <a:schemeClr val="dk1"/>
              </a:solidFill>
              <a:effectLst/>
              <a:latin typeface="+mn-lt"/>
              <a:ea typeface="+mn-ea"/>
              <a:cs typeface="+mn-cs"/>
            </a:rPr>
            <a:t>下回った。</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土木費は、</a:t>
          </a:r>
          <a:r>
            <a:rPr kumimoji="1" lang="ja-JP" altLang="en-US" sz="1100" b="0" i="0" baseline="0">
              <a:solidFill>
                <a:schemeClr val="dk1"/>
              </a:solidFill>
              <a:effectLst/>
              <a:latin typeface="+mn-lt"/>
              <a:ea typeface="+mn-ea"/>
              <a:cs typeface="+mn-cs"/>
            </a:rPr>
            <a:t>押原公園人工芝張替工事、道路新設改良費の減により</a:t>
          </a:r>
          <a:r>
            <a:rPr kumimoji="1" lang="ja-JP" altLang="ja-JP" sz="1100" b="0" i="0" baseline="0">
              <a:solidFill>
                <a:schemeClr val="dk1"/>
              </a:solidFill>
              <a:effectLst/>
              <a:latin typeface="+mn-lt"/>
              <a:ea typeface="+mn-ea"/>
              <a:cs typeface="+mn-cs"/>
            </a:rPr>
            <a:t>類似団体平均値を</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回った</a:t>
          </a:r>
          <a:r>
            <a:rPr kumimoji="1" lang="ja-JP" altLang="en-US" sz="1100" b="0" i="0" baseline="0">
              <a:solidFill>
                <a:schemeClr val="dk1"/>
              </a:solidFill>
              <a:effectLst/>
              <a:latin typeface="+mn-lt"/>
              <a:ea typeface="+mn-ea"/>
              <a:cs typeface="+mn-cs"/>
            </a:rPr>
            <a:t>。</a:t>
          </a:r>
        </a:p>
        <a:p>
          <a:pPr eaLnBrk="1" fontAlgn="auto" latinLnBrk="0" hangingPunct="1"/>
          <a:r>
            <a:rPr kumimoji="1" lang="ja-JP" altLang="ja-JP" sz="1100" b="0" i="0" baseline="0">
              <a:solidFill>
                <a:schemeClr val="dk1"/>
              </a:solidFill>
              <a:effectLst/>
              <a:latin typeface="+mn-lt"/>
              <a:ea typeface="+mn-ea"/>
              <a:cs typeface="+mn-cs"/>
            </a:rPr>
            <a:t>民生費のコストが全体の目的経費に対して多額である要因は、社会保障経費である扶助費の占める割合が多い為である。今年度は、保育所等給付費の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により</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額となった。</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教育費は、</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年継続事業である給食センター増築・改修工事費</a:t>
          </a:r>
          <a:r>
            <a:rPr kumimoji="1" lang="ja-JP" altLang="en-US" sz="1100" b="0" i="0" baseline="0">
              <a:solidFill>
                <a:schemeClr val="dk1"/>
              </a:solidFill>
              <a:effectLst/>
              <a:latin typeface="+mn-lt"/>
              <a:ea typeface="+mn-ea"/>
              <a:cs typeface="+mn-cs"/>
            </a:rPr>
            <a:t>、及び校舎建設基金積立</a:t>
          </a:r>
          <a:r>
            <a:rPr kumimoji="1" lang="ja-JP" altLang="ja-JP" sz="1100" b="0" i="0" baseline="0">
              <a:solidFill>
                <a:schemeClr val="dk1"/>
              </a:solidFill>
              <a:effectLst/>
              <a:latin typeface="+mn-lt"/>
              <a:ea typeface="+mn-ea"/>
              <a:cs typeface="+mn-cs"/>
            </a:rPr>
            <a:t>により増額となっている。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公債費については</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年連続の減であり、類似団体と比較して</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分の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程度となっている。</a:t>
          </a:r>
          <a:endParaRPr kumimoji="1" lang="ja-JP" altLang="en-US" sz="1100" b="0" i="0" baseline="0">
            <a:solidFill>
              <a:schemeClr val="dk1"/>
            </a:solidFill>
            <a:effectLst/>
            <a:latin typeface="+mn-lt"/>
            <a:ea typeface="+mn-ea"/>
            <a:cs typeface="+mn-cs"/>
          </a:endParaRPr>
        </a:p>
        <a:p>
          <a:pPr eaLnBrk="1" fontAlgn="auto" latinLnBrk="0" hangingPunct="1"/>
          <a:r>
            <a:rPr lang="ja-JP" altLang="en-US" sz="1100">
              <a:effectLst/>
            </a:rPr>
            <a:t>各経費における減額については、人口増加による影響もある。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mn-lt"/>
              <a:ea typeface="+mn-ea"/>
              <a:cs typeface="+mn-cs"/>
            </a:rPr>
            <a:t>○財政調整基金残高　</a:t>
          </a:r>
          <a:endParaRPr kumimoji="1" lang="ja-JP" altLang="en-US" sz="900" b="0" i="0" baseline="0">
            <a:solidFill>
              <a:schemeClr val="dk1"/>
            </a:solidFill>
            <a:effectLst/>
            <a:latin typeface="+mn-lt"/>
            <a:ea typeface="+mn-ea"/>
            <a:cs typeface="+mn-cs"/>
          </a:endParaRPr>
        </a:p>
        <a:p>
          <a:pPr eaLnBrk="1" fontAlgn="auto" latinLnBrk="0" hangingPunct="1"/>
          <a:r>
            <a:rPr kumimoji="1" lang="ja-JP" altLang="ja-JP" sz="900" b="0" i="0" baseline="0">
              <a:solidFill>
                <a:schemeClr val="dk1"/>
              </a:solidFill>
              <a:effectLst/>
              <a:latin typeface="+mn-lt"/>
              <a:ea typeface="+mn-ea"/>
              <a:cs typeface="+mn-cs"/>
            </a:rPr>
            <a:t>財政調整基金の積立</a:t>
          </a:r>
          <a:r>
            <a:rPr kumimoji="1" lang="ja-JP" altLang="en-US" sz="900" b="0" i="0" baseline="0">
              <a:solidFill>
                <a:schemeClr val="dk1"/>
              </a:solidFill>
              <a:effectLst/>
              <a:latin typeface="+mn-lt"/>
              <a:ea typeface="+mn-ea"/>
              <a:cs typeface="+mn-cs"/>
            </a:rPr>
            <a:t>残高は</a:t>
          </a:r>
          <a:r>
            <a:rPr kumimoji="1" lang="ja-JP" altLang="ja-JP" sz="900" b="0" i="0" baseline="0">
              <a:solidFill>
                <a:schemeClr val="dk1"/>
              </a:solidFill>
              <a:effectLst/>
              <a:latin typeface="+mn-lt"/>
              <a:ea typeface="+mn-ea"/>
              <a:cs typeface="+mn-cs"/>
            </a:rPr>
            <a:t>前年度より</a:t>
          </a:r>
          <a:r>
            <a:rPr kumimoji="1" lang="ja-JP" altLang="en-US" sz="900" b="0" i="0" baseline="0">
              <a:solidFill>
                <a:schemeClr val="dk1"/>
              </a:solidFill>
              <a:effectLst/>
              <a:latin typeface="+mn-lt"/>
              <a:ea typeface="+mn-ea"/>
              <a:cs typeface="+mn-cs"/>
            </a:rPr>
            <a:t>減少</a:t>
          </a:r>
          <a:r>
            <a:rPr kumimoji="1" lang="ja-JP" altLang="ja-JP" sz="900" b="0" i="0" baseline="0">
              <a:solidFill>
                <a:schemeClr val="dk1"/>
              </a:solidFill>
              <a:effectLst/>
              <a:latin typeface="+mn-lt"/>
              <a:ea typeface="+mn-ea"/>
              <a:cs typeface="+mn-cs"/>
            </a:rPr>
            <a:t>し</a:t>
          </a:r>
          <a:r>
            <a:rPr kumimoji="1" lang="ja-JP" altLang="en-US" sz="900" b="0" i="0" baseline="0">
              <a:solidFill>
                <a:schemeClr val="dk1"/>
              </a:solidFill>
              <a:effectLst/>
              <a:latin typeface="+mn-lt"/>
              <a:ea typeface="+mn-ea"/>
              <a:cs typeface="+mn-cs"/>
            </a:rPr>
            <a:t>た。</a:t>
          </a:r>
          <a:r>
            <a:rPr kumimoji="1" lang="ja-JP" altLang="ja-JP" sz="900" b="0" i="0" baseline="0">
              <a:solidFill>
                <a:schemeClr val="dk1"/>
              </a:solidFill>
              <a:effectLst/>
              <a:latin typeface="+mn-lt"/>
              <a:ea typeface="+mn-ea"/>
              <a:cs typeface="+mn-cs"/>
            </a:rPr>
            <a:t>標準財政規模の</a:t>
          </a:r>
          <a:r>
            <a:rPr kumimoji="1" lang="ja-JP" altLang="en-US" sz="900" b="0" i="0" baseline="0">
              <a:solidFill>
                <a:schemeClr val="dk1"/>
              </a:solidFill>
              <a:effectLst/>
              <a:latin typeface="+mn-lt"/>
              <a:ea typeface="+mn-ea"/>
              <a:cs typeface="+mn-cs"/>
            </a:rPr>
            <a:t>減少</a:t>
          </a:r>
          <a:r>
            <a:rPr kumimoji="1" lang="ja-JP" altLang="ja-JP" sz="900" b="0" i="0" baseline="0">
              <a:solidFill>
                <a:schemeClr val="dk1"/>
              </a:solidFill>
              <a:effectLst/>
              <a:latin typeface="+mn-lt"/>
              <a:ea typeface="+mn-ea"/>
              <a:cs typeface="+mn-cs"/>
            </a:rPr>
            <a:t>よりも財政調整基金</a:t>
          </a:r>
          <a:r>
            <a:rPr kumimoji="1" lang="ja-JP" altLang="en-US" sz="900" b="0" i="0" baseline="0">
              <a:solidFill>
                <a:schemeClr val="dk1"/>
              </a:solidFill>
              <a:effectLst/>
              <a:latin typeface="+mn-lt"/>
              <a:ea typeface="+mn-ea"/>
              <a:cs typeface="+mn-cs"/>
            </a:rPr>
            <a:t>残高の減少</a:t>
          </a:r>
          <a:r>
            <a:rPr kumimoji="1" lang="ja-JP" altLang="ja-JP" sz="900" b="0" i="0" baseline="0">
              <a:solidFill>
                <a:schemeClr val="dk1"/>
              </a:solidFill>
              <a:effectLst/>
              <a:latin typeface="+mn-lt"/>
              <a:ea typeface="+mn-ea"/>
              <a:cs typeface="+mn-cs"/>
            </a:rPr>
            <a:t>が大きかったことにより前年度比でポイント</a:t>
          </a:r>
          <a:r>
            <a:rPr kumimoji="1" lang="ja-JP" altLang="en-US" sz="900" b="0" i="0" baseline="0">
              <a:solidFill>
                <a:schemeClr val="dk1"/>
              </a:solidFill>
              <a:effectLst/>
              <a:latin typeface="+mn-lt"/>
              <a:ea typeface="+mn-ea"/>
              <a:cs typeface="+mn-cs"/>
            </a:rPr>
            <a:t>減</a:t>
          </a:r>
          <a:r>
            <a:rPr kumimoji="1" lang="ja-JP" altLang="ja-JP" sz="900" b="0" i="0" baseline="0">
              <a:solidFill>
                <a:schemeClr val="dk1"/>
              </a:solidFill>
              <a:effectLst/>
              <a:latin typeface="+mn-lt"/>
              <a:ea typeface="+mn-ea"/>
              <a:cs typeface="+mn-cs"/>
            </a:rPr>
            <a:t>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○実質収支額　</a:t>
          </a:r>
          <a:endParaRPr kumimoji="1" lang="ja-JP" altLang="en-US" sz="900" b="0" i="0" baseline="0">
            <a:solidFill>
              <a:schemeClr val="dk1"/>
            </a:solidFill>
            <a:effectLst/>
            <a:latin typeface="+mn-lt"/>
            <a:ea typeface="+mn-ea"/>
            <a:cs typeface="+mn-cs"/>
          </a:endParaRPr>
        </a:p>
        <a:p>
          <a:pPr eaLnBrk="1" fontAlgn="auto" latinLnBrk="0" hangingPunct="1"/>
          <a:r>
            <a:rPr kumimoji="1" lang="ja-JP" altLang="ja-JP" sz="900" b="0" i="0" baseline="0">
              <a:solidFill>
                <a:schemeClr val="dk1"/>
              </a:solidFill>
              <a:effectLst/>
              <a:latin typeface="+mn-lt"/>
              <a:ea typeface="+mn-ea"/>
              <a:cs typeface="+mn-cs"/>
            </a:rPr>
            <a:t>標準財政規模</a:t>
          </a:r>
          <a:r>
            <a:rPr kumimoji="1" lang="ja-JP" altLang="en-US" sz="900" b="0" i="0" baseline="0">
              <a:solidFill>
                <a:schemeClr val="dk1"/>
              </a:solidFill>
              <a:effectLst/>
              <a:latin typeface="+mn-lt"/>
              <a:ea typeface="+mn-ea"/>
              <a:cs typeface="+mn-cs"/>
            </a:rPr>
            <a:t>の</a:t>
          </a:r>
          <a:r>
            <a:rPr kumimoji="1" lang="ja-JP" altLang="ja-JP" sz="900" b="0" i="0" baseline="0">
              <a:solidFill>
                <a:schemeClr val="dk1"/>
              </a:solidFill>
              <a:effectLst/>
              <a:latin typeface="+mn-lt"/>
              <a:ea typeface="+mn-ea"/>
              <a:cs typeface="+mn-cs"/>
            </a:rPr>
            <a:t>減</a:t>
          </a:r>
          <a:r>
            <a:rPr kumimoji="1" lang="ja-JP" altLang="en-US" sz="900" b="0" i="0" baseline="0">
              <a:solidFill>
                <a:schemeClr val="dk1"/>
              </a:solidFill>
              <a:effectLst/>
              <a:latin typeface="+mn-lt"/>
              <a:ea typeface="+mn-ea"/>
              <a:cs typeface="+mn-cs"/>
            </a:rPr>
            <a:t>少</a:t>
          </a:r>
          <a:r>
            <a:rPr kumimoji="1" lang="ja-JP" altLang="ja-JP" sz="900" b="0" i="0" baseline="0">
              <a:solidFill>
                <a:schemeClr val="dk1"/>
              </a:solidFill>
              <a:effectLst/>
              <a:latin typeface="+mn-lt"/>
              <a:ea typeface="+mn-ea"/>
              <a:cs typeface="+mn-cs"/>
            </a:rPr>
            <a:t>と</a:t>
          </a:r>
          <a:r>
            <a:rPr kumimoji="1" lang="ja-JP" altLang="en-US" sz="900" b="0" i="0" baseline="0">
              <a:solidFill>
                <a:schemeClr val="dk1"/>
              </a:solidFill>
              <a:effectLst/>
              <a:latin typeface="+mn-lt"/>
              <a:ea typeface="+mn-ea"/>
              <a:cs typeface="+mn-cs"/>
            </a:rPr>
            <a:t>実質収支の増加により</a:t>
          </a:r>
          <a:r>
            <a:rPr kumimoji="1" lang="ja-JP" altLang="ja-JP" sz="900" b="0" i="0" baseline="0">
              <a:solidFill>
                <a:schemeClr val="dk1"/>
              </a:solidFill>
              <a:effectLst/>
              <a:latin typeface="+mn-lt"/>
              <a:ea typeface="+mn-ea"/>
              <a:cs typeface="+mn-cs"/>
            </a:rPr>
            <a:t>、前年度比で</a:t>
          </a:r>
          <a:r>
            <a:rPr kumimoji="1" lang="en-US" altLang="ja-JP" sz="900" b="0" i="0" baseline="0">
              <a:solidFill>
                <a:schemeClr val="dk1"/>
              </a:solidFill>
              <a:effectLst/>
              <a:latin typeface="+mn-lt"/>
              <a:ea typeface="+mn-ea"/>
              <a:cs typeface="+mn-cs"/>
            </a:rPr>
            <a:t>0.3</a:t>
          </a:r>
          <a:r>
            <a:rPr kumimoji="1" lang="ja-JP" altLang="ja-JP" sz="900" b="0" i="0" baseline="0">
              <a:solidFill>
                <a:schemeClr val="dk1"/>
              </a:solidFill>
              <a:effectLst/>
              <a:latin typeface="+mn-lt"/>
              <a:ea typeface="+mn-ea"/>
              <a:cs typeface="+mn-cs"/>
            </a:rPr>
            <a:t>ポイント増となった。</a:t>
          </a:r>
          <a:endParaRPr lang="ja-JP" altLang="ja-JP" sz="900">
            <a:effectLst/>
          </a:endParaRPr>
        </a:p>
        <a:p>
          <a:r>
            <a:rPr kumimoji="1" lang="ja-JP" altLang="ja-JP" sz="900" b="0" i="0" baseline="0">
              <a:solidFill>
                <a:schemeClr val="dk1"/>
              </a:solidFill>
              <a:effectLst/>
              <a:latin typeface="+mn-lt"/>
              <a:ea typeface="+mn-ea"/>
              <a:cs typeface="+mn-cs"/>
            </a:rPr>
            <a:t>○実質単年度収支　</a:t>
          </a:r>
          <a:endParaRPr kumimoji="1" lang="ja-JP" altLang="en-US" sz="900" b="0" i="0" baseline="0">
            <a:solidFill>
              <a:schemeClr val="dk1"/>
            </a:solidFill>
            <a:effectLst/>
            <a:latin typeface="+mn-lt"/>
            <a:ea typeface="+mn-ea"/>
            <a:cs typeface="+mn-cs"/>
          </a:endParaRPr>
        </a:p>
        <a:p>
          <a:r>
            <a:rPr kumimoji="1" lang="ja-JP" altLang="ja-JP" sz="900" b="0" i="0" baseline="0">
              <a:solidFill>
                <a:schemeClr val="dk1"/>
              </a:solidFill>
              <a:effectLst/>
              <a:latin typeface="+mn-lt"/>
              <a:ea typeface="+mn-ea"/>
              <a:cs typeface="+mn-cs"/>
            </a:rPr>
            <a:t>標準財政規模は減</a:t>
          </a:r>
          <a:r>
            <a:rPr kumimoji="1" lang="ja-JP" altLang="en-US" sz="900" b="0" i="0" baseline="0">
              <a:solidFill>
                <a:schemeClr val="dk1"/>
              </a:solidFill>
              <a:effectLst/>
              <a:latin typeface="+mn-lt"/>
              <a:ea typeface="+mn-ea"/>
              <a:cs typeface="+mn-cs"/>
            </a:rPr>
            <a:t>少</a:t>
          </a:r>
          <a:r>
            <a:rPr kumimoji="1" lang="ja-JP" altLang="ja-JP" sz="900" b="0" i="0" baseline="0">
              <a:solidFill>
                <a:schemeClr val="dk1"/>
              </a:solidFill>
              <a:effectLst/>
              <a:latin typeface="+mn-lt"/>
              <a:ea typeface="+mn-ea"/>
              <a:cs typeface="+mn-cs"/>
            </a:rPr>
            <a:t>となった</a:t>
          </a:r>
          <a:r>
            <a:rPr kumimoji="1" lang="ja-JP" altLang="en-US" sz="900" b="0" i="0" baseline="0">
              <a:solidFill>
                <a:schemeClr val="dk1"/>
              </a:solidFill>
              <a:effectLst/>
              <a:latin typeface="+mn-lt"/>
              <a:ea typeface="+mn-ea"/>
              <a:cs typeface="+mn-cs"/>
            </a:rPr>
            <a:t>が、</a:t>
          </a:r>
          <a:r>
            <a:rPr kumimoji="1" lang="ja-JP" altLang="ja-JP" sz="900" b="0" i="0" baseline="0">
              <a:solidFill>
                <a:schemeClr val="dk1"/>
              </a:solidFill>
              <a:effectLst/>
              <a:latin typeface="+mn-lt"/>
              <a:ea typeface="+mn-ea"/>
              <a:cs typeface="+mn-cs"/>
            </a:rPr>
            <a:t>財政調整基金</a:t>
          </a:r>
          <a:r>
            <a:rPr kumimoji="1" lang="ja-JP" altLang="en-US" sz="900" b="0" i="0" baseline="0">
              <a:solidFill>
                <a:schemeClr val="dk1"/>
              </a:solidFill>
              <a:effectLst/>
              <a:latin typeface="+mn-lt"/>
              <a:ea typeface="+mn-ea"/>
              <a:cs typeface="+mn-cs"/>
            </a:rPr>
            <a:t>の</a:t>
          </a:r>
          <a:r>
            <a:rPr kumimoji="1" lang="ja-JP" altLang="ja-JP" sz="900" b="0" i="0" baseline="0">
              <a:solidFill>
                <a:schemeClr val="dk1"/>
              </a:solidFill>
              <a:effectLst/>
              <a:latin typeface="+mn-lt"/>
              <a:ea typeface="+mn-ea"/>
              <a:cs typeface="+mn-cs"/>
            </a:rPr>
            <a:t>積立</a:t>
          </a:r>
          <a:r>
            <a:rPr kumimoji="1" lang="ja-JP" altLang="en-US" sz="900" b="0" i="0" baseline="0">
              <a:solidFill>
                <a:schemeClr val="dk1"/>
              </a:solidFill>
              <a:effectLst/>
              <a:latin typeface="+mn-lt"/>
              <a:ea typeface="+mn-ea"/>
              <a:cs typeface="+mn-cs"/>
            </a:rPr>
            <a:t>額、</a:t>
          </a:r>
          <a:r>
            <a:rPr kumimoji="1" lang="ja-JP" altLang="ja-JP" sz="900" b="0" i="0" baseline="0">
              <a:solidFill>
                <a:schemeClr val="dk1"/>
              </a:solidFill>
              <a:effectLst/>
              <a:latin typeface="+mn-lt"/>
              <a:ea typeface="+mn-ea"/>
              <a:cs typeface="+mn-cs"/>
            </a:rPr>
            <a:t>取崩額ともに</a:t>
          </a:r>
          <a:r>
            <a:rPr kumimoji="1" lang="ja-JP" altLang="en-US" sz="900" b="0" i="0" baseline="0">
              <a:solidFill>
                <a:schemeClr val="dk1"/>
              </a:solidFill>
              <a:effectLst/>
              <a:latin typeface="+mn-lt"/>
              <a:ea typeface="+mn-ea"/>
              <a:cs typeface="+mn-cs"/>
            </a:rPr>
            <a:t>前年度比で減少</a:t>
          </a:r>
          <a:r>
            <a:rPr kumimoji="1" lang="ja-JP" altLang="ja-JP" sz="900" b="0" i="0" baseline="0">
              <a:solidFill>
                <a:schemeClr val="dk1"/>
              </a:solidFill>
              <a:effectLst/>
              <a:latin typeface="+mn-lt"/>
              <a:ea typeface="+mn-ea"/>
              <a:cs typeface="+mn-cs"/>
            </a:rPr>
            <a:t>し、</a:t>
          </a:r>
          <a:r>
            <a:rPr kumimoji="1" lang="ja-JP" altLang="en-US" sz="900" b="0" i="0" baseline="0">
              <a:solidFill>
                <a:schemeClr val="dk1"/>
              </a:solidFill>
              <a:effectLst/>
              <a:latin typeface="+mn-lt"/>
              <a:ea typeface="+mn-ea"/>
              <a:cs typeface="+mn-cs"/>
            </a:rPr>
            <a:t>その他基金への積立に伴い、取崩額が積立額を上回った為</a:t>
          </a:r>
          <a:r>
            <a:rPr kumimoji="1" lang="ja-JP" altLang="ja-JP" sz="900" b="0" i="0" baseline="0">
              <a:solidFill>
                <a:schemeClr val="dk1"/>
              </a:solidFill>
              <a:effectLst/>
              <a:latin typeface="+mn-lt"/>
              <a:ea typeface="+mn-ea"/>
              <a:cs typeface="+mn-cs"/>
            </a:rPr>
            <a:t>、前年度比でポイント</a:t>
          </a:r>
          <a:r>
            <a:rPr kumimoji="1" lang="ja-JP" altLang="en-US" sz="900" b="0" i="0" baseline="0">
              <a:solidFill>
                <a:schemeClr val="dk1"/>
              </a:solidFill>
              <a:effectLst/>
              <a:latin typeface="+mn-lt"/>
              <a:ea typeface="+mn-ea"/>
              <a:cs typeface="+mn-cs"/>
            </a:rPr>
            <a:t>減</a:t>
          </a:r>
          <a:r>
            <a:rPr kumimoji="1" lang="ja-JP" altLang="ja-JP" sz="900" b="0" i="0" baseline="0">
              <a:solidFill>
                <a:schemeClr val="dk1"/>
              </a:solidFill>
              <a:effectLst/>
              <a:latin typeface="+mn-lt"/>
              <a:ea typeface="+mn-ea"/>
              <a:cs typeface="+mn-cs"/>
            </a:rPr>
            <a:t>となった。</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○一般会計、特別会計ともに赤字額は生じていない。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○国民健康保険特別会計は、平成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から県も市町村同様に保険者となり、共同運営することとなった。これに伴い、歳入、歳出ともに減少し、実質収支も減となった。標準財政規模も前年度から減となった為、標準財政規模比は前年度比でポイント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○介護保険特別会計は、歳入、歳出</a:t>
          </a:r>
          <a:r>
            <a:rPr kumimoji="1" lang="ja-JP" altLang="en-US" sz="1100" b="0" i="0" baseline="0">
              <a:solidFill>
                <a:schemeClr val="dk1"/>
              </a:solidFill>
              <a:effectLst/>
              <a:latin typeface="+mn-lt"/>
              <a:ea typeface="+mn-ea"/>
              <a:cs typeface="+mn-cs"/>
            </a:rPr>
            <a:t>ともに</a:t>
          </a:r>
          <a:r>
            <a:rPr kumimoji="1" lang="ja-JP" altLang="ja-JP" sz="1100" b="0" i="0" baseline="0">
              <a:solidFill>
                <a:schemeClr val="dk1"/>
              </a:solidFill>
              <a:effectLst/>
              <a:latin typeface="+mn-lt"/>
              <a:ea typeface="+mn-ea"/>
              <a:cs typeface="+mn-cs"/>
            </a:rPr>
            <a:t>増加し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実質収支</a:t>
          </a:r>
          <a:r>
            <a:rPr kumimoji="1" lang="ja-JP" altLang="en-US" sz="1100" b="0" i="0" baseline="0">
              <a:solidFill>
                <a:schemeClr val="dk1"/>
              </a:solidFill>
              <a:effectLst/>
              <a:latin typeface="+mn-lt"/>
              <a:ea typeface="+mn-ea"/>
              <a:cs typeface="+mn-cs"/>
            </a:rPr>
            <a:t>も増</a:t>
          </a:r>
          <a:r>
            <a:rPr kumimoji="1" lang="ja-JP" altLang="ja-JP" sz="1100" b="0" i="0" baseline="0">
              <a:solidFill>
                <a:schemeClr val="dk1"/>
              </a:solidFill>
              <a:effectLst/>
              <a:latin typeface="+mn-lt"/>
              <a:ea typeface="+mn-ea"/>
              <a:cs typeface="+mn-cs"/>
            </a:rPr>
            <a:t>となった。標準財政規模も前年度から減となった為、前年度比でポイント</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○下水道事業特別会計は、歳入、歳出ともに増加したが、実質収支が減となった。標準財政規模も前年度から減となった</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、前年度比でポイント減となった。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○他の特別会計については、歳出に対し、一定の歳入が確保されている為、大きな変動はない。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〇標準財政規模の減少</a:t>
          </a:r>
          <a:r>
            <a:rPr kumimoji="1" lang="ja-JP" altLang="en-US" sz="1100" b="0" i="0" baseline="0">
              <a:solidFill>
                <a:schemeClr val="dk1"/>
              </a:solidFill>
              <a:effectLst/>
              <a:latin typeface="+mn-lt"/>
              <a:ea typeface="+mn-ea"/>
              <a:cs typeface="+mn-cs"/>
            </a:rPr>
            <a:t>したが</a:t>
          </a:r>
          <a:r>
            <a:rPr kumimoji="1" lang="ja-JP" altLang="ja-JP" sz="1100" b="0" i="0" baseline="0">
              <a:solidFill>
                <a:schemeClr val="dk1"/>
              </a:solidFill>
              <a:effectLst/>
              <a:latin typeface="+mn-lt"/>
              <a:ea typeface="+mn-ea"/>
              <a:cs typeface="+mn-cs"/>
            </a:rPr>
            <a:t>、一般会計</a:t>
          </a:r>
          <a:r>
            <a:rPr kumimoji="1" lang="ja-JP" altLang="en-US" sz="1100" b="0" i="0" baseline="0">
              <a:solidFill>
                <a:schemeClr val="dk1"/>
              </a:solidFill>
              <a:effectLst/>
              <a:latin typeface="+mn-lt"/>
              <a:ea typeface="+mn-ea"/>
              <a:cs typeface="+mn-cs"/>
            </a:rPr>
            <a:t>、介護保険特別会計</a:t>
          </a:r>
          <a:r>
            <a:rPr kumimoji="1" lang="ja-JP" altLang="ja-JP" sz="1100" b="0" i="0" baseline="0">
              <a:solidFill>
                <a:schemeClr val="dk1"/>
              </a:solidFill>
              <a:effectLst/>
              <a:latin typeface="+mn-lt"/>
              <a:ea typeface="+mn-ea"/>
              <a:cs typeface="+mn-cs"/>
            </a:rPr>
            <a:t>を除く特別会計で標準財政規模比が減となっている。特に国民健康保険特別会計は減少幅が大きい。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8494473</v>
      </c>
      <c r="BO4" s="431"/>
      <c r="BP4" s="431"/>
      <c r="BQ4" s="431"/>
      <c r="BR4" s="431"/>
      <c r="BS4" s="431"/>
      <c r="BT4" s="431"/>
      <c r="BU4" s="432"/>
      <c r="BV4" s="430">
        <v>8684193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6.3</v>
      </c>
      <c r="CU4" s="437"/>
      <c r="CV4" s="437"/>
      <c r="CW4" s="437"/>
      <c r="CX4" s="437"/>
      <c r="CY4" s="437"/>
      <c r="CZ4" s="437"/>
      <c r="DA4" s="438"/>
      <c r="DB4" s="436">
        <v>6</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8106308</v>
      </c>
      <c r="BO5" s="468"/>
      <c r="BP5" s="468"/>
      <c r="BQ5" s="468"/>
      <c r="BR5" s="468"/>
      <c r="BS5" s="468"/>
      <c r="BT5" s="468"/>
      <c r="BU5" s="469"/>
      <c r="BV5" s="467">
        <v>8315604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82.3</v>
      </c>
      <c r="CU5" s="465"/>
      <c r="CV5" s="465"/>
      <c r="CW5" s="465"/>
      <c r="CX5" s="465"/>
      <c r="CY5" s="465"/>
      <c r="CZ5" s="465"/>
      <c r="DA5" s="466"/>
      <c r="DB5" s="464">
        <v>81.900000000000006</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388165</v>
      </c>
      <c r="BO6" s="468"/>
      <c r="BP6" s="468"/>
      <c r="BQ6" s="468"/>
      <c r="BR6" s="468"/>
      <c r="BS6" s="468"/>
      <c r="BT6" s="468"/>
      <c r="BU6" s="469"/>
      <c r="BV6" s="467">
        <v>368589</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82.3</v>
      </c>
      <c r="CU6" s="505"/>
      <c r="CV6" s="505"/>
      <c r="CW6" s="505"/>
      <c r="CX6" s="505"/>
      <c r="CY6" s="505"/>
      <c r="CZ6" s="505"/>
      <c r="DA6" s="506"/>
      <c r="DB6" s="504">
        <v>81.900000000000006</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50219</v>
      </c>
      <c r="BO7" s="468"/>
      <c r="BP7" s="468"/>
      <c r="BQ7" s="468"/>
      <c r="BR7" s="468"/>
      <c r="BS7" s="468"/>
      <c r="BT7" s="468"/>
      <c r="BU7" s="469"/>
      <c r="BV7" s="467">
        <v>41319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5334093</v>
      </c>
      <c r="CU7" s="468"/>
      <c r="CV7" s="468"/>
      <c r="CW7" s="468"/>
      <c r="CX7" s="468"/>
      <c r="CY7" s="468"/>
      <c r="CZ7" s="468"/>
      <c r="DA7" s="469"/>
      <c r="DB7" s="467">
        <v>5419578</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337946</v>
      </c>
      <c r="BO8" s="468"/>
      <c r="BP8" s="468"/>
      <c r="BQ8" s="468"/>
      <c r="BR8" s="468"/>
      <c r="BS8" s="468"/>
      <c r="BT8" s="468"/>
      <c r="BU8" s="469"/>
      <c r="BV8" s="467">
        <v>327270</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1.23</v>
      </c>
      <c r="CU8" s="508"/>
      <c r="CV8" s="508"/>
      <c r="CW8" s="508"/>
      <c r="CX8" s="508"/>
      <c r="CY8" s="508"/>
      <c r="CZ8" s="508"/>
      <c r="DA8" s="509"/>
      <c r="DB8" s="507">
        <v>1.25</v>
      </c>
      <c r="DC8" s="508"/>
      <c r="DD8" s="508"/>
      <c r="DE8" s="508"/>
      <c r="DF8" s="508"/>
      <c r="DG8" s="508"/>
      <c r="DH8" s="508"/>
      <c r="DI8" s="509"/>
      <c r="DJ8" s="186"/>
      <c r="DK8" s="186"/>
      <c r="DL8" s="186"/>
      <c r="DM8" s="186"/>
      <c r="DN8" s="186"/>
      <c r="DO8" s="186"/>
    </row>
    <row r="9" spans="1:119" ht="18.75" customHeight="1" thickBot="1" x14ac:dyDescent="0.25">
      <c r="A9" s="187"/>
      <c r="B9" s="461" t="s">
        <v>111</v>
      </c>
      <c r="C9" s="462"/>
      <c r="D9" s="462"/>
      <c r="E9" s="462"/>
      <c r="F9" s="462"/>
      <c r="G9" s="462"/>
      <c r="H9" s="462"/>
      <c r="I9" s="462"/>
      <c r="J9" s="462"/>
      <c r="K9" s="510"/>
      <c r="L9" s="511" t="s">
        <v>112</v>
      </c>
      <c r="M9" s="512"/>
      <c r="N9" s="512"/>
      <c r="O9" s="512"/>
      <c r="P9" s="512"/>
      <c r="Q9" s="513"/>
      <c r="R9" s="514">
        <v>19505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10676</v>
      </c>
      <c r="BO9" s="468"/>
      <c r="BP9" s="468"/>
      <c r="BQ9" s="468"/>
      <c r="BR9" s="468"/>
      <c r="BS9" s="468"/>
      <c r="BT9" s="468"/>
      <c r="BU9" s="469"/>
      <c r="BV9" s="467">
        <v>-7703</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8</v>
      </c>
      <c r="CU9" s="465"/>
      <c r="CV9" s="465"/>
      <c r="CW9" s="465"/>
      <c r="CX9" s="465"/>
      <c r="CY9" s="465"/>
      <c r="CZ9" s="465"/>
      <c r="DA9" s="466"/>
      <c r="DB9" s="464">
        <v>7.5</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17653</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120411</v>
      </c>
      <c r="BO10" s="468"/>
      <c r="BP10" s="468"/>
      <c r="BQ10" s="468"/>
      <c r="BR10" s="468"/>
      <c r="BS10" s="468"/>
      <c r="BT10" s="468"/>
      <c r="BU10" s="469"/>
      <c r="BV10" s="467">
        <v>899062</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2">
      <c r="A12" s="187"/>
      <c r="B12" s="527" t="s">
        <v>130</v>
      </c>
      <c r="C12" s="528"/>
      <c r="D12" s="528"/>
      <c r="E12" s="528"/>
      <c r="F12" s="528"/>
      <c r="G12" s="528"/>
      <c r="H12" s="528"/>
      <c r="I12" s="528"/>
      <c r="J12" s="528"/>
      <c r="K12" s="529"/>
      <c r="L12" s="536" t="s">
        <v>131</v>
      </c>
      <c r="M12" s="537"/>
      <c r="N12" s="537"/>
      <c r="O12" s="537"/>
      <c r="P12" s="537"/>
      <c r="Q12" s="538"/>
      <c r="R12" s="539">
        <v>20470</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261430</v>
      </c>
      <c r="BO12" s="468"/>
      <c r="BP12" s="468"/>
      <c r="BQ12" s="468"/>
      <c r="BR12" s="468"/>
      <c r="BS12" s="468"/>
      <c r="BT12" s="468"/>
      <c r="BU12" s="469"/>
      <c r="BV12" s="467">
        <v>483650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139</v>
      </c>
      <c r="N13" s="559"/>
      <c r="O13" s="559"/>
      <c r="P13" s="559"/>
      <c r="Q13" s="560"/>
      <c r="R13" s="551">
        <v>19737</v>
      </c>
      <c r="S13" s="552"/>
      <c r="T13" s="552"/>
      <c r="U13" s="552"/>
      <c r="V13" s="553"/>
      <c r="W13" s="483" t="s">
        <v>140</v>
      </c>
      <c r="X13" s="484"/>
      <c r="Y13" s="484"/>
      <c r="Z13" s="484"/>
      <c r="AA13" s="484"/>
      <c r="AB13" s="474"/>
      <c r="AC13" s="518">
        <v>268</v>
      </c>
      <c r="AD13" s="519"/>
      <c r="AE13" s="519"/>
      <c r="AF13" s="519"/>
      <c r="AG13" s="561"/>
      <c r="AH13" s="518">
        <v>290</v>
      </c>
      <c r="AI13" s="519"/>
      <c r="AJ13" s="519"/>
      <c r="AK13" s="519"/>
      <c r="AL13" s="520"/>
      <c r="AM13" s="496" t="s">
        <v>141</v>
      </c>
      <c r="AN13" s="497"/>
      <c r="AO13" s="497"/>
      <c r="AP13" s="497"/>
      <c r="AQ13" s="497"/>
      <c r="AR13" s="497"/>
      <c r="AS13" s="497"/>
      <c r="AT13" s="498"/>
      <c r="AU13" s="499" t="s">
        <v>102</v>
      </c>
      <c r="AV13" s="500"/>
      <c r="AW13" s="500"/>
      <c r="AX13" s="500"/>
      <c r="AY13" s="501" t="s">
        <v>142</v>
      </c>
      <c r="AZ13" s="502"/>
      <c r="BA13" s="502"/>
      <c r="BB13" s="502"/>
      <c r="BC13" s="502"/>
      <c r="BD13" s="502"/>
      <c r="BE13" s="502"/>
      <c r="BF13" s="502"/>
      <c r="BG13" s="502"/>
      <c r="BH13" s="502"/>
      <c r="BI13" s="502"/>
      <c r="BJ13" s="502"/>
      <c r="BK13" s="502"/>
      <c r="BL13" s="502"/>
      <c r="BM13" s="503"/>
      <c r="BN13" s="467">
        <v>-130343</v>
      </c>
      <c r="BO13" s="468"/>
      <c r="BP13" s="468"/>
      <c r="BQ13" s="468"/>
      <c r="BR13" s="468"/>
      <c r="BS13" s="468"/>
      <c r="BT13" s="468"/>
      <c r="BU13" s="469"/>
      <c r="BV13" s="467">
        <v>407709</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7.9</v>
      </c>
      <c r="CU13" s="465"/>
      <c r="CV13" s="465"/>
      <c r="CW13" s="465"/>
      <c r="CX13" s="465"/>
      <c r="CY13" s="465"/>
      <c r="CZ13" s="465"/>
      <c r="DA13" s="466"/>
      <c r="DB13" s="464">
        <v>7.3</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144</v>
      </c>
      <c r="M14" s="549"/>
      <c r="N14" s="549"/>
      <c r="O14" s="549"/>
      <c r="P14" s="549"/>
      <c r="Q14" s="550"/>
      <c r="R14" s="551">
        <v>20227</v>
      </c>
      <c r="S14" s="552"/>
      <c r="T14" s="552"/>
      <c r="U14" s="552"/>
      <c r="V14" s="553"/>
      <c r="W14" s="457"/>
      <c r="X14" s="458"/>
      <c r="Y14" s="458"/>
      <c r="Z14" s="458"/>
      <c r="AA14" s="458"/>
      <c r="AB14" s="447"/>
      <c r="AC14" s="554">
        <v>2.8</v>
      </c>
      <c r="AD14" s="555"/>
      <c r="AE14" s="555"/>
      <c r="AF14" s="555"/>
      <c r="AG14" s="556"/>
      <c r="AH14" s="554">
        <v>3.4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129</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139</v>
      </c>
      <c r="N15" s="559"/>
      <c r="O15" s="559"/>
      <c r="P15" s="559"/>
      <c r="Q15" s="560"/>
      <c r="R15" s="551">
        <v>19477</v>
      </c>
      <c r="S15" s="552"/>
      <c r="T15" s="552"/>
      <c r="U15" s="552"/>
      <c r="V15" s="553"/>
      <c r="W15" s="483" t="s">
        <v>146</v>
      </c>
      <c r="X15" s="484"/>
      <c r="Y15" s="484"/>
      <c r="Z15" s="484"/>
      <c r="AA15" s="484"/>
      <c r="AB15" s="474"/>
      <c r="AC15" s="518">
        <v>2901</v>
      </c>
      <c r="AD15" s="519"/>
      <c r="AE15" s="519"/>
      <c r="AF15" s="519"/>
      <c r="AG15" s="561"/>
      <c r="AH15" s="518">
        <v>2688</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4087783</v>
      </c>
      <c r="BO15" s="431"/>
      <c r="BP15" s="431"/>
      <c r="BQ15" s="431"/>
      <c r="BR15" s="431"/>
      <c r="BS15" s="431"/>
      <c r="BT15" s="431"/>
      <c r="BU15" s="432"/>
      <c r="BV15" s="430">
        <v>4150765</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30</v>
      </c>
      <c r="AD16" s="555"/>
      <c r="AE16" s="555"/>
      <c r="AF16" s="555"/>
      <c r="AG16" s="556"/>
      <c r="AH16" s="554">
        <v>31.1</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3459821</v>
      </c>
      <c r="BO16" s="468"/>
      <c r="BP16" s="468"/>
      <c r="BQ16" s="468"/>
      <c r="BR16" s="468"/>
      <c r="BS16" s="468"/>
      <c r="BT16" s="468"/>
      <c r="BU16" s="469"/>
      <c r="BV16" s="467">
        <v>3416137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6491</v>
      </c>
      <c r="AD17" s="519"/>
      <c r="AE17" s="519"/>
      <c r="AF17" s="519"/>
      <c r="AG17" s="561"/>
      <c r="AH17" s="518">
        <v>5653</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5334093</v>
      </c>
      <c r="BO17" s="468"/>
      <c r="BP17" s="468"/>
      <c r="BQ17" s="468"/>
      <c r="BR17" s="468"/>
      <c r="BS17" s="468"/>
      <c r="BT17" s="468"/>
      <c r="BU17" s="469"/>
      <c r="BV17" s="467">
        <v>5419578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156</v>
      </c>
      <c r="C18" s="510"/>
      <c r="D18" s="510"/>
      <c r="E18" s="582"/>
      <c r="F18" s="582"/>
      <c r="G18" s="582"/>
      <c r="H18" s="582"/>
      <c r="I18" s="582"/>
      <c r="J18" s="582"/>
      <c r="K18" s="582"/>
      <c r="L18" s="583">
        <v>9.08</v>
      </c>
      <c r="M18" s="583"/>
      <c r="N18" s="583"/>
      <c r="O18" s="583"/>
      <c r="P18" s="583"/>
      <c r="Q18" s="583"/>
      <c r="R18" s="584"/>
      <c r="S18" s="584"/>
      <c r="T18" s="584"/>
      <c r="U18" s="584"/>
      <c r="V18" s="585"/>
      <c r="W18" s="485"/>
      <c r="X18" s="486"/>
      <c r="Y18" s="486"/>
      <c r="Z18" s="486"/>
      <c r="AA18" s="486"/>
      <c r="AB18" s="477"/>
      <c r="AC18" s="586">
        <v>67.2</v>
      </c>
      <c r="AD18" s="587"/>
      <c r="AE18" s="587"/>
      <c r="AF18" s="587"/>
      <c r="AG18" s="588"/>
      <c r="AH18" s="586">
        <v>65.5</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4620987</v>
      </c>
      <c r="BO18" s="468"/>
      <c r="BP18" s="468"/>
      <c r="BQ18" s="468"/>
      <c r="BR18" s="468"/>
      <c r="BS18" s="468"/>
      <c r="BT18" s="468"/>
      <c r="BU18" s="469"/>
      <c r="BV18" s="467">
        <v>4561667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158</v>
      </c>
      <c r="C19" s="510"/>
      <c r="D19" s="510"/>
      <c r="E19" s="582"/>
      <c r="F19" s="582"/>
      <c r="G19" s="582"/>
      <c r="H19" s="582"/>
      <c r="I19" s="582"/>
      <c r="J19" s="582"/>
      <c r="K19" s="582"/>
      <c r="L19" s="590">
        <v>2148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6295635</v>
      </c>
      <c r="BO19" s="468"/>
      <c r="BP19" s="468"/>
      <c r="BQ19" s="468"/>
      <c r="BR19" s="468"/>
      <c r="BS19" s="468"/>
      <c r="BT19" s="468"/>
      <c r="BU19" s="469"/>
      <c r="BV19" s="467">
        <v>6682432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160</v>
      </c>
      <c r="C20" s="510"/>
      <c r="D20" s="510"/>
      <c r="E20" s="582"/>
      <c r="F20" s="582"/>
      <c r="G20" s="582"/>
      <c r="H20" s="582"/>
      <c r="I20" s="582"/>
      <c r="J20" s="582"/>
      <c r="K20" s="582"/>
      <c r="L20" s="590">
        <v>8223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4278179</v>
      </c>
      <c r="BO23" s="468"/>
      <c r="BP23" s="468"/>
      <c r="BQ23" s="468"/>
      <c r="BR23" s="468"/>
      <c r="BS23" s="468"/>
      <c r="BT23" s="468"/>
      <c r="BU23" s="469"/>
      <c r="BV23" s="467">
        <v>4465392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169</v>
      </c>
      <c r="F24" s="497"/>
      <c r="G24" s="497"/>
      <c r="H24" s="497"/>
      <c r="I24" s="497"/>
      <c r="J24" s="497"/>
      <c r="K24" s="498"/>
      <c r="L24" s="518">
        <v>1</v>
      </c>
      <c r="M24" s="519"/>
      <c r="N24" s="519"/>
      <c r="O24" s="519"/>
      <c r="P24" s="561"/>
      <c r="Q24" s="518">
        <v>7400</v>
      </c>
      <c r="R24" s="519"/>
      <c r="S24" s="519"/>
      <c r="T24" s="519"/>
      <c r="U24" s="519"/>
      <c r="V24" s="561"/>
      <c r="W24" s="620"/>
      <c r="X24" s="608"/>
      <c r="Y24" s="609"/>
      <c r="Z24" s="517" t="s">
        <v>170</v>
      </c>
      <c r="AA24" s="497"/>
      <c r="AB24" s="497"/>
      <c r="AC24" s="497"/>
      <c r="AD24" s="497"/>
      <c r="AE24" s="497"/>
      <c r="AF24" s="497"/>
      <c r="AG24" s="498"/>
      <c r="AH24" s="518">
        <v>89</v>
      </c>
      <c r="AI24" s="519"/>
      <c r="AJ24" s="519"/>
      <c r="AK24" s="519"/>
      <c r="AL24" s="561"/>
      <c r="AM24" s="518">
        <v>274120</v>
      </c>
      <c r="AN24" s="519"/>
      <c r="AO24" s="519"/>
      <c r="AP24" s="519"/>
      <c r="AQ24" s="519"/>
      <c r="AR24" s="561"/>
      <c r="AS24" s="518">
        <v>3080</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3761698</v>
      </c>
      <c r="BO24" s="468"/>
      <c r="BP24" s="468"/>
      <c r="BQ24" s="468"/>
      <c r="BR24" s="468"/>
      <c r="BS24" s="468"/>
      <c r="BT24" s="468"/>
      <c r="BU24" s="469"/>
      <c r="BV24" s="467">
        <v>4166042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172</v>
      </c>
      <c r="F25" s="497"/>
      <c r="G25" s="497"/>
      <c r="H25" s="497"/>
      <c r="I25" s="497"/>
      <c r="J25" s="497"/>
      <c r="K25" s="498"/>
      <c r="L25" s="518">
        <v>1</v>
      </c>
      <c r="M25" s="519"/>
      <c r="N25" s="519"/>
      <c r="O25" s="519"/>
      <c r="P25" s="561"/>
      <c r="Q25" s="518">
        <v>5900</v>
      </c>
      <c r="R25" s="519"/>
      <c r="S25" s="519"/>
      <c r="T25" s="519"/>
      <c r="U25" s="519"/>
      <c r="V25" s="561"/>
      <c r="W25" s="620"/>
      <c r="X25" s="608"/>
      <c r="Y25" s="609"/>
      <c r="Z25" s="517" t="s">
        <v>173</v>
      </c>
      <c r="AA25" s="497"/>
      <c r="AB25" s="497"/>
      <c r="AC25" s="497"/>
      <c r="AD25" s="497"/>
      <c r="AE25" s="497"/>
      <c r="AF25" s="497"/>
      <c r="AG25" s="498"/>
      <c r="AH25" s="518" t="s">
        <v>129</v>
      </c>
      <c r="AI25" s="519"/>
      <c r="AJ25" s="519"/>
      <c r="AK25" s="519"/>
      <c r="AL25" s="561"/>
      <c r="AM25" s="518" t="s">
        <v>129</v>
      </c>
      <c r="AN25" s="519"/>
      <c r="AO25" s="519"/>
      <c r="AP25" s="519"/>
      <c r="AQ25" s="519"/>
      <c r="AR25" s="561"/>
      <c r="AS25" s="518" t="s">
        <v>138</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46100</v>
      </c>
      <c r="BO25" s="431"/>
      <c r="BP25" s="431"/>
      <c r="BQ25" s="431"/>
      <c r="BR25" s="431"/>
      <c r="BS25" s="431"/>
      <c r="BT25" s="431"/>
      <c r="BU25" s="432"/>
      <c r="BV25" s="430">
        <v>69050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175</v>
      </c>
      <c r="F26" s="497"/>
      <c r="G26" s="497"/>
      <c r="H26" s="497"/>
      <c r="I26" s="497"/>
      <c r="J26" s="497"/>
      <c r="K26" s="498"/>
      <c r="L26" s="518">
        <v>1</v>
      </c>
      <c r="M26" s="519"/>
      <c r="N26" s="519"/>
      <c r="O26" s="519"/>
      <c r="P26" s="561"/>
      <c r="Q26" s="518">
        <v>5650</v>
      </c>
      <c r="R26" s="519"/>
      <c r="S26" s="519"/>
      <c r="T26" s="519"/>
      <c r="U26" s="519"/>
      <c r="V26" s="561"/>
      <c r="W26" s="620"/>
      <c r="X26" s="608"/>
      <c r="Y26" s="609"/>
      <c r="Z26" s="517" t="s">
        <v>176</v>
      </c>
      <c r="AA26" s="630"/>
      <c r="AB26" s="630"/>
      <c r="AC26" s="630"/>
      <c r="AD26" s="630"/>
      <c r="AE26" s="630"/>
      <c r="AF26" s="630"/>
      <c r="AG26" s="631"/>
      <c r="AH26" s="518">
        <v>1</v>
      </c>
      <c r="AI26" s="519"/>
      <c r="AJ26" s="519"/>
      <c r="AK26" s="519"/>
      <c r="AL26" s="561"/>
      <c r="AM26" s="518" t="s">
        <v>177</v>
      </c>
      <c r="AN26" s="519"/>
      <c r="AO26" s="519"/>
      <c r="AP26" s="519"/>
      <c r="AQ26" s="519"/>
      <c r="AR26" s="561"/>
      <c r="AS26" s="518" t="s">
        <v>178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180</v>
      </c>
      <c r="F27" s="497"/>
      <c r="G27" s="497"/>
      <c r="H27" s="497"/>
      <c r="I27" s="497"/>
      <c r="J27" s="497"/>
      <c r="K27" s="498"/>
      <c r="L27" s="518">
        <v>1</v>
      </c>
      <c r="M27" s="519"/>
      <c r="N27" s="519"/>
      <c r="O27" s="519"/>
      <c r="P27" s="561"/>
      <c r="Q27" s="518">
        <v>2800</v>
      </c>
      <c r="R27" s="519"/>
      <c r="S27" s="519"/>
      <c r="T27" s="519"/>
      <c r="U27" s="519"/>
      <c r="V27" s="561"/>
      <c r="W27" s="620"/>
      <c r="X27" s="608"/>
      <c r="Y27" s="609"/>
      <c r="Z27" s="517" t="s">
        <v>181</v>
      </c>
      <c r="AA27" s="497"/>
      <c r="AB27" s="497"/>
      <c r="AC27" s="497"/>
      <c r="AD27" s="497"/>
      <c r="AE27" s="497"/>
      <c r="AF27" s="497"/>
      <c r="AG27" s="498"/>
      <c r="AH27" s="518" t="s">
        <v>129</v>
      </c>
      <c r="AI27" s="519"/>
      <c r="AJ27" s="519"/>
      <c r="AK27" s="519"/>
      <c r="AL27" s="561"/>
      <c r="AM27" s="518" t="s">
        <v>138</v>
      </c>
      <c r="AN27" s="519"/>
      <c r="AO27" s="519"/>
      <c r="AP27" s="519"/>
      <c r="AQ27" s="519"/>
      <c r="AR27" s="561"/>
      <c r="AS27" s="518" t="s">
        <v>129</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181685</v>
      </c>
      <c r="BO27" s="644"/>
      <c r="BP27" s="644"/>
      <c r="BQ27" s="644"/>
      <c r="BR27" s="644"/>
      <c r="BS27" s="644"/>
      <c r="BT27" s="644"/>
      <c r="BU27" s="645"/>
      <c r="BV27" s="643">
        <v>181442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183</v>
      </c>
      <c r="F28" s="497"/>
      <c r="G28" s="497"/>
      <c r="H28" s="497"/>
      <c r="I28" s="497"/>
      <c r="J28" s="497"/>
      <c r="K28" s="498"/>
      <c r="L28" s="518">
        <v>1</v>
      </c>
      <c r="M28" s="519"/>
      <c r="N28" s="519"/>
      <c r="O28" s="519"/>
      <c r="P28" s="561"/>
      <c r="Q28" s="518">
        <v>2140</v>
      </c>
      <c r="R28" s="519"/>
      <c r="S28" s="519"/>
      <c r="T28" s="519"/>
      <c r="U28" s="519"/>
      <c r="V28" s="561"/>
      <c r="W28" s="620"/>
      <c r="X28" s="608"/>
      <c r="Y28" s="609"/>
      <c r="Z28" s="517" t="s">
        <v>184</v>
      </c>
      <c r="AA28" s="497"/>
      <c r="AB28" s="497"/>
      <c r="AC28" s="497"/>
      <c r="AD28" s="497"/>
      <c r="AE28" s="497"/>
      <c r="AF28" s="497"/>
      <c r="AG28" s="498"/>
      <c r="AH28" s="518" t="s">
        <v>129</v>
      </c>
      <c r="AI28" s="519"/>
      <c r="AJ28" s="519"/>
      <c r="AK28" s="519"/>
      <c r="AL28" s="561"/>
      <c r="AM28" s="518" t="s">
        <v>129</v>
      </c>
      <c r="AN28" s="519"/>
      <c r="AO28" s="519"/>
      <c r="AP28" s="519"/>
      <c r="AQ28" s="519"/>
      <c r="AR28" s="561"/>
      <c r="AS28" s="518" t="s">
        <v>138</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1979735</v>
      </c>
      <c r="BO28" s="431"/>
      <c r="BP28" s="431"/>
      <c r="BQ28" s="431"/>
      <c r="BR28" s="431"/>
      <c r="BS28" s="431"/>
      <c r="BT28" s="431"/>
      <c r="BU28" s="432"/>
      <c r="BV28" s="430">
        <v>2120754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186</v>
      </c>
      <c r="F29" s="497"/>
      <c r="G29" s="497"/>
      <c r="H29" s="497"/>
      <c r="I29" s="497"/>
      <c r="J29" s="497"/>
      <c r="K29" s="498"/>
      <c r="L29" s="518">
        <v>12</v>
      </c>
      <c r="M29" s="519"/>
      <c r="N29" s="519"/>
      <c r="O29" s="519"/>
      <c r="P29" s="561"/>
      <c r="Q29" s="518">
        <v>1890</v>
      </c>
      <c r="R29" s="519"/>
      <c r="S29" s="519"/>
      <c r="T29" s="519"/>
      <c r="U29" s="519"/>
      <c r="V29" s="561"/>
      <c r="W29" s="621"/>
      <c r="X29" s="622"/>
      <c r="Y29" s="623"/>
      <c r="Z29" s="517" t="s">
        <v>187</v>
      </c>
      <c r="AA29" s="497"/>
      <c r="AB29" s="497"/>
      <c r="AC29" s="497"/>
      <c r="AD29" s="497"/>
      <c r="AE29" s="497"/>
      <c r="AF29" s="497"/>
      <c r="AG29" s="498"/>
      <c r="AH29" s="518">
        <v>89</v>
      </c>
      <c r="AI29" s="519"/>
      <c r="AJ29" s="519"/>
      <c r="AK29" s="519"/>
      <c r="AL29" s="561"/>
      <c r="AM29" s="518">
        <v>274120</v>
      </c>
      <c r="AN29" s="519"/>
      <c r="AO29" s="519"/>
      <c r="AP29" s="519"/>
      <c r="AQ29" s="519"/>
      <c r="AR29" s="561"/>
      <c r="AS29" s="518">
        <v>3080</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92918</v>
      </c>
      <c r="BO29" s="468"/>
      <c r="BP29" s="468"/>
      <c r="BQ29" s="468"/>
      <c r="BR29" s="468"/>
      <c r="BS29" s="468"/>
      <c r="BT29" s="468"/>
      <c r="BU29" s="469"/>
      <c r="BV29" s="467">
        <v>92909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94.1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2423137</v>
      </c>
      <c r="BO30" s="644"/>
      <c r="BP30" s="644"/>
      <c r="BQ30" s="644"/>
      <c r="BR30" s="644"/>
      <c r="BS30" s="644"/>
      <c r="BT30" s="644"/>
      <c r="BU30" s="645"/>
      <c r="BV30" s="643">
        <v>2028413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198</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山梨県市町村総合事務組合一般会計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渇水対策事業特別会計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山梨県市町村総合事務組合電子化
事業及び会館管理・研修事業特別会計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山梨県市町村総合事務組合
一般廃棄物最終処分場事業特別会計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介護サービス特別会計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山梨県市町村総合事務組合
交通災害共済事業特別会計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甲府地区広域行政事務組合一般会計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甲府地区広域行政事務組合ふるさと市町村圏事業特別会計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甲府地区広域行政事務組合消防事業特別会計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甲府地区広域行政事務組合視聴覚ライブラリー事業特別会計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甲府地区広域行政事務組合国母公園管理事業特別会計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三郡衛生組合一般会計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8Hlm8f89qmtwbbDJqF+ah3MTIJ3WZOlcIT4ZoNe6oYsgcT3lS0M41PZs3jyBQWt4Sr1u4Gg5230PZk/Rk4xVIQ==" saltValue="5aCnfV1OgLxflhSNxrtP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46" t="s">
        <v>563</v>
      </c>
      <c r="D34" s="1246"/>
      <c r="E34" s="1247"/>
      <c r="F34" s="32">
        <v>5.66</v>
      </c>
      <c r="G34" s="33">
        <v>7.15</v>
      </c>
      <c r="H34" s="33">
        <v>5.93</v>
      </c>
      <c r="I34" s="33">
        <v>6.02</v>
      </c>
      <c r="J34" s="34">
        <v>6.33</v>
      </c>
      <c r="K34" s="22"/>
      <c r="L34" s="22"/>
      <c r="M34" s="22"/>
      <c r="N34" s="22"/>
      <c r="O34" s="22"/>
      <c r="P34" s="22"/>
    </row>
    <row r="35" spans="1:16" ht="39" customHeight="1" x14ac:dyDescent="0.2">
      <c r="A35" s="22"/>
      <c r="B35" s="35"/>
      <c r="C35" s="1240" t="s">
        <v>564</v>
      </c>
      <c r="D35" s="1241"/>
      <c r="E35" s="1242"/>
      <c r="F35" s="36">
        <v>1.63</v>
      </c>
      <c r="G35" s="37">
        <v>1.65</v>
      </c>
      <c r="H35" s="37">
        <v>1.1399999999999999</v>
      </c>
      <c r="I35" s="37">
        <v>1.07</v>
      </c>
      <c r="J35" s="38">
        <v>1.31</v>
      </c>
      <c r="K35" s="22"/>
      <c r="L35" s="22"/>
      <c r="M35" s="22"/>
      <c r="N35" s="22"/>
      <c r="O35" s="22"/>
      <c r="P35" s="22"/>
    </row>
    <row r="36" spans="1:16" ht="39" customHeight="1" x14ac:dyDescent="0.2">
      <c r="A36" s="22"/>
      <c r="B36" s="35"/>
      <c r="C36" s="1240" t="s">
        <v>565</v>
      </c>
      <c r="D36" s="1241"/>
      <c r="E36" s="1242"/>
      <c r="F36" s="36">
        <v>1.69</v>
      </c>
      <c r="G36" s="37">
        <v>2.69</v>
      </c>
      <c r="H36" s="37">
        <v>3.46</v>
      </c>
      <c r="I36" s="37">
        <v>1.91</v>
      </c>
      <c r="J36" s="38">
        <v>0.61</v>
      </c>
      <c r="K36" s="22"/>
      <c r="L36" s="22"/>
      <c r="M36" s="22"/>
      <c r="N36" s="22"/>
      <c r="O36" s="22"/>
      <c r="P36" s="22"/>
    </row>
    <row r="37" spans="1:16" ht="39" customHeight="1" x14ac:dyDescent="0.2">
      <c r="A37" s="22"/>
      <c r="B37" s="35"/>
      <c r="C37" s="1240" t="s">
        <v>566</v>
      </c>
      <c r="D37" s="1241"/>
      <c r="E37" s="1242"/>
      <c r="F37" s="36">
        <v>0.11</v>
      </c>
      <c r="G37" s="37">
        <v>0.24</v>
      </c>
      <c r="H37" s="37">
        <v>0.32</v>
      </c>
      <c r="I37" s="37">
        <v>0.23</v>
      </c>
      <c r="J37" s="38">
        <v>0.18</v>
      </c>
      <c r="K37" s="22"/>
      <c r="L37" s="22"/>
      <c r="M37" s="22"/>
      <c r="N37" s="22"/>
      <c r="O37" s="22"/>
      <c r="P37" s="22"/>
    </row>
    <row r="38" spans="1:16" ht="39" customHeight="1" x14ac:dyDescent="0.2">
      <c r="A38" s="22"/>
      <c r="B38" s="35"/>
      <c r="C38" s="1240" t="s">
        <v>567</v>
      </c>
      <c r="D38" s="1241"/>
      <c r="E38" s="1242"/>
      <c r="F38" s="36">
        <v>0.01</v>
      </c>
      <c r="G38" s="37">
        <v>0.04</v>
      </c>
      <c r="H38" s="37">
        <v>0.04</v>
      </c>
      <c r="I38" s="37">
        <v>0.03</v>
      </c>
      <c r="J38" s="38">
        <v>0.01</v>
      </c>
      <c r="K38" s="22"/>
      <c r="L38" s="22"/>
      <c r="M38" s="22"/>
      <c r="N38" s="22"/>
      <c r="O38" s="22"/>
      <c r="P38" s="22"/>
    </row>
    <row r="39" spans="1:16" ht="39" customHeight="1" x14ac:dyDescent="0.2">
      <c r="A39" s="22"/>
      <c r="B39" s="35"/>
      <c r="C39" s="1240" t="s">
        <v>568</v>
      </c>
      <c r="D39" s="1241"/>
      <c r="E39" s="1242"/>
      <c r="F39" s="36">
        <v>0.01</v>
      </c>
      <c r="G39" s="37">
        <v>0.02</v>
      </c>
      <c r="H39" s="37">
        <v>0.01</v>
      </c>
      <c r="I39" s="37">
        <v>0.01</v>
      </c>
      <c r="J39" s="38">
        <v>0</v>
      </c>
      <c r="K39" s="22"/>
      <c r="L39" s="22"/>
      <c r="M39" s="22"/>
      <c r="N39" s="22"/>
      <c r="O39" s="22"/>
      <c r="P39" s="22"/>
    </row>
    <row r="40" spans="1:16" ht="39" customHeight="1" x14ac:dyDescent="0.2">
      <c r="A40" s="22"/>
      <c r="B40" s="35"/>
      <c r="C40" s="1240" t="s">
        <v>569</v>
      </c>
      <c r="D40" s="1241"/>
      <c r="E40" s="1242"/>
      <c r="F40" s="36">
        <v>0.04</v>
      </c>
      <c r="G40" s="37">
        <v>0.03</v>
      </c>
      <c r="H40" s="37">
        <v>0.01</v>
      </c>
      <c r="I40" s="37">
        <v>0.01</v>
      </c>
      <c r="J40" s="38">
        <v>0</v>
      </c>
      <c r="K40" s="22"/>
      <c r="L40" s="22"/>
      <c r="M40" s="22"/>
      <c r="N40" s="22"/>
      <c r="O40" s="22"/>
      <c r="P40" s="22"/>
    </row>
    <row r="41" spans="1:16" ht="39" customHeight="1" x14ac:dyDescent="0.2">
      <c r="A41" s="22"/>
      <c r="B41" s="35"/>
      <c r="C41" s="1240"/>
      <c r="D41" s="1241"/>
      <c r="E41" s="1242"/>
      <c r="F41" s="36"/>
      <c r="G41" s="37"/>
      <c r="H41" s="37"/>
      <c r="I41" s="37"/>
      <c r="J41" s="38"/>
      <c r="K41" s="22"/>
      <c r="L41" s="22"/>
      <c r="M41" s="22"/>
      <c r="N41" s="22"/>
      <c r="O41" s="22"/>
      <c r="P41" s="22"/>
    </row>
    <row r="42" spans="1:16" ht="39" customHeight="1" x14ac:dyDescent="0.2">
      <c r="A42" s="22"/>
      <c r="B42" s="39"/>
      <c r="C42" s="1240" t="s">
        <v>570</v>
      </c>
      <c r="D42" s="1241"/>
      <c r="E42" s="1242"/>
      <c r="F42" s="36" t="s">
        <v>514</v>
      </c>
      <c r="G42" s="37" t="s">
        <v>514</v>
      </c>
      <c r="H42" s="37" t="s">
        <v>514</v>
      </c>
      <c r="I42" s="37" t="s">
        <v>514</v>
      </c>
      <c r="J42" s="38" t="s">
        <v>514</v>
      </c>
      <c r="K42" s="22"/>
      <c r="L42" s="22"/>
      <c r="M42" s="22"/>
      <c r="N42" s="22"/>
      <c r="O42" s="22"/>
      <c r="P42" s="22"/>
    </row>
    <row r="43" spans="1:16" ht="39" customHeight="1" thickBot="1" x14ac:dyDescent="0.25">
      <c r="A43" s="22"/>
      <c r="B43" s="40"/>
      <c r="C43" s="1243" t="s">
        <v>571</v>
      </c>
      <c r="D43" s="1244"/>
      <c r="E43" s="1245"/>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eSGYH4rW7xyNPqhq48RPIzv1+9eDxs9Po4RHareGzoXYAzonVi8aJJr8doxQ6c+LqV9zjmGXaezZGG6dDprI4Q==" saltValue="tQEUut9uweusNOAyRK21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48" t="s">
        <v>11</v>
      </c>
      <c r="C45" s="1249"/>
      <c r="D45" s="58"/>
      <c r="E45" s="1254" t="s">
        <v>12</v>
      </c>
      <c r="F45" s="1254"/>
      <c r="G45" s="1254"/>
      <c r="H45" s="1254"/>
      <c r="I45" s="1254"/>
      <c r="J45" s="1255"/>
      <c r="K45" s="59">
        <v>586</v>
      </c>
      <c r="L45" s="60">
        <v>556</v>
      </c>
      <c r="M45" s="60">
        <v>552</v>
      </c>
      <c r="N45" s="60">
        <v>527</v>
      </c>
      <c r="O45" s="61">
        <v>530</v>
      </c>
      <c r="P45" s="48"/>
      <c r="Q45" s="48"/>
      <c r="R45" s="48"/>
      <c r="S45" s="48"/>
      <c r="T45" s="48"/>
      <c r="U45" s="48"/>
    </row>
    <row r="46" spans="1:21" ht="30.75" customHeight="1" x14ac:dyDescent="0.2">
      <c r="A46" s="48"/>
      <c r="B46" s="1250"/>
      <c r="C46" s="1251"/>
      <c r="D46" s="62"/>
      <c r="E46" s="1256" t="s">
        <v>13</v>
      </c>
      <c r="F46" s="1256"/>
      <c r="G46" s="1256"/>
      <c r="H46" s="1256"/>
      <c r="I46" s="1256"/>
      <c r="J46" s="1257"/>
      <c r="K46" s="63" t="s">
        <v>514</v>
      </c>
      <c r="L46" s="64" t="s">
        <v>514</v>
      </c>
      <c r="M46" s="64" t="s">
        <v>514</v>
      </c>
      <c r="N46" s="64" t="s">
        <v>514</v>
      </c>
      <c r="O46" s="65" t="s">
        <v>514</v>
      </c>
      <c r="P46" s="48"/>
      <c r="Q46" s="48"/>
      <c r="R46" s="48"/>
      <c r="S46" s="48"/>
      <c r="T46" s="48"/>
      <c r="U46" s="48"/>
    </row>
    <row r="47" spans="1:21" ht="30.75" customHeight="1" x14ac:dyDescent="0.2">
      <c r="A47" s="48"/>
      <c r="B47" s="1250"/>
      <c r="C47" s="1251"/>
      <c r="D47" s="62"/>
      <c r="E47" s="1256" t="s">
        <v>14</v>
      </c>
      <c r="F47" s="1256"/>
      <c r="G47" s="1256"/>
      <c r="H47" s="1256"/>
      <c r="I47" s="1256"/>
      <c r="J47" s="1257"/>
      <c r="K47" s="63" t="s">
        <v>514</v>
      </c>
      <c r="L47" s="64" t="s">
        <v>514</v>
      </c>
      <c r="M47" s="64" t="s">
        <v>514</v>
      </c>
      <c r="N47" s="64" t="s">
        <v>514</v>
      </c>
      <c r="O47" s="65" t="s">
        <v>514</v>
      </c>
      <c r="P47" s="48"/>
      <c r="Q47" s="48"/>
      <c r="R47" s="48"/>
      <c r="S47" s="48"/>
      <c r="T47" s="48"/>
      <c r="U47" s="48"/>
    </row>
    <row r="48" spans="1:21" ht="30.75" customHeight="1" x14ac:dyDescent="0.2">
      <c r="A48" s="48"/>
      <c r="B48" s="1250"/>
      <c r="C48" s="1251"/>
      <c r="D48" s="62"/>
      <c r="E48" s="1256" t="s">
        <v>15</v>
      </c>
      <c r="F48" s="1256"/>
      <c r="G48" s="1256"/>
      <c r="H48" s="1256"/>
      <c r="I48" s="1256"/>
      <c r="J48" s="1257"/>
      <c r="K48" s="63">
        <v>363</v>
      </c>
      <c r="L48" s="64">
        <v>345</v>
      </c>
      <c r="M48" s="64">
        <v>351</v>
      </c>
      <c r="N48" s="64">
        <v>381</v>
      </c>
      <c r="O48" s="65">
        <v>393</v>
      </c>
      <c r="P48" s="48"/>
      <c r="Q48" s="48"/>
      <c r="R48" s="48"/>
      <c r="S48" s="48"/>
      <c r="T48" s="48"/>
      <c r="U48" s="48"/>
    </row>
    <row r="49" spans="1:21" ht="30.75" customHeight="1" x14ac:dyDescent="0.2">
      <c r="A49" s="48"/>
      <c r="B49" s="1250"/>
      <c r="C49" s="1251"/>
      <c r="D49" s="62"/>
      <c r="E49" s="1256" t="s">
        <v>16</v>
      </c>
      <c r="F49" s="1256"/>
      <c r="G49" s="1256"/>
      <c r="H49" s="1256"/>
      <c r="I49" s="1256"/>
      <c r="J49" s="1257"/>
      <c r="K49" s="63">
        <v>24</v>
      </c>
      <c r="L49" s="64">
        <v>31</v>
      </c>
      <c r="M49" s="64">
        <v>33</v>
      </c>
      <c r="N49" s="64">
        <v>41</v>
      </c>
      <c r="O49" s="65">
        <v>50</v>
      </c>
      <c r="P49" s="48"/>
      <c r="Q49" s="48"/>
      <c r="R49" s="48"/>
      <c r="S49" s="48"/>
      <c r="T49" s="48"/>
      <c r="U49" s="48"/>
    </row>
    <row r="50" spans="1:21" ht="30.75" customHeight="1" x14ac:dyDescent="0.2">
      <c r="A50" s="48"/>
      <c r="B50" s="1250"/>
      <c r="C50" s="1251"/>
      <c r="D50" s="62"/>
      <c r="E50" s="1256" t="s">
        <v>17</v>
      </c>
      <c r="F50" s="1256"/>
      <c r="G50" s="1256"/>
      <c r="H50" s="1256"/>
      <c r="I50" s="1256"/>
      <c r="J50" s="1257"/>
      <c r="K50" s="63" t="s">
        <v>514</v>
      </c>
      <c r="L50" s="64" t="s">
        <v>514</v>
      </c>
      <c r="M50" s="64" t="s">
        <v>514</v>
      </c>
      <c r="N50" s="64" t="s">
        <v>514</v>
      </c>
      <c r="O50" s="65" t="s">
        <v>514</v>
      </c>
      <c r="P50" s="48"/>
      <c r="Q50" s="48"/>
      <c r="R50" s="48"/>
      <c r="S50" s="48"/>
      <c r="T50" s="48"/>
      <c r="U50" s="48"/>
    </row>
    <row r="51" spans="1:21" ht="30.75" customHeight="1" x14ac:dyDescent="0.2">
      <c r="A51" s="48"/>
      <c r="B51" s="1252"/>
      <c r="C51" s="1253"/>
      <c r="D51" s="66"/>
      <c r="E51" s="1256" t="s">
        <v>18</v>
      </c>
      <c r="F51" s="1256"/>
      <c r="G51" s="1256"/>
      <c r="H51" s="1256"/>
      <c r="I51" s="1256"/>
      <c r="J51" s="1257"/>
      <c r="K51" s="63" t="s">
        <v>514</v>
      </c>
      <c r="L51" s="64" t="s">
        <v>514</v>
      </c>
      <c r="M51" s="64" t="s">
        <v>514</v>
      </c>
      <c r="N51" s="64" t="s">
        <v>514</v>
      </c>
      <c r="O51" s="65" t="s">
        <v>514</v>
      </c>
      <c r="P51" s="48"/>
      <c r="Q51" s="48"/>
      <c r="R51" s="48"/>
      <c r="S51" s="48"/>
      <c r="T51" s="48"/>
      <c r="U51" s="48"/>
    </row>
    <row r="52" spans="1:21" ht="30.75" customHeight="1" x14ac:dyDescent="0.2">
      <c r="A52" s="48"/>
      <c r="B52" s="1258" t="s">
        <v>19</v>
      </c>
      <c r="C52" s="1259"/>
      <c r="D52" s="66"/>
      <c r="E52" s="1256" t="s">
        <v>20</v>
      </c>
      <c r="F52" s="1256"/>
      <c r="G52" s="1256"/>
      <c r="H52" s="1256"/>
      <c r="I52" s="1256"/>
      <c r="J52" s="1257"/>
      <c r="K52" s="63">
        <v>580</v>
      </c>
      <c r="L52" s="64">
        <v>584</v>
      </c>
      <c r="M52" s="64">
        <v>581</v>
      </c>
      <c r="N52" s="64">
        <v>566</v>
      </c>
      <c r="O52" s="65">
        <v>543</v>
      </c>
      <c r="P52" s="48"/>
      <c r="Q52" s="48"/>
      <c r="R52" s="48"/>
      <c r="S52" s="48"/>
      <c r="T52" s="48"/>
      <c r="U52" s="48"/>
    </row>
    <row r="53" spans="1:21" ht="30.75" customHeight="1" thickBot="1" x14ac:dyDescent="0.25">
      <c r="A53" s="48"/>
      <c r="B53" s="1260" t="s">
        <v>21</v>
      </c>
      <c r="C53" s="1261"/>
      <c r="D53" s="67"/>
      <c r="E53" s="1262" t="s">
        <v>22</v>
      </c>
      <c r="F53" s="1262"/>
      <c r="G53" s="1262"/>
      <c r="H53" s="1262"/>
      <c r="I53" s="1262"/>
      <c r="J53" s="1263"/>
      <c r="K53" s="68">
        <v>393</v>
      </c>
      <c r="L53" s="69">
        <v>348</v>
      </c>
      <c r="M53" s="69">
        <v>355</v>
      </c>
      <c r="N53" s="69">
        <v>383</v>
      </c>
      <c r="O53" s="70">
        <v>430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5">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64" t="s">
        <v>25</v>
      </c>
      <c r="C57" s="1265"/>
      <c r="D57" s="1268" t="s">
        <v>26</v>
      </c>
      <c r="E57" s="1269"/>
      <c r="F57" s="1269"/>
      <c r="G57" s="1269"/>
      <c r="H57" s="1269"/>
      <c r="I57" s="1269"/>
      <c r="J57" s="1270"/>
      <c r="K57" s="83" t="s">
        <v>604</v>
      </c>
      <c r="L57" s="84" t="s">
        <v>604</v>
      </c>
      <c r="M57" s="84" t="s">
        <v>604</v>
      </c>
      <c r="N57" s="84" t="s">
        <v>604</v>
      </c>
      <c r="O57" s="85" t="s">
        <v>604</v>
      </c>
    </row>
    <row r="58" spans="1:21" ht="31.5" customHeight="1" thickBot="1" x14ac:dyDescent="0.25">
      <c r="B58" s="1266"/>
      <c r="C58" s="1267"/>
      <c r="D58" s="1271" t="s">
        <v>27</v>
      </c>
      <c r="E58" s="1272"/>
      <c r="F58" s="1272"/>
      <c r="G58" s="1272"/>
      <c r="H58" s="1272"/>
      <c r="I58" s="1272"/>
      <c r="J58" s="1273"/>
      <c r="K58" s="86" t="s">
        <v>604</v>
      </c>
      <c r="L58" s="87" t="s">
        <v>604</v>
      </c>
      <c r="M58" s="87" t="s">
        <v>604</v>
      </c>
      <c r="N58" s="87" t="s">
        <v>604</v>
      </c>
      <c r="O58" s="88" t="s">
        <v>604</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s6LETLVJp8EEeWLOmC6v3qWlo5TlTMZjYHBrgz4t/aa5DlT/hVDa3gcy7hkRJxB7qBZo/hJEqDtMl2QReFRqQ==" saltValue="wXeo5Xkb5qv5sFRMCvh84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8"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74" t="s">
        <v>30</v>
      </c>
      <c r="C41" s="1275"/>
      <c r="D41" s="102"/>
      <c r="E41" s="1280" t="s">
        <v>31</v>
      </c>
      <c r="F41" s="1280"/>
      <c r="G41" s="1280"/>
      <c r="H41" s="1281"/>
      <c r="I41" s="103">
        <v>5681</v>
      </c>
      <c r="J41" s="104">
        <v>5242</v>
      </c>
      <c r="K41" s="104">
        <v>4763</v>
      </c>
      <c r="L41" s="104">
        <v>4465</v>
      </c>
      <c r="M41" s="105">
        <v>4278</v>
      </c>
    </row>
    <row r="42" spans="2:13" ht="27.75" customHeight="1" x14ac:dyDescent="0.2">
      <c r="B42" s="1276"/>
      <c r="C42" s="1277"/>
      <c r="D42" s="106"/>
      <c r="E42" s="1282" t="s">
        <v>32</v>
      </c>
      <c r="F42" s="1282"/>
      <c r="G42" s="1282"/>
      <c r="H42" s="1283"/>
      <c r="I42" s="107" t="s">
        <v>514</v>
      </c>
      <c r="J42" s="108" t="s">
        <v>514</v>
      </c>
      <c r="K42" s="108" t="s">
        <v>514</v>
      </c>
      <c r="L42" s="108" t="s">
        <v>514</v>
      </c>
      <c r="M42" s="109" t="s">
        <v>514</v>
      </c>
    </row>
    <row r="43" spans="2:13" ht="27.75" customHeight="1" x14ac:dyDescent="0.2">
      <c r="B43" s="1276"/>
      <c r="C43" s="1277"/>
      <c r="D43" s="106"/>
      <c r="E43" s="1282" t="s">
        <v>33</v>
      </c>
      <c r="F43" s="1282"/>
      <c r="G43" s="1282"/>
      <c r="H43" s="1283"/>
      <c r="I43" s="107">
        <v>4555</v>
      </c>
      <c r="J43" s="108">
        <v>4360</v>
      </c>
      <c r="K43" s="108">
        <v>4152</v>
      </c>
      <c r="L43" s="108">
        <v>4062</v>
      </c>
      <c r="M43" s="109">
        <v>4106</v>
      </c>
    </row>
    <row r="44" spans="2:13" ht="27.75" customHeight="1" x14ac:dyDescent="0.2">
      <c r="B44" s="1276"/>
      <c r="C44" s="1277"/>
      <c r="D44" s="106"/>
      <c r="E44" s="1282" t="s">
        <v>34</v>
      </c>
      <c r="F44" s="1282"/>
      <c r="G44" s="1282"/>
      <c r="H44" s="1283"/>
      <c r="I44" s="107">
        <v>409</v>
      </c>
      <c r="J44" s="108">
        <v>435</v>
      </c>
      <c r="K44" s="108">
        <v>461</v>
      </c>
      <c r="L44" s="108">
        <v>488</v>
      </c>
      <c r="M44" s="109">
        <v>464</v>
      </c>
    </row>
    <row r="45" spans="2:13" ht="27.75" customHeight="1" x14ac:dyDescent="0.2">
      <c r="B45" s="1276"/>
      <c r="C45" s="1277"/>
      <c r="D45" s="106"/>
      <c r="E45" s="1282" t="s">
        <v>35</v>
      </c>
      <c r="F45" s="1282"/>
      <c r="G45" s="1282"/>
      <c r="H45" s="1283"/>
      <c r="I45" s="107">
        <v>174</v>
      </c>
      <c r="J45" s="108">
        <v>102</v>
      </c>
      <c r="K45" s="108" t="s">
        <v>514</v>
      </c>
      <c r="L45" s="108">
        <v>43</v>
      </c>
      <c r="M45" s="109" t="s">
        <v>514</v>
      </c>
    </row>
    <row r="46" spans="2:13" ht="27.75" customHeight="1" x14ac:dyDescent="0.2">
      <c r="B46" s="1276"/>
      <c r="C46" s="1277"/>
      <c r="D46" s="110"/>
      <c r="E46" s="1282" t="s">
        <v>36</v>
      </c>
      <c r="F46" s="1282"/>
      <c r="G46" s="1282"/>
      <c r="H46" s="1283"/>
      <c r="I46" s="107" t="s">
        <v>514</v>
      </c>
      <c r="J46" s="108" t="s">
        <v>514</v>
      </c>
      <c r="K46" s="108" t="s">
        <v>514</v>
      </c>
      <c r="L46" s="108" t="s">
        <v>514</v>
      </c>
      <c r="M46" s="109" t="s">
        <v>514</v>
      </c>
    </row>
    <row r="47" spans="2:13" ht="27.75" customHeight="1" x14ac:dyDescent="0.2">
      <c r="B47" s="1276"/>
      <c r="C47" s="1277"/>
      <c r="D47" s="111"/>
      <c r="E47" s="1284" t="s">
        <v>37</v>
      </c>
      <c r="F47" s="1285"/>
      <c r="G47" s="1285"/>
      <c r="H47" s="1286"/>
      <c r="I47" s="107" t="s">
        <v>514</v>
      </c>
      <c r="J47" s="108" t="s">
        <v>514</v>
      </c>
      <c r="K47" s="108" t="s">
        <v>514</v>
      </c>
      <c r="L47" s="108" t="s">
        <v>514</v>
      </c>
      <c r="M47" s="109" t="s">
        <v>514</v>
      </c>
    </row>
    <row r="48" spans="2:13" ht="27.75" customHeight="1" x14ac:dyDescent="0.2">
      <c r="B48" s="1276"/>
      <c r="C48" s="1277"/>
      <c r="D48" s="106"/>
      <c r="E48" s="1282" t="s">
        <v>38</v>
      </c>
      <c r="F48" s="1282"/>
      <c r="G48" s="1282"/>
      <c r="H48" s="1283"/>
      <c r="I48" s="107" t="s">
        <v>514</v>
      </c>
      <c r="J48" s="108" t="s">
        <v>514</v>
      </c>
      <c r="K48" s="108" t="s">
        <v>514</v>
      </c>
      <c r="L48" s="108" t="s">
        <v>514</v>
      </c>
      <c r="M48" s="109" t="s">
        <v>514</v>
      </c>
    </row>
    <row r="49" spans="2:13" ht="27.75" customHeight="1" x14ac:dyDescent="0.2">
      <c r="B49" s="1278"/>
      <c r="C49" s="1279"/>
      <c r="D49" s="106"/>
      <c r="E49" s="1282" t="s">
        <v>39</v>
      </c>
      <c r="F49" s="1282"/>
      <c r="G49" s="1282"/>
      <c r="H49" s="1283"/>
      <c r="I49" s="107" t="s">
        <v>514</v>
      </c>
      <c r="J49" s="108" t="s">
        <v>514</v>
      </c>
      <c r="K49" s="108" t="s">
        <v>514</v>
      </c>
      <c r="L49" s="108" t="s">
        <v>514</v>
      </c>
      <c r="M49" s="109" t="s">
        <v>514</v>
      </c>
    </row>
    <row r="50" spans="2:13" ht="27.75" customHeight="1" x14ac:dyDescent="0.2">
      <c r="B50" s="1287" t="s">
        <v>40</v>
      </c>
      <c r="C50" s="1288"/>
      <c r="D50" s="112"/>
      <c r="E50" s="1282" t="s">
        <v>41</v>
      </c>
      <c r="F50" s="1282"/>
      <c r="G50" s="1282"/>
      <c r="H50" s="1283"/>
      <c r="I50" s="107">
        <v>3189</v>
      </c>
      <c r="J50" s="108">
        <v>3349</v>
      </c>
      <c r="K50" s="108">
        <v>4231</v>
      </c>
      <c r="L50" s="108">
        <v>4702</v>
      </c>
      <c r="M50" s="109">
        <v>5034</v>
      </c>
    </row>
    <row r="51" spans="2:13" ht="27.75" customHeight="1" x14ac:dyDescent="0.2">
      <c r="B51" s="1276"/>
      <c r="C51" s="1277"/>
      <c r="D51" s="106"/>
      <c r="E51" s="1282" t="s">
        <v>42</v>
      </c>
      <c r="F51" s="1282"/>
      <c r="G51" s="1282"/>
      <c r="H51" s="1283"/>
      <c r="I51" s="107">
        <v>240</v>
      </c>
      <c r="J51" s="108">
        <v>219</v>
      </c>
      <c r="K51" s="108">
        <v>280</v>
      </c>
      <c r="L51" s="108">
        <v>277</v>
      </c>
      <c r="M51" s="109">
        <v>298</v>
      </c>
    </row>
    <row r="52" spans="2:13" ht="27.75" customHeight="1" x14ac:dyDescent="0.2">
      <c r="B52" s="1278"/>
      <c r="C52" s="1279"/>
      <c r="D52" s="106"/>
      <c r="E52" s="1282" t="s">
        <v>43</v>
      </c>
      <c r="F52" s="1282"/>
      <c r="G52" s="1282"/>
      <c r="H52" s="1283"/>
      <c r="I52" s="107">
        <v>5918</v>
      </c>
      <c r="J52" s="108">
        <v>5559</v>
      </c>
      <c r="K52" s="108">
        <v>5180</v>
      </c>
      <c r="L52" s="108">
        <v>4787</v>
      </c>
      <c r="M52" s="109">
        <v>4482</v>
      </c>
    </row>
    <row r="53" spans="2:13" ht="27.75" customHeight="1" thickBot="1" x14ac:dyDescent="0.25">
      <c r="B53" s="1289" t="s">
        <v>44</v>
      </c>
      <c r="C53" s="1290"/>
      <c r="D53" s="113"/>
      <c r="E53" s="1291" t="s">
        <v>45</v>
      </c>
      <c r="F53" s="1291"/>
      <c r="G53" s="1291"/>
      <c r="H53" s="1292"/>
      <c r="I53" s="114">
        <v>1472</v>
      </c>
      <c r="J53" s="115">
        <v>1013</v>
      </c>
      <c r="K53" s="115">
        <v>-316</v>
      </c>
      <c r="L53" s="115">
        <v>-707</v>
      </c>
      <c r="M53" s="116">
        <v>-967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UEUH6+5SNez7BRKUnnMS4TXorL4vhW6DlREfnjuOKEn9reHA8L+SS1oRaYjRJ+jWuCUlrocEEbL9YIYLAUw5Q==" saltValue="PB7ji1sKZNQhvj2SW7qU6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301" t="s">
        <v>48</v>
      </c>
      <c r="D55" s="1301"/>
      <c r="E55" s="1302"/>
      <c r="F55" s="128">
        <v>1705</v>
      </c>
      <c r="G55" s="128">
        <v>2121</v>
      </c>
      <c r="H55" s="129">
        <v>1980</v>
      </c>
    </row>
    <row r="56" spans="2:8" ht="52.5" customHeight="1" x14ac:dyDescent="0.2">
      <c r="B56" s="130"/>
      <c r="C56" s="1303" t="s">
        <v>49</v>
      </c>
      <c r="D56" s="1303"/>
      <c r="E56" s="1304"/>
      <c r="F56" s="131">
        <v>93</v>
      </c>
      <c r="G56" s="131">
        <v>93</v>
      </c>
      <c r="H56" s="132">
        <v>93</v>
      </c>
    </row>
    <row r="57" spans="2:8" ht="53.25" customHeight="1" x14ac:dyDescent="0.2">
      <c r="B57" s="130"/>
      <c r="C57" s="1305" t="s">
        <v>50</v>
      </c>
      <c r="D57" s="1305"/>
      <c r="E57" s="1306"/>
      <c r="F57" s="133">
        <v>2138</v>
      </c>
      <c r="G57" s="133">
        <v>2028</v>
      </c>
      <c r="H57" s="134">
        <v>2423</v>
      </c>
    </row>
    <row r="58" spans="2:8" ht="45.75" customHeight="1" x14ac:dyDescent="0.2">
      <c r="B58" s="135"/>
      <c r="C58" s="1293" t="s">
        <v>599</v>
      </c>
      <c r="D58" s="1294"/>
      <c r="E58" s="1295"/>
      <c r="F58" s="136">
        <v>1101</v>
      </c>
      <c r="G58" s="136">
        <v>1102</v>
      </c>
      <c r="H58" s="137">
        <v>1284</v>
      </c>
    </row>
    <row r="59" spans="2:8" ht="45.75" customHeight="1" x14ac:dyDescent="0.2">
      <c r="B59" s="135"/>
      <c r="C59" s="1293" t="s">
        <v>600</v>
      </c>
      <c r="D59" s="1294"/>
      <c r="E59" s="1295"/>
      <c r="F59" s="136">
        <v>687</v>
      </c>
      <c r="G59" s="136">
        <v>672</v>
      </c>
      <c r="H59" s="137">
        <v>673</v>
      </c>
    </row>
    <row r="60" spans="2:8" ht="45.75" customHeight="1" x14ac:dyDescent="0.2">
      <c r="B60" s="135"/>
      <c r="C60" s="1293" t="s">
        <v>601</v>
      </c>
      <c r="D60" s="1294"/>
      <c r="E60" s="1295"/>
      <c r="F60" s="136">
        <v>163</v>
      </c>
      <c r="G60" s="136">
        <v>163</v>
      </c>
      <c r="H60" s="137">
        <v>379</v>
      </c>
    </row>
    <row r="61" spans="2:8" ht="45.75" customHeight="1" x14ac:dyDescent="0.2">
      <c r="B61" s="135"/>
      <c r="C61" s="1293" t="s">
        <v>602</v>
      </c>
      <c r="D61" s="1294"/>
      <c r="E61" s="1295"/>
      <c r="F61" s="136">
        <v>71</v>
      </c>
      <c r="G61" s="136">
        <v>71</v>
      </c>
      <c r="H61" s="137">
        <v>66</v>
      </c>
    </row>
    <row r="62" spans="2:8" ht="45.75" customHeight="1" thickBot="1" x14ac:dyDescent="0.25">
      <c r="B62" s="138"/>
      <c r="C62" s="1296" t="s">
        <v>603</v>
      </c>
      <c r="D62" s="1297"/>
      <c r="E62" s="1298"/>
      <c r="F62" s="139">
        <v>12</v>
      </c>
      <c r="G62" s="139">
        <v>12</v>
      </c>
      <c r="H62" s="140">
        <v>12</v>
      </c>
    </row>
    <row r="63" spans="2:8" ht="52.5" customHeight="1" thickBot="1" x14ac:dyDescent="0.25">
      <c r="B63" s="141"/>
      <c r="C63" s="1299" t="s">
        <v>51</v>
      </c>
      <c r="D63" s="1299"/>
      <c r="E63" s="1300"/>
      <c r="F63" s="142">
        <v>3936</v>
      </c>
      <c r="G63" s="142">
        <v>4242</v>
      </c>
      <c r="H63" s="143">
        <v>4496</v>
      </c>
    </row>
    <row r="64" spans="2:8" ht="15" customHeight="1" x14ac:dyDescent="0.2"/>
  </sheetData>
  <sheetProtection algorithmName="SHA-512" hashValue="7oSUJ1HowwIMutAQzA5LmIGfBkSGbyVgYH93u6tIaRjKAR/gtINWM6rJ6/xwpltluV18jagCNkEn9G4Lnn6gcA==" saltValue="lgaUz+jaJrrRTViLOyAN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5" t="s">
        <v>615</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ht="13.2" x14ac:dyDescent="0.2">
      <c r="B44" s="395"/>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ht="13.2" x14ac:dyDescent="0.2">
      <c r="B45" s="395"/>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ht="13.2" x14ac:dyDescent="0.2">
      <c r="B46" s="395"/>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ht="13.2" x14ac:dyDescent="0.2">
      <c r="B47" s="395"/>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608</v>
      </c>
    </row>
    <row r="50" spans="1:109" ht="13.2" x14ac:dyDescent="0.2">
      <c r="B50" s="395"/>
      <c r="G50" s="1307"/>
      <c r="H50" s="1307"/>
      <c r="I50" s="1307"/>
      <c r="J50" s="1307"/>
      <c r="K50" s="405"/>
      <c r="L50" s="405"/>
      <c r="M50" s="406"/>
      <c r="N50" s="406"/>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11" t="s">
        <v>556</v>
      </c>
      <c r="BQ50" s="1311"/>
      <c r="BR50" s="1311"/>
      <c r="BS50" s="1311"/>
      <c r="BT50" s="1311"/>
      <c r="BU50" s="1311"/>
      <c r="BV50" s="1311"/>
      <c r="BW50" s="1311"/>
      <c r="BX50" s="1311" t="s">
        <v>557</v>
      </c>
      <c r="BY50" s="1311"/>
      <c r="BZ50" s="1311"/>
      <c r="CA50" s="1311"/>
      <c r="CB50" s="1311"/>
      <c r="CC50" s="1311"/>
      <c r="CD50" s="1311"/>
      <c r="CE50" s="1311"/>
      <c r="CF50" s="1311" t="s">
        <v>558</v>
      </c>
      <c r="CG50" s="1311"/>
      <c r="CH50" s="1311"/>
      <c r="CI50" s="1311"/>
      <c r="CJ50" s="1311"/>
      <c r="CK50" s="1311"/>
      <c r="CL50" s="1311"/>
      <c r="CM50" s="1311"/>
      <c r="CN50" s="1311" t="s">
        <v>559</v>
      </c>
      <c r="CO50" s="1311"/>
      <c r="CP50" s="1311"/>
      <c r="CQ50" s="1311"/>
      <c r="CR50" s="1311"/>
      <c r="CS50" s="1311"/>
      <c r="CT50" s="1311"/>
      <c r="CU50" s="1311"/>
      <c r="CV50" s="1311" t="s">
        <v>560</v>
      </c>
      <c r="CW50" s="1311"/>
      <c r="CX50" s="1311"/>
      <c r="CY50" s="1311"/>
      <c r="CZ50" s="1311"/>
      <c r="DA50" s="1311"/>
      <c r="DB50" s="1311"/>
      <c r="DC50" s="1311"/>
    </row>
    <row r="51" spans="1:109" ht="13.5" customHeight="1" x14ac:dyDescent="0.2">
      <c r="B51" s="395"/>
      <c r="G51" s="1325"/>
      <c r="H51" s="1325"/>
      <c r="I51" s="1326"/>
      <c r="J51" s="1326"/>
      <c r="K51" s="1324"/>
      <c r="L51" s="1324"/>
      <c r="M51" s="1324"/>
      <c r="N51" s="1324"/>
      <c r="AM51" s="404"/>
      <c r="AN51" s="1314" t="s">
        <v>609</v>
      </c>
      <c r="AO51" s="1314"/>
      <c r="AP51" s="1314"/>
      <c r="AQ51" s="1314"/>
      <c r="AR51" s="1314"/>
      <c r="AS51" s="1314"/>
      <c r="AT51" s="1314"/>
      <c r="AU51" s="1314"/>
      <c r="AV51" s="1314"/>
      <c r="AW51" s="1314"/>
      <c r="AX51" s="1314"/>
      <c r="AY51" s="1314"/>
      <c r="AZ51" s="1314"/>
      <c r="BA51" s="1314"/>
      <c r="BB51" s="1314" t="s">
        <v>610</v>
      </c>
      <c r="BC51" s="1314"/>
      <c r="BD51" s="1314"/>
      <c r="BE51" s="1314"/>
      <c r="BF51" s="1314"/>
      <c r="BG51" s="1314"/>
      <c r="BH51" s="1314"/>
      <c r="BI51" s="1314"/>
      <c r="BJ51" s="1314"/>
      <c r="BK51" s="1314"/>
      <c r="BL51" s="1314"/>
      <c r="BM51" s="1314"/>
      <c r="BN51" s="1314"/>
      <c r="BO51" s="1314"/>
      <c r="BP51" s="1313"/>
      <c r="BQ51" s="1312"/>
      <c r="BR51" s="1312"/>
      <c r="BS51" s="1312"/>
      <c r="BT51" s="1312"/>
      <c r="BU51" s="1312"/>
      <c r="BV51" s="1312"/>
      <c r="BW51" s="1312"/>
      <c r="BX51" s="1312">
        <v>20.8</v>
      </c>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2" x14ac:dyDescent="0.2">
      <c r="B52" s="395"/>
      <c r="G52" s="1325"/>
      <c r="H52" s="1325"/>
      <c r="I52" s="1326"/>
      <c r="J52" s="1326"/>
      <c r="K52" s="1324"/>
      <c r="L52" s="1324"/>
      <c r="M52" s="1324"/>
      <c r="N52" s="1324"/>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2" x14ac:dyDescent="0.2">
      <c r="A53" s="403"/>
      <c r="B53" s="395"/>
      <c r="G53" s="1325"/>
      <c r="H53" s="1325"/>
      <c r="I53" s="1307"/>
      <c r="J53" s="1307"/>
      <c r="K53" s="1324"/>
      <c r="L53" s="1324"/>
      <c r="M53" s="1324"/>
      <c r="N53" s="1324"/>
      <c r="AM53" s="404"/>
      <c r="AN53" s="1314"/>
      <c r="AO53" s="1314"/>
      <c r="AP53" s="1314"/>
      <c r="AQ53" s="1314"/>
      <c r="AR53" s="1314"/>
      <c r="AS53" s="1314"/>
      <c r="AT53" s="1314"/>
      <c r="AU53" s="1314"/>
      <c r="AV53" s="1314"/>
      <c r="AW53" s="1314"/>
      <c r="AX53" s="1314"/>
      <c r="AY53" s="1314"/>
      <c r="AZ53" s="1314"/>
      <c r="BA53" s="1314"/>
      <c r="BB53" s="1314" t="s">
        <v>611</v>
      </c>
      <c r="BC53" s="1314"/>
      <c r="BD53" s="1314"/>
      <c r="BE53" s="1314"/>
      <c r="BF53" s="1314"/>
      <c r="BG53" s="1314"/>
      <c r="BH53" s="1314"/>
      <c r="BI53" s="1314"/>
      <c r="BJ53" s="1314"/>
      <c r="BK53" s="1314"/>
      <c r="BL53" s="1314"/>
      <c r="BM53" s="1314"/>
      <c r="BN53" s="1314"/>
      <c r="BO53" s="1314"/>
      <c r="BP53" s="1313"/>
      <c r="BQ53" s="1312"/>
      <c r="BR53" s="1312"/>
      <c r="BS53" s="1312"/>
      <c r="BT53" s="1312"/>
      <c r="BU53" s="1312"/>
      <c r="BV53" s="1312"/>
      <c r="BW53" s="1312"/>
      <c r="BX53" s="1312">
        <v>27.7</v>
      </c>
      <c r="BY53" s="1312"/>
      <c r="BZ53" s="1312"/>
      <c r="CA53" s="1312"/>
      <c r="CB53" s="1312"/>
      <c r="CC53" s="1312"/>
      <c r="CD53" s="1312"/>
      <c r="CE53" s="1312"/>
      <c r="CF53" s="1312">
        <v>50.8</v>
      </c>
      <c r="CG53" s="1312"/>
      <c r="CH53" s="1312"/>
      <c r="CI53" s="1312"/>
      <c r="CJ53" s="1312"/>
      <c r="CK53" s="1312"/>
      <c r="CL53" s="1312"/>
      <c r="CM53" s="1312"/>
      <c r="CN53" s="1312">
        <v>52.3</v>
      </c>
      <c r="CO53" s="1312"/>
      <c r="CP53" s="1312"/>
      <c r="CQ53" s="1312"/>
      <c r="CR53" s="1312"/>
      <c r="CS53" s="1312"/>
      <c r="CT53" s="1312"/>
      <c r="CU53" s="1312"/>
      <c r="CV53" s="1312">
        <v>45</v>
      </c>
      <c r="CW53" s="1312"/>
      <c r="CX53" s="1312"/>
      <c r="CY53" s="1312"/>
      <c r="CZ53" s="1312"/>
      <c r="DA53" s="1312"/>
      <c r="DB53" s="1312"/>
      <c r="DC53" s="1312"/>
    </row>
    <row r="54" spans="1:109" ht="13.2" x14ac:dyDescent="0.2">
      <c r="A54" s="403"/>
      <c r="B54" s="395"/>
      <c r="G54" s="1325"/>
      <c r="H54" s="1325"/>
      <c r="I54" s="1307"/>
      <c r="J54" s="1307"/>
      <c r="K54" s="1324"/>
      <c r="L54" s="1324"/>
      <c r="M54" s="1324"/>
      <c r="N54" s="1324"/>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2" x14ac:dyDescent="0.2">
      <c r="A55" s="403"/>
      <c r="B55" s="395"/>
      <c r="G55" s="1307"/>
      <c r="H55" s="1307"/>
      <c r="I55" s="1307"/>
      <c r="J55" s="1307"/>
      <c r="K55" s="1324"/>
      <c r="L55" s="1324"/>
      <c r="M55" s="1324"/>
      <c r="N55" s="1324"/>
      <c r="AN55" s="1311" t="s">
        <v>612</v>
      </c>
      <c r="AO55" s="1311"/>
      <c r="AP55" s="1311"/>
      <c r="AQ55" s="1311"/>
      <c r="AR55" s="1311"/>
      <c r="AS55" s="1311"/>
      <c r="AT55" s="1311"/>
      <c r="AU55" s="1311"/>
      <c r="AV55" s="1311"/>
      <c r="AW55" s="1311"/>
      <c r="AX55" s="1311"/>
      <c r="AY55" s="1311"/>
      <c r="AZ55" s="1311"/>
      <c r="BA55" s="1311"/>
      <c r="BB55" s="1314" t="s">
        <v>610</v>
      </c>
      <c r="BC55" s="1314"/>
      <c r="BD55" s="1314"/>
      <c r="BE55" s="1314"/>
      <c r="BF55" s="1314"/>
      <c r="BG55" s="1314"/>
      <c r="BH55" s="1314"/>
      <c r="BI55" s="1314"/>
      <c r="BJ55" s="1314"/>
      <c r="BK55" s="1314"/>
      <c r="BL55" s="1314"/>
      <c r="BM55" s="1314"/>
      <c r="BN55" s="1314"/>
      <c r="BO55" s="1314"/>
      <c r="BP55" s="1313"/>
      <c r="BQ55" s="1312"/>
      <c r="BR55" s="1312"/>
      <c r="BS55" s="1312"/>
      <c r="BT55" s="1312"/>
      <c r="BU55" s="1312"/>
      <c r="BV55" s="1312"/>
      <c r="BW55" s="1312"/>
      <c r="BX55" s="1312">
        <v>32.9</v>
      </c>
      <c r="BY55" s="1312"/>
      <c r="BZ55" s="1312"/>
      <c r="CA55" s="1312"/>
      <c r="CB55" s="1312"/>
      <c r="CC55" s="1312"/>
      <c r="CD55" s="1312"/>
      <c r="CE55" s="1312"/>
      <c r="CF55" s="1312">
        <v>28.5</v>
      </c>
      <c r="CG55" s="1312"/>
      <c r="CH55" s="1312"/>
      <c r="CI55" s="1312"/>
      <c r="CJ55" s="1312"/>
      <c r="CK55" s="1312"/>
      <c r="CL55" s="1312"/>
      <c r="CM55" s="1312"/>
      <c r="CN55" s="1312">
        <v>20.5</v>
      </c>
      <c r="CO55" s="1312"/>
      <c r="CP55" s="1312"/>
      <c r="CQ55" s="1312"/>
      <c r="CR55" s="1312"/>
      <c r="CS55" s="1312"/>
      <c r="CT55" s="1312"/>
      <c r="CU55" s="1312"/>
      <c r="CV55" s="1312">
        <v>21.4</v>
      </c>
      <c r="CW55" s="1312"/>
      <c r="CX55" s="1312"/>
      <c r="CY55" s="1312"/>
      <c r="CZ55" s="1312"/>
      <c r="DA55" s="1312"/>
      <c r="DB55" s="1312"/>
      <c r="DC55" s="1312"/>
    </row>
    <row r="56" spans="1:109" ht="13.2" x14ac:dyDescent="0.2">
      <c r="A56" s="403"/>
      <c r="B56" s="395"/>
      <c r="G56" s="1307"/>
      <c r="H56" s="1307"/>
      <c r="I56" s="1307"/>
      <c r="J56" s="1307"/>
      <c r="K56" s="1324"/>
      <c r="L56" s="1324"/>
      <c r="M56" s="1324"/>
      <c r="N56" s="1324"/>
      <c r="AN56" s="1311"/>
      <c r="AO56" s="1311"/>
      <c r="AP56" s="1311"/>
      <c r="AQ56" s="1311"/>
      <c r="AR56" s="1311"/>
      <c r="AS56" s="1311"/>
      <c r="AT56" s="1311"/>
      <c r="AU56" s="1311"/>
      <c r="AV56" s="1311"/>
      <c r="AW56" s="1311"/>
      <c r="AX56" s="1311"/>
      <c r="AY56" s="1311"/>
      <c r="AZ56" s="1311"/>
      <c r="BA56" s="1311"/>
      <c r="BB56" s="1314"/>
      <c r="BC56" s="1314"/>
      <c r="BD56" s="1314"/>
      <c r="BE56" s="1314"/>
      <c r="BF56" s="1314"/>
      <c r="BG56" s="1314"/>
      <c r="BH56" s="1314"/>
      <c r="BI56" s="1314"/>
      <c r="BJ56" s="1314"/>
      <c r="BK56" s="1314"/>
      <c r="BL56" s="1314"/>
      <c r="BM56" s="1314"/>
      <c r="BN56" s="1314"/>
      <c r="BO56" s="1314"/>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ht="13.2" x14ac:dyDescent="0.2">
      <c r="B57" s="407"/>
      <c r="G57" s="1307"/>
      <c r="H57" s="1307"/>
      <c r="I57" s="1327"/>
      <c r="J57" s="1327"/>
      <c r="K57" s="1324"/>
      <c r="L57" s="1324"/>
      <c r="M57" s="1324"/>
      <c r="N57" s="1324"/>
      <c r="AM57" s="388"/>
      <c r="AN57" s="1311"/>
      <c r="AO57" s="1311"/>
      <c r="AP57" s="1311"/>
      <c r="AQ57" s="1311"/>
      <c r="AR57" s="1311"/>
      <c r="AS57" s="1311"/>
      <c r="AT57" s="1311"/>
      <c r="AU57" s="1311"/>
      <c r="AV57" s="1311"/>
      <c r="AW57" s="1311"/>
      <c r="AX57" s="1311"/>
      <c r="AY57" s="1311"/>
      <c r="AZ57" s="1311"/>
      <c r="BA57" s="1311"/>
      <c r="BB57" s="1314" t="s">
        <v>611</v>
      </c>
      <c r="BC57" s="1314"/>
      <c r="BD57" s="1314"/>
      <c r="BE57" s="1314"/>
      <c r="BF57" s="1314"/>
      <c r="BG57" s="1314"/>
      <c r="BH57" s="1314"/>
      <c r="BI57" s="1314"/>
      <c r="BJ57" s="1314"/>
      <c r="BK57" s="1314"/>
      <c r="BL57" s="1314"/>
      <c r="BM57" s="1314"/>
      <c r="BN57" s="1314"/>
      <c r="BO57" s="1314"/>
      <c r="BP57" s="1313"/>
      <c r="BQ57" s="1312"/>
      <c r="BR57" s="1312"/>
      <c r="BS57" s="1312"/>
      <c r="BT57" s="1312"/>
      <c r="BU57" s="1312"/>
      <c r="BV57" s="1312"/>
      <c r="BW57" s="1312"/>
      <c r="BX57" s="1312">
        <v>57</v>
      </c>
      <c r="BY57" s="1312"/>
      <c r="BZ57" s="1312"/>
      <c r="CA57" s="1312"/>
      <c r="CB57" s="1312"/>
      <c r="CC57" s="1312"/>
      <c r="CD57" s="1312"/>
      <c r="CE57" s="1312"/>
      <c r="CF57" s="1312">
        <v>59.7</v>
      </c>
      <c r="CG57" s="1312"/>
      <c r="CH57" s="1312"/>
      <c r="CI57" s="1312"/>
      <c r="CJ57" s="1312"/>
      <c r="CK57" s="1312"/>
      <c r="CL57" s="1312"/>
      <c r="CM57" s="1312"/>
      <c r="CN57" s="1312">
        <v>60</v>
      </c>
      <c r="CO57" s="1312"/>
      <c r="CP57" s="1312"/>
      <c r="CQ57" s="1312"/>
      <c r="CR57" s="1312"/>
      <c r="CS57" s="1312"/>
      <c r="CT57" s="1312"/>
      <c r="CU57" s="1312"/>
      <c r="CV57" s="1312">
        <v>60.2</v>
      </c>
      <c r="CW57" s="1312"/>
      <c r="CX57" s="1312"/>
      <c r="CY57" s="1312"/>
      <c r="CZ57" s="1312"/>
      <c r="DA57" s="1312"/>
      <c r="DB57" s="1312"/>
      <c r="DC57" s="1312"/>
      <c r="DD57" s="408"/>
      <c r="DE57" s="407"/>
    </row>
    <row r="58" spans="1:109" s="403" customFormat="1" ht="13.2" x14ac:dyDescent="0.2">
      <c r="A58" s="388"/>
      <c r="B58" s="407"/>
      <c r="G58" s="1307"/>
      <c r="H58" s="1307"/>
      <c r="I58" s="1327"/>
      <c r="J58" s="1327"/>
      <c r="K58" s="1324"/>
      <c r="L58" s="1324"/>
      <c r="M58" s="1324"/>
      <c r="N58" s="1324"/>
      <c r="AM58" s="388"/>
      <c r="AN58" s="1311"/>
      <c r="AO58" s="1311"/>
      <c r="AP58" s="1311"/>
      <c r="AQ58" s="1311"/>
      <c r="AR58" s="1311"/>
      <c r="AS58" s="1311"/>
      <c r="AT58" s="1311"/>
      <c r="AU58" s="1311"/>
      <c r="AV58" s="1311"/>
      <c r="AW58" s="1311"/>
      <c r="AX58" s="1311"/>
      <c r="AY58" s="1311"/>
      <c r="AZ58" s="1311"/>
      <c r="BA58" s="1311"/>
      <c r="BB58" s="1314"/>
      <c r="BC58" s="1314"/>
      <c r="BD58" s="1314"/>
      <c r="BE58" s="1314"/>
      <c r="BF58" s="1314"/>
      <c r="BG58" s="1314"/>
      <c r="BH58" s="1314"/>
      <c r="BI58" s="1314"/>
      <c r="BJ58" s="1314"/>
      <c r="BK58" s="1314"/>
      <c r="BL58" s="1314"/>
      <c r="BM58" s="1314"/>
      <c r="BN58" s="1314"/>
      <c r="BO58" s="1314"/>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613</v>
      </c>
    </row>
    <row r="64" spans="1:109" ht="13.2" x14ac:dyDescent="0.2">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5" t="s">
        <v>616</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ht="13.2" x14ac:dyDescent="0.2">
      <c r="B66" s="395"/>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ht="13.2" x14ac:dyDescent="0.2">
      <c r="B67" s="395"/>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ht="13.2" x14ac:dyDescent="0.2">
      <c r="B68" s="395"/>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ht="13.2" x14ac:dyDescent="0.2">
      <c r="B69" s="395"/>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608</v>
      </c>
    </row>
    <row r="72" spans="2:107" ht="13.2" x14ac:dyDescent="0.2">
      <c r="B72" s="395"/>
      <c r="G72" s="1307"/>
      <c r="H72" s="1307"/>
      <c r="I72" s="1307"/>
      <c r="J72" s="1307"/>
      <c r="K72" s="405"/>
      <c r="L72" s="405"/>
      <c r="M72" s="406"/>
      <c r="N72" s="406"/>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11" t="s">
        <v>556</v>
      </c>
      <c r="BQ72" s="1311"/>
      <c r="BR72" s="1311"/>
      <c r="BS72" s="1311"/>
      <c r="BT72" s="1311"/>
      <c r="BU72" s="1311"/>
      <c r="BV72" s="1311"/>
      <c r="BW72" s="1311"/>
      <c r="BX72" s="1311" t="s">
        <v>557</v>
      </c>
      <c r="BY72" s="1311"/>
      <c r="BZ72" s="1311"/>
      <c r="CA72" s="1311"/>
      <c r="CB72" s="1311"/>
      <c r="CC72" s="1311"/>
      <c r="CD72" s="1311"/>
      <c r="CE72" s="1311"/>
      <c r="CF72" s="1311" t="s">
        <v>558</v>
      </c>
      <c r="CG72" s="1311"/>
      <c r="CH72" s="1311"/>
      <c r="CI72" s="1311"/>
      <c r="CJ72" s="1311"/>
      <c r="CK72" s="1311"/>
      <c r="CL72" s="1311"/>
      <c r="CM72" s="1311"/>
      <c r="CN72" s="1311" t="s">
        <v>559</v>
      </c>
      <c r="CO72" s="1311"/>
      <c r="CP72" s="1311"/>
      <c r="CQ72" s="1311"/>
      <c r="CR72" s="1311"/>
      <c r="CS72" s="1311"/>
      <c r="CT72" s="1311"/>
      <c r="CU72" s="1311"/>
      <c r="CV72" s="1311" t="s">
        <v>560</v>
      </c>
      <c r="CW72" s="1311"/>
      <c r="CX72" s="1311"/>
      <c r="CY72" s="1311"/>
      <c r="CZ72" s="1311"/>
      <c r="DA72" s="1311"/>
      <c r="DB72" s="1311"/>
      <c r="DC72" s="1311"/>
    </row>
    <row r="73" spans="2:107" ht="13.2" x14ac:dyDescent="0.2">
      <c r="B73" s="395"/>
      <c r="G73" s="1325"/>
      <c r="H73" s="1325"/>
      <c r="I73" s="1325"/>
      <c r="J73" s="1325"/>
      <c r="K73" s="1328"/>
      <c r="L73" s="1328"/>
      <c r="M73" s="1328"/>
      <c r="N73" s="1328"/>
      <c r="AM73" s="404"/>
      <c r="AN73" s="1314" t="s">
        <v>609</v>
      </c>
      <c r="AO73" s="1314"/>
      <c r="AP73" s="1314"/>
      <c r="AQ73" s="1314"/>
      <c r="AR73" s="1314"/>
      <c r="AS73" s="1314"/>
      <c r="AT73" s="1314"/>
      <c r="AU73" s="1314"/>
      <c r="AV73" s="1314"/>
      <c r="AW73" s="1314"/>
      <c r="AX73" s="1314"/>
      <c r="AY73" s="1314"/>
      <c r="AZ73" s="1314"/>
      <c r="BA73" s="1314"/>
      <c r="BB73" s="1314" t="s">
        <v>610</v>
      </c>
      <c r="BC73" s="1314"/>
      <c r="BD73" s="1314"/>
      <c r="BE73" s="1314"/>
      <c r="BF73" s="1314"/>
      <c r="BG73" s="1314"/>
      <c r="BH73" s="1314"/>
      <c r="BI73" s="1314"/>
      <c r="BJ73" s="1314"/>
      <c r="BK73" s="1314"/>
      <c r="BL73" s="1314"/>
      <c r="BM73" s="1314"/>
      <c r="BN73" s="1314"/>
      <c r="BO73" s="1314"/>
      <c r="BP73" s="1312">
        <v>31.7</v>
      </c>
      <c r="BQ73" s="1312"/>
      <c r="BR73" s="1312"/>
      <c r="BS73" s="1312"/>
      <c r="BT73" s="1312"/>
      <c r="BU73" s="1312"/>
      <c r="BV73" s="1312"/>
      <c r="BW73" s="1312"/>
      <c r="BX73" s="1312">
        <v>20.8</v>
      </c>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2" x14ac:dyDescent="0.2">
      <c r="B74" s="395"/>
      <c r="G74" s="1325"/>
      <c r="H74" s="1325"/>
      <c r="I74" s="1325"/>
      <c r="J74" s="1325"/>
      <c r="K74" s="1328"/>
      <c r="L74" s="1328"/>
      <c r="M74" s="1328"/>
      <c r="N74" s="1328"/>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2" x14ac:dyDescent="0.2">
      <c r="B75" s="395"/>
      <c r="G75" s="1325"/>
      <c r="H75" s="1325"/>
      <c r="I75" s="1307"/>
      <c r="J75" s="1307"/>
      <c r="K75" s="1324"/>
      <c r="L75" s="1324"/>
      <c r="M75" s="1324"/>
      <c r="N75" s="1324"/>
      <c r="AM75" s="404"/>
      <c r="AN75" s="1314"/>
      <c r="AO75" s="1314"/>
      <c r="AP75" s="1314"/>
      <c r="AQ75" s="1314"/>
      <c r="AR75" s="1314"/>
      <c r="AS75" s="1314"/>
      <c r="AT75" s="1314"/>
      <c r="AU75" s="1314"/>
      <c r="AV75" s="1314"/>
      <c r="AW75" s="1314"/>
      <c r="AX75" s="1314"/>
      <c r="AY75" s="1314"/>
      <c r="AZ75" s="1314"/>
      <c r="BA75" s="1314"/>
      <c r="BB75" s="1314" t="s">
        <v>614</v>
      </c>
      <c r="BC75" s="1314"/>
      <c r="BD75" s="1314"/>
      <c r="BE75" s="1314"/>
      <c r="BF75" s="1314"/>
      <c r="BG75" s="1314"/>
      <c r="BH75" s="1314"/>
      <c r="BI75" s="1314"/>
      <c r="BJ75" s="1314"/>
      <c r="BK75" s="1314"/>
      <c r="BL75" s="1314"/>
      <c r="BM75" s="1314"/>
      <c r="BN75" s="1314"/>
      <c r="BO75" s="1314"/>
      <c r="BP75" s="1312">
        <v>9.8000000000000007</v>
      </c>
      <c r="BQ75" s="1312"/>
      <c r="BR75" s="1312"/>
      <c r="BS75" s="1312"/>
      <c r="BT75" s="1312"/>
      <c r="BU75" s="1312"/>
      <c r="BV75" s="1312"/>
      <c r="BW75" s="1312"/>
      <c r="BX75" s="1312">
        <v>9.1</v>
      </c>
      <c r="BY75" s="1312"/>
      <c r="BZ75" s="1312"/>
      <c r="CA75" s="1312"/>
      <c r="CB75" s="1312"/>
      <c r="CC75" s="1312"/>
      <c r="CD75" s="1312"/>
      <c r="CE75" s="1312"/>
      <c r="CF75" s="1312">
        <v>7.5</v>
      </c>
      <c r="CG75" s="1312"/>
      <c r="CH75" s="1312"/>
      <c r="CI75" s="1312"/>
      <c r="CJ75" s="1312"/>
      <c r="CK75" s="1312"/>
      <c r="CL75" s="1312"/>
      <c r="CM75" s="1312"/>
      <c r="CN75" s="1312">
        <v>7.3</v>
      </c>
      <c r="CO75" s="1312"/>
      <c r="CP75" s="1312"/>
      <c r="CQ75" s="1312"/>
      <c r="CR75" s="1312"/>
      <c r="CS75" s="1312"/>
      <c r="CT75" s="1312"/>
      <c r="CU75" s="1312"/>
      <c r="CV75" s="1312">
        <v>7.9</v>
      </c>
      <c r="CW75" s="1312"/>
      <c r="CX75" s="1312"/>
      <c r="CY75" s="1312"/>
      <c r="CZ75" s="1312"/>
      <c r="DA75" s="1312"/>
      <c r="DB75" s="1312"/>
      <c r="DC75" s="1312"/>
    </row>
    <row r="76" spans="2:107" ht="13.2" x14ac:dyDescent="0.2">
      <c r="B76" s="395"/>
      <c r="G76" s="1325"/>
      <c r="H76" s="1325"/>
      <c r="I76" s="1307"/>
      <c r="J76" s="1307"/>
      <c r="K76" s="1324"/>
      <c r="L76" s="1324"/>
      <c r="M76" s="1324"/>
      <c r="N76" s="1324"/>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2" x14ac:dyDescent="0.2">
      <c r="B77" s="395"/>
      <c r="G77" s="1307"/>
      <c r="H77" s="1307"/>
      <c r="I77" s="1307"/>
      <c r="J77" s="1307"/>
      <c r="K77" s="1328"/>
      <c r="L77" s="1328"/>
      <c r="M77" s="1328"/>
      <c r="N77" s="1328"/>
      <c r="AN77" s="1311" t="s">
        <v>612</v>
      </c>
      <c r="AO77" s="1311"/>
      <c r="AP77" s="1311"/>
      <c r="AQ77" s="1311"/>
      <c r="AR77" s="1311"/>
      <c r="AS77" s="1311"/>
      <c r="AT77" s="1311"/>
      <c r="AU77" s="1311"/>
      <c r="AV77" s="1311"/>
      <c r="AW77" s="1311"/>
      <c r="AX77" s="1311"/>
      <c r="AY77" s="1311"/>
      <c r="AZ77" s="1311"/>
      <c r="BA77" s="1311"/>
      <c r="BB77" s="1314" t="s">
        <v>610</v>
      </c>
      <c r="BC77" s="1314"/>
      <c r="BD77" s="1314"/>
      <c r="BE77" s="1314"/>
      <c r="BF77" s="1314"/>
      <c r="BG77" s="1314"/>
      <c r="BH77" s="1314"/>
      <c r="BI77" s="1314"/>
      <c r="BJ77" s="1314"/>
      <c r="BK77" s="1314"/>
      <c r="BL77" s="1314"/>
      <c r="BM77" s="1314"/>
      <c r="BN77" s="1314"/>
      <c r="BO77" s="1314"/>
      <c r="BP77" s="1312">
        <v>36.5</v>
      </c>
      <c r="BQ77" s="1312"/>
      <c r="BR77" s="1312"/>
      <c r="BS77" s="1312"/>
      <c r="BT77" s="1312"/>
      <c r="BU77" s="1312"/>
      <c r="BV77" s="1312"/>
      <c r="BW77" s="1312"/>
      <c r="BX77" s="1312">
        <v>32.9</v>
      </c>
      <c r="BY77" s="1312"/>
      <c r="BZ77" s="1312"/>
      <c r="CA77" s="1312"/>
      <c r="CB77" s="1312"/>
      <c r="CC77" s="1312"/>
      <c r="CD77" s="1312"/>
      <c r="CE77" s="1312"/>
      <c r="CF77" s="1312">
        <v>28.5</v>
      </c>
      <c r="CG77" s="1312"/>
      <c r="CH77" s="1312"/>
      <c r="CI77" s="1312"/>
      <c r="CJ77" s="1312"/>
      <c r="CK77" s="1312"/>
      <c r="CL77" s="1312"/>
      <c r="CM77" s="1312"/>
      <c r="CN77" s="1312">
        <v>20.5</v>
      </c>
      <c r="CO77" s="1312"/>
      <c r="CP77" s="1312"/>
      <c r="CQ77" s="1312"/>
      <c r="CR77" s="1312"/>
      <c r="CS77" s="1312"/>
      <c r="CT77" s="1312"/>
      <c r="CU77" s="1312"/>
      <c r="CV77" s="1312">
        <v>21.4</v>
      </c>
      <c r="CW77" s="1312"/>
      <c r="CX77" s="1312"/>
      <c r="CY77" s="1312"/>
      <c r="CZ77" s="1312"/>
      <c r="DA77" s="1312"/>
      <c r="DB77" s="1312"/>
      <c r="DC77" s="1312"/>
    </row>
    <row r="78" spans="2:107" ht="13.2" x14ac:dyDescent="0.2">
      <c r="B78" s="395"/>
      <c r="G78" s="1307"/>
      <c r="H78" s="1307"/>
      <c r="I78" s="1307"/>
      <c r="J78" s="1307"/>
      <c r="K78" s="1328"/>
      <c r="L78" s="1328"/>
      <c r="M78" s="1328"/>
      <c r="N78" s="1328"/>
      <c r="AN78" s="1311"/>
      <c r="AO78" s="1311"/>
      <c r="AP78" s="1311"/>
      <c r="AQ78" s="1311"/>
      <c r="AR78" s="1311"/>
      <c r="AS78" s="1311"/>
      <c r="AT78" s="1311"/>
      <c r="AU78" s="1311"/>
      <c r="AV78" s="1311"/>
      <c r="AW78" s="1311"/>
      <c r="AX78" s="1311"/>
      <c r="AY78" s="1311"/>
      <c r="AZ78" s="1311"/>
      <c r="BA78" s="1311"/>
      <c r="BB78" s="1314"/>
      <c r="BC78" s="1314"/>
      <c r="BD78" s="1314"/>
      <c r="BE78" s="1314"/>
      <c r="BF78" s="1314"/>
      <c r="BG78" s="1314"/>
      <c r="BH78" s="1314"/>
      <c r="BI78" s="1314"/>
      <c r="BJ78" s="1314"/>
      <c r="BK78" s="1314"/>
      <c r="BL78" s="1314"/>
      <c r="BM78" s="1314"/>
      <c r="BN78" s="1314"/>
      <c r="BO78" s="1314"/>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2" x14ac:dyDescent="0.2">
      <c r="B79" s="395"/>
      <c r="G79" s="1307"/>
      <c r="H79" s="1307"/>
      <c r="I79" s="1327"/>
      <c r="J79" s="1327"/>
      <c r="K79" s="1329"/>
      <c r="L79" s="1329"/>
      <c r="M79" s="1329"/>
      <c r="N79" s="1329"/>
      <c r="AN79" s="1311"/>
      <c r="AO79" s="1311"/>
      <c r="AP79" s="1311"/>
      <c r="AQ79" s="1311"/>
      <c r="AR79" s="1311"/>
      <c r="AS79" s="1311"/>
      <c r="AT79" s="1311"/>
      <c r="AU79" s="1311"/>
      <c r="AV79" s="1311"/>
      <c r="AW79" s="1311"/>
      <c r="AX79" s="1311"/>
      <c r="AY79" s="1311"/>
      <c r="AZ79" s="1311"/>
      <c r="BA79" s="1311"/>
      <c r="BB79" s="1314" t="s">
        <v>614</v>
      </c>
      <c r="BC79" s="1314"/>
      <c r="BD79" s="1314"/>
      <c r="BE79" s="1314"/>
      <c r="BF79" s="1314"/>
      <c r="BG79" s="1314"/>
      <c r="BH79" s="1314"/>
      <c r="BI79" s="1314"/>
      <c r="BJ79" s="1314"/>
      <c r="BK79" s="1314"/>
      <c r="BL79" s="1314"/>
      <c r="BM79" s="1314"/>
      <c r="BN79" s="1314"/>
      <c r="BO79" s="1314"/>
      <c r="BP79" s="1312">
        <v>9</v>
      </c>
      <c r="BQ79" s="1312"/>
      <c r="BR79" s="1312"/>
      <c r="BS79" s="1312"/>
      <c r="BT79" s="1312"/>
      <c r="BU79" s="1312"/>
      <c r="BV79" s="1312"/>
      <c r="BW79" s="1312"/>
      <c r="BX79" s="1312">
        <v>8.1999999999999993</v>
      </c>
      <c r="BY79" s="1312"/>
      <c r="BZ79" s="1312"/>
      <c r="CA79" s="1312"/>
      <c r="CB79" s="1312"/>
      <c r="CC79" s="1312"/>
      <c r="CD79" s="1312"/>
      <c r="CE79" s="1312"/>
      <c r="CF79" s="1312">
        <v>8</v>
      </c>
      <c r="CG79" s="1312"/>
      <c r="CH79" s="1312"/>
      <c r="CI79" s="1312"/>
      <c r="CJ79" s="1312"/>
      <c r="CK79" s="1312"/>
      <c r="CL79" s="1312"/>
      <c r="CM79" s="1312"/>
      <c r="CN79" s="1312">
        <v>7.9</v>
      </c>
      <c r="CO79" s="1312"/>
      <c r="CP79" s="1312"/>
      <c r="CQ79" s="1312"/>
      <c r="CR79" s="1312"/>
      <c r="CS79" s="1312"/>
      <c r="CT79" s="1312"/>
      <c r="CU79" s="1312"/>
      <c r="CV79" s="1312">
        <v>7.7</v>
      </c>
      <c r="CW79" s="1312"/>
      <c r="CX79" s="1312"/>
      <c r="CY79" s="1312"/>
      <c r="CZ79" s="1312"/>
      <c r="DA79" s="1312"/>
      <c r="DB79" s="1312"/>
      <c r="DC79" s="1312"/>
    </row>
    <row r="80" spans="2:107" ht="13.2" x14ac:dyDescent="0.2">
      <c r="B80" s="395"/>
      <c r="G80" s="1307"/>
      <c r="H80" s="1307"/>
      <c r="I80" s="1327"/>
      <c r="J80" s="1327"/>
      <c r="K80" s="1329"/>
      <c r="L80" s="1329"/>
      <c r="M80" s="1329"/>
      <c r="N80" s="1329"/>
      <c r="AN80" s="1311"/>
      <c r="AO80" s="1311"/>
      <c r="AP80" s="1311"/>
      <c r="AQ80" s="1311"/>
      <c r="AR80" s="1311"/>
      <c r="AS80" s="1311"/>
      <c r="AT80" s="1311"/>
      <c r="AU80" s="1311"/>
      <c r="AV80" s="1311"/>
      <c r="AW80" s="1311"/>
      <c r="AX80" s="1311"/>
      <c r="AY80" s="1311"/>
      <c r="AZ80" s="1311"/>
      <c r="BA80" s="1311"/>
      <c r="BB80" s="1314"/>
      <c r="BC80" s="1314"/>
      <c r="BD80" s="1314"/>
      <c r="BE80" s="1314"/>
      <c r="BF80" s="1314"/>
      <c r="BG80" s="1314"/>
      <c r="BH80" s="1314"/>
      <c r="BI80" s="1314"/>
      <c r="BJ80" s="1314"/>
      <c r="BK80" s="1314"/>
      <c r="BL80" s="1314"/>
      <c r="BM80" s="1314"/>
      <c r="BN80" s="1314"/>
      <c r="BO80" s="1314"/>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yXlGbG9QS6XB9TQqrI7H7o8XbyPvoO8oZ+AxDdGXmjxvJY2hssYE72YEki8YgfFQJjMXw0OMHQ7Rs2dc3/C/Lw==" saltValue="WTi95P5Pwnqio22YQxk3S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502</v>
      </c>
    </row>
  </sheetData>
  <sheetProtection algorithmName="SHA-512" hashValue="eertCiaIzEgkFF4FQKjWgfJTcSkNQ8W5mVBzIw+dRJ5IS32WV/Hh3iytmQ3c6eEBdSOBBZRAbLU8fVblwAXFew==" saltValue="bKmxMnEgd+fqwnvdM4ni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502</v>
      </c>
    </row>
  </sheetData>
  <sheetProtection algorithmName="SHA-512" hashValue="Z3agm9NV6eY8zOlOq+o8JKbTREgj+RpqgDFsm5ht6Gp8EZHfOCWCjlFWJALZ1JQ8FAZsrdybtP2oz2PnN3zNBw==" saltValue="c6NCtyiyevqYexda+B2X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36158</v>
      </c>
      <c r="E3" s="162"/>
      <c r="F3" s="163">
        <v>69469</v>
      </c>
      <c r="G3" s="164"/>
      <c r="H3" s="165"/>
    </row>
    <row r="4" spans="1:8" x14ac:dyDescent="0.2">
      <c r="A4" s="166"/>
      <c r="B4" s="167"/>
      <c r="C4" s="168"/>
      <c r="D4" s="169">
        <v>23714</v>
      </c>
      <c r="E4" s="170"/>
      <c r="F4" s="171">
        <v>38215</v>
      </c>
      <c r="G4" s="172"/>
      <c r="H4" s="173"/>
    </row>
    <row r="5" spans="1:8" x14ac:dyDescent="0.2">
      <c r="A5" s="154" t="s">
        <v>548</v>
      </c>
      <c r="B5" s="159"/>
      <c r="C5" s="160"/>
      <c r="D5" s="161">
        <v>25596</v>
      </c>
      <c r="E5" s="162"/>
      <c r="F5" s="163">
        <v>67293</v>
      </c>
      <c r="G5" s="164"/>
      <c r="H5" s="165"/>
    </row>
    <row r="6" spans="1:8" x14ac:dyDescent="0.2">
      <c r="A6" s="166"/>
      <c r="B6" s="167"/>
      <c r="C6" s="168"/>
      <c r="D6" s="169">
        <v>13567</v>
      </c>
      <c r="E6" s="170"/>
      <c r="F6" s="171">
        <v>35076</v>
      </c>
      <c r="G6" s="172"/>
      <c r="H6" s="173"/>
    </row>
    <row r="7" spans="1:8" x14ac:dyDescent="0.2">
      <c r="A7" s="154" t="s">
        <v>549</v>
      </c>
      <c r="B7" s="159"/>
      <c r="C7" s="160"/>
      <c r="D7" s="161">
        <v>18405</v>
      </c>
      <c r="E7" s="162"/>
      <c r="F7" s="163">
        <v>67343</v>
      </c>
      <c r="G7" s="164"/>
      <c r="H7" s="165"/>
    </row>
    <row r="8" spans="1:8" x14ac:dyDescent="0.2">
      <c r="A8" s="166"/>
      <c r="B8" s="167"/>
      <c r="C8" s="168"/>
      <c r="D8" s="169">
        <v>10988</v>
      </c>
      <c r="E8" s="170"/>
      <c r="F8" s="171">
        <v>32865</v>
      </c>
      <c r="G8" s="172"/>
      <c r="H8" s="173"/>
    </row>
    <row r="9" spans="1:8" x14ac:dyDescent="0.2">
      <c r="A9" s="154" t="s">
        <v>550</v>
      </c>
      <c r="B9" s="159"/>
      <c r="C9" s="160"/>
      <c r="D9" s="161">
        <v>38782</v>
      </c>
      <c r="E9" s="162"/>
      <c r="F9" s="163">
        <v>73475</v>
      </c>
      <c r="G9" s="164"/>
      <c r="H9" s="165"/>
    </row>
    <row r="10" spans="1:8" x14ac:dyDescent="0.2">
      <c r="A10" s="166"/>
      <c r="B10" s="167"/>
      <c r="C10" s="168"/>
      <c r="D10" s="169">
        <v>37029</v>
      </c>
      <c r="E10" s="170"/>
      <c r="F10" s="171">
        <v>43072</v>
      </c>
      <c r="G10" s="172"/>
      <c r="H10" s="173"/>
    </row>
    <row r="11" spans="1:8" x14ac:dyDescent="0.2">
      <c r="A11" s="154" t="s">
        <v>551</v>
      </c>
      <c r="B11" s="159"/>
      <c r="C11" s="160"/>
      <c r="D11" s="161">
        <v>35578</v>
      </c>
      <c r="E11" s="162"/>
      <c r="F11" s="163">
        <v>87464</v>
      </c>
      <c r="G11" s="164"/>
      <c r="H11" s="165"/>
    </row>
    <row r="12" spans="1:8" x14ac:dyDescent="0.2">
      <c r="A12" s="166"/>
      <c r="B12" s="167"/>
      <c r="C12" s="174"/>
      <c r="D12" s="169">
        <v>30932</v>
      </c>
      <c r="E12" s="170"/>
      <c r="F12" s="171">
        <v>47479</v>
      </c>
      <c r="G12" s="172"/>
      <c r="H12" s="173"/>
    </row>
    <row r="13" spans="1:8" x14ac:dyDescent="0.2">
      <c r="A13" s="154"/>
      <c r="B13" s="159"/>
      <c r="C13" s="175"/>
      <c r="D13" s="176">
        <v>30904</v>
      </c>
      <c r="E13" s="177"/>
      <c r="F13" s="178">
        <v>73009</v>
      </c>
      <c r="G13" s="179"/>
      <c r="H13" s="165"/>
    </row>
    <row r="14" spans="1:8" x14ac:dyDescent="0.2">
      <c r="A14" s="166"/>
      <c r="B14" s="167"/>
      <c r="C14" s="168"/>
      <c r="D14" s="169">
        <v>23246</v>
      </c>
      <c r="E14" s="170"/>
      <c r="F14" s="171">
        <v>39341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5.71</v>
      </c>
      <c r="C19" s="180">
        <f>ROUND(VALUE(SUBSTITUTE(実質収支比率等に係る経年分析!G$48,"▲","-")),2)</f>
        <v>7.19</v>
      </c>
      <c r="D19" s="180">
        <f>ROUND(VALUE(SUBSTITUTE(実質収支比率等に係る経年分析!H$48,"▲","-")),2)</f>
        <v>5.96</v>
      </c>
      <c r="E19" s="180">
        <f>ROUND(VALUE(SUBSTITUTE(実質収支比率等に係る経年分析!I$48,"▲","-")),2)</f>
        <v>6.04</v>
      </c>
      <c r="F19" s="180">
        <f>ROUND(VALUE(SUBSTITUTE(実質収支比率等に係る経年分析!J$48,"▲","-")),2)</f>
        <v>6.34</v>
      </c>
    </row>
    <row r="20" spans="1:11" x14ac:dyDescent="0.2">
      <c r="A20" s="180" t="s">
        <v>55</v>
      </c>
      <c r="B20" s="180">
        <f>ROUND(VALUE(SUBSTITUTE(実質収支比率等に係る経年分析!F$47,"▲","-")),2)</f>
        <v>35.42</v>
      </c>
      <c r="C20" s="180">
        <f>ROUND(VALUE(SUBSTITUTE(実質収支比率等に係る経年分析!G$47,"▲","-")),2)</f>
        <v>28.28</v>
      </c>
      <c r="D20" s="180">
        <f>ROUND(VALUE(SUBSTITUTE(実質収支比率等に係る経年分析!H$47,"▲","-")),2)</f>
        <v>30.33</v>
      </c>
      <c r="E20" s="180">
        <f>ROUND(VALUE(SUBSTITUTE(実質収支比率等に係る経年分析!I$47,"▲","-")),2)</f>
        <v>39.130000000000003</v>
      </c>
      <c r="F20" s="180">
        <f>ROUND(VALUE(SUBSTITUTE(実質収支比率等に係る経年分析!J$47,"▲","-")),2)</f>
        <v>37.11</v>
      </c>
    </row>
    <row r="21" spans="1:11" x14ac:dyDescent="0.2">
      <c r="A21" s="180" t="s">
        <v>56</v>
      </c>
      <c r="B21" s="180">
        <f>IF(ISNUMBER(VALUE(SUBSTITUTE(実質収支比率等に係る経年分析!F$49,"▲","-"))),ROUND(VALUE(SUBSTITUTE(実質収支比率等に係る経年分析!F$49,"▲","-")),2),NA())</f>
        <v>2.77</v>
      </c>
      <c r="C21" s="180">
        <f>IF(ISNUMBER(VALUE(SUBSTITUTE(実質収支比率等に係る経年分析!G$49,"▲","-"))),ROUND(VALUE(SUBSTITUTE(実質収支比率等に係る経年分析!G$49,"▲","-")),2),NA())</f>
        <v>-3.86</v>
      </c>
      <c r="D21" s="180">
        <f>IF(ISNUMBER(VALUE(SUBSTITUTE(実質収支比率等に係る経年分析!H$49,"▲","-"))),ROUND(VALUE(SUBSTITUTE(実質収支比率等に係る経年分析!H$49,"▲","-")),2),NA())</f>
        <v>2.08</v>
      </c>
      <c r="E21" s="180">
        <f>IF(ISNUMBER(VALUE(SUBSTITUTE(実質収支比率等に係る経年分析!I$49,"▲","-"))),ROUND(VALUE(SUBSTITUTE(実質収支比率等に係る経年分析!I$49,"▲","-")),2),NA())</f>
        <v>7.52</v>
      </c>
      <c r="F21" s="180">
        <f>IF(ISNUMBER(VALUE(SUBSTITUTE(実質収支比率等に係る経年分析!J$49,"▲","-"))),ROUND(VALUE(SUBSTITUTE(実質収支比率等に係る経年分析!J$49,"▲","-")),2),NA())</f>
        <v>-2.44</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渇水対策事業特別会計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介護サービス特別会計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2">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0.61</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1.1399999999999999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7.15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6.33</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580</v>
      </c>
      <c r="E42" s="182"/>
      <c r="F42" s="182"/>
      <c r="G42" s="182">
        <f>'実質公債費比率（分子）の構造'!L$52</f>
        <v>584</v>
      </c>
      <c r="H42" s="182"/>
      <c r="I42" s="182"/>
      <c r="J42" s="182">
        <f>'実質公債費比率（分子）の構造'!M$52</f>
        <v>581</v>
      </c>
      <c r="K42" s="182"/>
      <c r="L42" s="182"/>
      <c r="M42" s="182">
        <f>'実質公債費比率（分子）の構造'!N$52</f>
        <v>566</v>
      </c>
      <c r="N42" s="182"/>
      <c r="O42" s="182"/>
      <c r="P42" s="182">
        <f>'実質公債費比率（分子）の構造'!O$52</f>
        <v>543</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24</v>
      </c>
      <c r="C45" s="182"/>
      <c r="D45" s="182"/>
      <c r="E45" s="182">
        <f>'実質公債費比率（分子）の構造'!L$49</f>
        <v>31</v>
      </c>
      <c r="F45" s="182"/>
      <c r="G45" s="182"/>
      <c r="H45" s="182">
        <f>'実質公債費比率（分子）の構造'!M$49</f>
        <v>33</v>
      </c>
      <c r="I45" s="182"/>
      <c r="J45" s="182"/>
      <c r="K45" s="182">
        <f>'実質公債費比率（分子）の構造'!N$49</f>
        <v>41</v>
      </c>
      <c r="L45" s="182"/>
      <c r="M45" s="182"/>
      <c r="N45" s="182">
        <f>'実質公債費比率（分子）の構造'!O$49</f>
        <v>50</v>
      </c>
      <c r="O45" s="182"/>
      <c r="P45" s="182"/>
    </row>
    <row r="46" spans="1:16" x14ac:dyDescent="0.2">
      <c r="A46" s="182" t="s">
        <v>67</v>
      </c>
      <c r="B46" s="182">
        <f>'実質公債費比率（分子）の構造'!K$48</f>
        <v>363</v>
      </c>
      <c r="C46" s="182"/>
      <c r="D46" s="182"/>
      <c r="E46" s="182">
        <f>'実質公債費比率（分子）の構造'!L$48</f>
        <v>345</v>
      </c>
      <c r="F46" s="182"/>
      <c r="G46" s="182"/>
      <c r="H46" s="182">
        <f>'実質公債費比率（分子）の構造'!M$48</f>
        <v>351</v>
      </c>
      <c r="I46" s="182"/>
      <c r="J46" s="182"/>
      <c r="K46" s="182">
        <f>'実質公債費比率（分子）の構造'!N$48</f>
        <v>381</v>
      </c>
      <c r="L46" s="182"/>
      <c r="M46" s="182"/>
      <c r="N46" s="182">
        <f>'実質公債費比率（分子）の構造'!O$48</f>
        <v>393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586</v>
      </c>
      <c r="C49" s="182"/>
      <c r="D49" s="182"/>
      <c r="E49" s="182">
        <f>'実質公債費比率（分子）の構造'!L$45</f>
        <v>556</v>
      </c>
      <c r="F49" s="182"/>
      <c r="G49" s="182"/>
      <c r="H49" s="182">
        <f>'実質公債費比率（分子）の構造'!M$45</f>
        <v>552</v>
      </c>
      <c r="I49" s="182"/>
      <c r="J49" s="182"/>
      <c r="K49" s="182">
        <f>'実質公債費比率（分子）の構造'!N$45</f>
        <v>527</v>
      </c>
      <c r="L49" s="182"/>
      <c r="M49" s="182"/>
      <c r="N49" s="182">
        <f>'実質公債費比率（分子）の構造'!O$45</f>
        <v>530</v>
      </c>
      <c r="O49" s="182"/>
      <c r="P49" s="182"/>
    </row>
    <row r="50" spans="1:16" x14ac:dyDescent="0.2">
      <c r="A50" s="182" t="s">
        <v>71</v>
      </c>
      <c r="B50" s="182" t="e">
        <f>NA()</f>
        <v>#N/A</v>
      </c>
      <c r="C50" s="182">
        <f>IF(ISNUMBER('実質公債費比率（分子）の構造'!K$53),'実質公債費比率（分子）の構造'!K$53,NA())</f>
        <v>393</v>
      </c>
      <c r="D50" s="182" t="e">
        <f>NA()</f>
        <v>#N/A</v>
      </c>
      <c r="E50" s="182" t="e">
        <f>NA()</f>
        <v>#N/A</v>
      </c>
      <c r="F50" s="182">
        <f>IF(ISNUMBER('実質公債費比率（分子）の構造'!L$53),'実質公債費比率（分子）の構造'!L$53,NA())</f>
        <v>348</v>
      </c>
      <c r="G50" s="182" t="e">
        <f>NA()</f>
        <v>#N/A</v>
      </c>
      <c r="H50" s="182" t="e">
        <f>NA()</f>
        <v>#N/A</v>
      </c>
      <c r="I50" s="182">
        <f>IF(ISNUMBER('実質公債費比率（分子）の構造'!M$53),'実質公債費比率（分子）の構造'!M$53,NA())</f>
        <v>355</v>
      </c>
      <c r="J50" s="182" t="e">
        <f>NA()</f>
        <v>#N/A</v>
      </c>
      <c r="K50" s="182" t="e">
        <f>NA()</f>
        <v>#N/A</v>
      </c>
      <c r="L50" s="182">
        <f>IF(ISNUMBER('実質公債費比率（分子）の構造'!N$53),'実質公債費比率（分子）の構造'!N$53,NA())</f>
        <v>383</v>
      </c>
      <c r="M50" s="182" t="e">
        <f>NA()</f>
        <v>#N/A</v>
      </c>
      <c r="N50" s="182" t="e">
        <f>NA()</f>
        <v>#N/A</v>
      </c>
      <c r="O50" s="182">
        <f>IF(ISNUMBER('実質公債費比率（分子）の構造'!O$53),'実質公債費比率（分子）の構造'!O$53,NA())</f>
        <v>430</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5918</v>
      </c>
      <c r="E56" s="181"/>
      <c r="F56" s="181"/>
      <c r="G56" s="181">
        <f>'将来負担比率（分子）の構造'!J$52</f>
        <v>5559</v>
      </c>
      <c r="H56" s="181"/>
      <c r="I56" s="181"/>
      <c r="J56" s="181">
        <f>'将来負担比率（分子）の構造'!K$52</f>
        <v>5180</v>
      </c>
      <c r="K56" s="181"/>
      <c r="L56" s="181"/>
      <c r="M56" s="181">
        <f>'将来負担比率（分子）の構造'!L$52</f>
        <v>4787</v>
      </c>
      <c r="N56" s="181"/>
      <c r="O56" s="181"/>
      <c r="P56" s="181">
        <f>'将来負担比率（分子）の構造'!M$52</f>
        <v>4482</v>
      </c>
    </row>
    <row r="57" spans="1:16" x14ac:dyDescent="0.2">
      <c r="A57" s="181" t="s">
        <v>42</v>
      </c>
      <c r="B57" s="181"/>
      <c r="C57" s="181"/>
      <c r="D57" s="181">
        <f>'将来負担比率（分子）の構造'!I$51</f>
        <v>240</v>
      </c>
      <c r="E57" s="181"/>
      <c r="F57" s="181"/>
      <c r="G57" s="181">
        <f>'将来負担比率（分子）の構造'!J$51</f>
        <v>219</v>
      </c>
      <c r="H57" s="181"/>
      <c r="I57" s="181"/>
      <c r="J57" s="181">
        <f>'将来負担比率（分子）の構造'!K$51</f>
        <v>280</v>
      </c>
      <c r="K57" s="181"/>
      <c r="L57" s="181"/>
      <c r="M57" s="181">
        <f>'将来負担比率（分子）の構造'!L$51</f>
        <v>277</v>
      </c>
      <c r="N57" s="181"/>
      <c r="O57" s="181"/>
      <c r="P57" s="181">
        <f>'将来負担比率（分子）の構造'!M$51</f>
        <v>298</v>
      </c>
    </row>
    <row r="58" spans="1:16" x14ac:dyDescent="0.2">
      <c r="A58" s="181" t="s">
        <v>41</v>
      </c>
      <c r="B58" s="181"/>
      <c r="C58" s="181"/>
      <c r="D58" s="181">
        <f>'将来負担比率（分子）の構造'!I$50</f>
        <v>3189</v>
      </c>
      <c r="E58" s="181"/>
      <c r="F58" s="181"/>
      <c r="G58" s="181">
        <f>'将来負担比率（分子）の構造'!J$50</f>
        <v>3349</v>
      </c>
      <c r="H58" s="181"/>
      <c r="I58" s="181"/>
      <c r="J58" s="181">
        <f>'将来負担比率（分子）の構造'!K$50</f>
        <v>4231</v>
      </c>
      <c r="K58" s="181"/>
      <c r="L58" s="181"/>
      <c r="M58" s="181">
        <f>'将来負担比率（分子）の構造'!L$50</f>
        <v>4702</v>
      </c>
      <c r="N58" s="181"/>
      <c r="O58" s="181"/>
      <c r="P58" s="181">
        <f>'将来負担比率（分子）の構造'!M$50</f>
        <v>5034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174</v>
      </c>
      <c r="C62" s="181"/>
      <c r="D62" s="181"/>
      <c r="E62" s="181">
        <f>'将来負担比率（分子）の構造'!J$45</f>
        <v>102</v>
      </c>
      <c r="F62" s="181"/>
      <c r="G62" s="181"/>
      <c r="H62" s="181" t="str">
        <f>'将来負担比率（分子）の構造'!K$45</f>
        <v>-</v>
      </c>
      <c r="I62" s="181"/>
      <c r="J62" s="181"/>
      <c r="K62" s="181">
        <f>'将来負担比率（分子）の構造'!L$45</f>
        <v>43</v>
      </c>
      <c r="L62" s="181"/>
      <c r="M62" s="181"/>
      <c r="N62" s="181" t="str">
        <f>'将来負担比率（分子）の構造'!M$45</f>
        <v>-</v>
      </c>
      <c r="O62" s="181"/>
      <c r="P62" s="181"/>
    </row>
    <row r="63" spans="1:16" x14ac:dyDescent="0.2">
      <c r="A63" s="181" t="s">
        <v>34</v>
      </c>
      <c r="B63" s="181">
        <f>'将来負担比率（分子）の構造'!I$44</f>
        <v>409</v>
      </c>
      <c r="C63" s="181"/>
      <c r="D63" s="181"/>
      <c r="E63" s="181">
        <f>'将来負担比率（分子）の構造'!J$44</f>
        <v>435</v>
      </c>
      <c r="F63" s="181"/>
      <c r="G63" s="181"/>
      <c r="H63" s="181">
        <f>'将来負担比率（分子）の構造'!K$44</f>
        <v>461</v>
      </c>
      <c r="I63" s="181"/>
      <c r="J63" s="181"/>
      <c r="K63" s="181">
        <f>'将来負担比率（分子）の構造'!L$44</f>
        <v>488</v>
      </c>
      <c r="L63" s="181"/>
      <c r="M63" s="181"/>
      <c r="N63" s="181">
        <f>'将来負担比率（分子）の構造'!M$44</f>
        <v>464</v>
      </c>
      <c r="O63" s="181"/>
      <c r="P63" s="181"/>
    </row>
    <row r="64" spans="1:16" x14ac:dyDescent="0.2">
      <c r="A64" s="181" t="s">
        <v>33</v>
      </c>
      <c r="B64" s="181">
        <f>'将来負担比率（分子）の構造'!I$43</f>
        <v>4555</v>
      </c>
      <c r="C64" s="181"/>
      <c r="D64" s="181"/>
      <c r="E64" s="181">
        <f>'将来負担比率（分子）の構造'!J$43</f>
        <v>4360</v>
      </c>
      <c r="F64" s="181"/>
      <c r="G64" s="181"/>
      <c r="H64" s="181">
        <f>'将来負担比率（分子）の構造'!K$43</f>
        <v>4152</v>
      </c>
      <c r="I64" s="181"/>
      <c r="J64" s="181"/>
      <c r="K64" s="181">
        <f>'将来負担比率（分子）の構造'!L$43</f>
        <v>4062</v>
      </c>
      <c r="L64" s="181"/>
      <c r="M64" s="181"/>
      <c r="N64" s="181">
        <f>'将来負担比率（分子）の構造'!M$43</f>
        <v>4106</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5681</v>
      </c>
      <c r="C66" s="181"/>
      <c r="D66" s="181"/>
      <c r="E66" s="181">
        <f>'将来負担比率（分子）の構造'!J$41</f>
        <v>5242</v>
      </c>
      <c r="F66" s="181"/>
      <c r="G66" s="181"/>
      <c r="H66" s="181">
        <f>'将来負担比率（分子）の構造'!K$41</f>
        <v>4763</v>
      </c>
      <c r="I66" s="181"/>
      <c r="J66" s="181"/>
      <c r="K66" s="181">
        <f>'将来負担比率（分子）の構造'!L$41</f>
        <v>4465</v>
      </c>
      <c r="L66" s="181"/>
      <c r="M66" s="181"/>
      <c r="N66" s="181">
        <f>'将来負担比率（分子）の構造'!M$41</f>
        <v>4278</v>
      </c>
      <c r="O66" s="181"/>
      <c r="P66" s="181"/>
    </row>
    <row r="67" spans="1:16" x14ac:dyDescent="0.2">
      <c r="A67" s="181" t="s">
        <v>75</v>
      </c>
      <c r="B67" s="181" t="e">
        <f>NA()</f>
        <v>#N/A</v>
      </c>
      <c r="C67" s="181">
        <f>IF(ISNUMBER('将来負担比率（分子）の構造'!I$53), IF('将来負担比率（分子）の構造'!I$53 &lt; 0, 0, '将来負担比率（分子）の構造'!I$53), NA())</f>
        <v>1472</v>
      </c>
      <c r="D67" s="181" t="e">
        <f>NA()</f>
        <v>#N/A</v>
      </c>
      <c r="E67" s="181" t="e">
        <f>NA()</f>
        <v>#N/A</v>
      </c>
      <c r="F67" s="181">
        <f>IF(ISNUMBER('将来負担比率（分子）の構造'!J$53), IF('将来負担比率（分子）の構造'!J$53 &lt; 0, 0, '将来負担比率（分子）の構造'!J$53), NA())</f>
        <v>1013</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1705</v>
      </c>
      <c r="C72" s="185">
        <f>基金残高に係る経年分析!G55</f>
        <v>2121</v>
      </c>
      <c r="D72" s="185">
        <f>基金残高に係る経年分析!H55</f>
        <v>1980</v>
      </c>
    </row>
    <row r="73" spans="1:16" x14ac:dyDescent="0.2">
      <c r="A73" s="184" t="s">
        <v>78</v>
      </c>
      <c r="B73" s="185">
        <f>基金残高に係る経年分析!F56</f>
        <v>93</v>
      </c>
      <c r="C73" s="185">
        <f>基金残高に係る経年分析!G56</f>
        <v>93</v>
      </c>
      <c r="D73" s="185">
        <f>基金残高に係る経年分析!H56</f>
        <v>93</v>
      </c>
    </row>
    <row r="74" spans="1:16" x14ac:dyDescent="0.2">
      <c r="A74" s="184" t="s">
        <v>79</v>
      </c>
      <c r="B74" s="185">
        <f>基金残高に係る経年分析!F57</f>
        <v>2138</v>
      </c>
      <c r="C74" s="185">
        <f>基金残高に係る経年分析!G57</f>
        <v>2028</v>
      </c>
      <c r="D74" s="185">
        <f>基金残高に係る経年分析!H57</f>
        <v>2423</v>
      </c>
    </row>
  </sheetData>
  <sheetProtection algorithmName="SHA-512" hashValue="qyW+CZMfPxIDD0jKvDpzygmJ3vYQT9Mfm8hZ6cDhNx754WgUnxEfz4pE8HfBWM2e31n978WapUlOrRVOge3cog==" saltValue="F2MKUyMXILlpr0bzfvre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225</v>
      </c>
      <c r="C5" s="670"/>
      <c r="D5" s="670"/>
      <c r="E5" s="670"/>
      <c r="F5" s="670"/>
      <c r="G5" s="670"/>
      <c r="H5" s="670"/>
      <c r="I5" s="670"/>
      <c r="J5" s="670"/>
      <c r="K5" s="670"/>
      <c r="L5" s="670"/>
      <c r="M5" s="670"/>
      <c r="N5" s="670"/>
      <c r="O5" s="670"/>
      <c r="P5" s="670"/>
      <c r="Q5" s="671"/>
      <c r="R5" s="672">
        <v>4963901</v>
      </c>
      <c r="S5" s="673"/>
      <c r="T5" s="673"/>
      <c r="U5" s="673"/>
      <c r="V5" s="673"/>
      <c r="W5" s="673"/>
      <c r="X5" s="673"/>
      <c r="Y5" s="674"/>
      <c r="Z5" s="675">
        <v>58.4</v>
      </c>
      <c r="AA5" s="675"/>
      <c r="AB5" s="675"/>
      <c r="AC5" s="675"/>
      <c r="AD5" s="676">
        <v>4963901</v>
      </c>
      <c r="AE5" s="676"/>
      <c r="AF5" s="676"/>
      <c r="AG5" s="676"/>
      <c r="AH5" s="676"/>
      <c r="AI5" s="676"/>
      <c r="AJ5" s="676"/>
      <c r="AK5" s="676"/>
      <c r="AL5" s="677">
        <v>88.4</v>
      </c>
      <c r="AM5" s="678"/>
      <c r="AN5" s="678"/>
      <c r="AO5" s="679"/>
      <c r="AP5" s="669" t="s">
        <v>226</v>
      </c>
      <c r="AQ5" s="670"/>
      <c r="AR5" s="670"/>
      <c r="AS5" s="670"/>
      <c r="AT5" s="670"/>
      <c r="AU5" s="670"/>
      <c r="AV5" s="670"/>
      <c r="AW5" s="670"/>
      <c r="AX5" s="670"/>
      <c r="AY5" s="670"/>
      <c r="AZ5" s="670"/>
      <c r="BA5" s="670"/>
      <c r="BB5" s="670"/>
      <c r="BC5" s="670"/>
      <c r="BD5" s="670"/>
      <c r="BE5" s="670"/>
      <c r="BF5" s="671"/>
      <c r="BG5" s="683">
        <v>4962560</v>
      </c>
      <c r="BH5" s="684"/>
      <c r="BI5" s="684"/>
      <c r="BJ5" s="684"/>
      <c r="BK5" s="684"/>
      <c r="BL5" s="684"/>
      <c r="BM5" s="684"/>
      <c r="BN5" s="685"/>
      <c r="BO5" s="686">
        <v>100</v>
      </c>
      <c r="BP5" s="686"/>
      <c r="BQ5" s="686"/>
      <c r="BR5" s="686"/>
      <c r="BS5" s="687" t="s">
        <v>129</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2">
      <c r="B6" s="680" t="s">
        <v>230</v>
      </c>
      <c r="C6" s="681"/>
      <c r="D6" s="681"/>
      <c r="E6" s="681"/>
      <c r="F6" s="681"/>
      <c r="G6" s="681"/>
      <c r="H6" s="681"/>
      <c r="I6" s="681"/>
      <c r="J6" s="681"/>
      <c r="K6" s="681"/>
      <c r="L6" s="681"/>
      <c r="M6" s="681"/>
      <c r="N6" s="681"/>
      <c r="O6" s="681"/>
      <c r="P6" s="681"/>
      <c r="Q6" s="682"/>
      <c r="R6" s="683">
        <v>53249</v>
      </c>
      <c r="S6" s="684"/>
      <c r="T6" s="684"/>
      <c r="U6" s="684"/>
      <c r="V6" s="684"/>
      <c r="W6" s="684"/>
      <c r="X6" s="684"/>
      <c r="Y6" s="685"/>
      <c r="Z6" s="686">
        <v>0.6</v>
      </c>
      <c r="AA6" s="686"/>
      <c r="AB6" s="686"/>
      <c r="AC6" s="686"/>
      <c r="AD6" s="687">
        <v>53249</v>
      </c>
      <c r="AE6" s="687"/>
      <c r="AF6" s="687"/>
      <c r="AG6" s="687"/>
      <c r="AH6" s="687"/>
      <c r="AI6" s="687"/>
      <c r="AJ6" s="687"/>
      <c r="AK6" s="687"/>
      <c r="AL6" s="688">
        <v>0.9</v>
      </c>
      <c r="AM6" s="689"/>
      <c r="AN6" s="689"/>
      <c r="AO6" s="690"/>
      <c r="AP6" s="680" t="s">
        <v>231</v>
      </c>
      <c r="AQ6" s="681"/>
      <c r="AR6" s="681"/>
      <c r="AS6" s="681"/>
      <c r="AT6" s="681"/>
      <c r="AU6" s="681"/>
      <c r="AV6" s="681"/>
      <c r="AW6" s="681"/>
      <c r="AX6" s="681"/>
      <c r="AY6" s="681"/>
      <c r="AZ6" s="681"/>
      <c r="BA6" s="681"/>
      <c r="BB6" s="681"/>
      <c r="BC6" s="681"/>
      <c r="BD6" s="681"/>
      <c r="BE6" s="681"/>
      <c r="BF6" s="682"/>
      <c r="BG6" s="683">
        <v>4962560</v>
      </c>
      <c r="BH6" s="684"/>
      <c r="BI6" s="684"/>
      <c r="BJ6" s="684"/>
      <c r="BK6" s="684"/>
      <c r="BL6" s="684"/>
      <c r="BM6" s="684"/>
      <c r="BN6" s="685"/>
      <c r="BO6" s="686">
        <v>100</v>
      </c>
      <c r="BP6" s="686"/>
      <c r="BQ6" s="686"/>
      <c r="BR6" s="686"/>
      <c r="BS6" s="687" t="s">
        <v>232</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82410</v>
      </c>
      <c r="CS6" s="684"/>
      <c r="CT6" s="684"/>
      <c r="CU6" s="684"/>
      <c r="CV6" s="684"/>
      <c r="CW6" s="684"/>
      <c r="CX6" s="684"/>
      <c r="CY6" s="685"/>
      <c r="CZ6" s="677">
        <v>1</v>
      </c>
      <c r="DA6" s="678"/>
      <c r="DB6" s="678"/>
      <c r="DC6" s="697"/>
      <c r="DD6" s="692" t="s">
        <v>129</v>
      </c>
      <c r="DE6" s="684"/>
      <c r="DF6" s="684"/>
      <c r="DG6" s="684"/>
      <c r="DH6" s="684"/>
      <c r="DI6" s="684"/>
      <c r="DJ6" s="684"/>
      <c r="DK6" s="684"/>
      <c r="DL6" s="684"/>
      <c r="DM6" s="684"/>
      <c r="DN6" s="684"/>
      <c r="DO6" s="684"/>
      <c r="DP6" s="685"/>
      <c r="DQ6" s="692">
        <v>82410</v>
      </c>
      <c r="DR6" s="684"/>
      <c r="DS6" s="684"/>
      <c r="DT6" s="684"/>
      <c r="DU6" s="684"/>
      <c r="DV6" s="684"/>
      <c r="DW6" s="684"/>
      <c r="DX6" s="684"/>
      <c r="DY6" s="684"/>
      <c r="DZ6" s="684"/>
      <c r="EA6" s="684"/>
      <c r="EB6" s="684"/>
      <c r="EC6" s="693"/>
    </row>
    <row r="7" spans="2:143" ht="11.25" customHeight="1" x14ac:dyDescent="0.2">
      <c r="B7" s="680" t="s">
        <v>234</v>
      </c>
      <c r="C7" s="681"/>
      <c r="D7" s="681"/>
      <c r="E7" s="681"/>
      <c r="F7" s="681"/>
      <c r="G7" s="681"/>
      <c r="H7" s="681"/>
      <c r="I7" s="681"/>
      <c r="J7" s="681"/>
      <c r="K7" s="681"/>
      <c r="L7" s="681"/>
      <c r="M7" s="681"/>
      <c r="N7" s="681"/>
      <c r="O7" s="681"/>
      <c r="P7" s="681"/>
      <c r="Q7" s="682"/>
      <c r="R7" s="683">
        <v>2587</v>
      </c>
      <c r="S7" s="684"/>
      <c r="T7" s="684"/>
      <c r="U7" s="684"/>
      <c r="V7" s="684"/>
      <c r="W7" s="684"/>
      <c r="X7" s="684"/>
      <c r="Y7" s="685"/>
      <c r="Z7" s="686">
        <v>0</v>
      </c>
      <c r="AA7" s="686"/>
      <c r="AB7" s="686"/>
      <c r="AC7" s="686"/>
      <c r="AD7" s="687">
        <v>2587</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2119507</v>
      </c>
      <c r="BH7" s="684"/>
      <c r="BI7" s="684"/>
      <c r="BJ7" s="684"/>
      <c r="BK7" s="684"/>
      <c r="BL7" s="684"/>
      <c r="BM7" s="684"/>
      <c r="BN7" s="685"/>
      <c r="BO7" s="686">
        <v>42.7</v>
      </c>
      <c r="BP7" s="686"/>
      <c r="BQ7" s="686"/>
      <c r="BR7" s="686"/>
      <c r="BS7" s="687" t="s">
        <v>236</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1209636</v>
      </c>
      <c r="CS7" s="684"/>
      <c r="CT7" s="684"/>
      <c r="CU7" s="684"/>
      <c r="CV7" s="684"/>
      <c r="CW7" s="684"/>
      <c r="CX7" s="684"/>
      <c r="CY7" s="685"/>
      <c r="CZ7" s="686">
        <v>14.9</v>
      </c>
      <c r="DA7" s="686"/>
      <c r="DB7" s="686"/>
      <c r="DC7" s="686"/>
      <c r="DD7" s="692">
        <v>51852</v>
      </c>
      <c r="DE7" s="684"/>
      <c r="DF7" s="684"/>
      <c r="DG7" s="684"/>
      <c r="DH7" s="684"/>
      <c r="DI7" s="684"/>
      <c r="DJ7" s="684"/>
      <c r="DK7" s="684"/>
      <c r="DL7" s="684"/>
      <c r="DM7" s="684"/>
      <c r="DN7" s="684"/>
      <c r="DO7" s="684"/>
      <c r="DP7" s="685"/>
      <c r="DQ7" s="692">
        <v>1128890</v>
      </c>
      <c r="DR7" s="684"/>
      <c r="DS7" s="684"/>
      <c r="DT7" s="684"/>
      <c r="DU7" s="684"/>
      <c r="DV7" s="684"/>
      <c r="DW7" s="684"/>
      <c r="DX7" s="684"/>
      <c r="DY7" s="684"/>
      <c r="DZ7" s="684"/>
      <c r="EA7" s="684"/>
      <c r="EB7" s="684"/>
      <c r="EC7" s="693"/>
    </row>
    <row r="8" spans="2:143" ht="11.25" customHeight="1" x14ac:dyDescent="0.2">
      <c r="B8" s="680" t="s">
        <v>238</v>
      </c>
      <c r="C8" s="681"/>
      <c r="D8" s="681"/>
      <c r="E8" s="681"/>
      <c r="F8" s="681"/>
      <c r="G8" s="681"/>
      <c r="H8" s="681"/>
      <c r="I8" s="681"/>
      <c r="J8" s="681"/>
      <c r="K8" s="681"/>
      <c r="L8" s="681"/>
      <c r="M8" s="681"/>
      <c r="N8" s="681"/>
      <c r="O8" s="681"/>
      <c r="P8" s="681"/>
      <c r="Q8" s="682"/>
      <c r="R8" s="683">
        <v>12290</v>
      </c>
      <c r="S8" s="684"/>
      <c r="T8" s="684"/>
      <c r="U8" s="684"/>
      <c r="V8" s="684"/>
      <c r="W8" s="684"/>
      <c r="X8" s="684"/>
      <c r="Y8" s="685"/>
      <c r="Z8" s="686">
        <v>0.1</v>
      </c>
      <c r="AA8" s="686"/>
      <c r="AB8" s="686"/>
      <c r="AC8" s="686"/>
      <c r="AD8" s="687">
        <v>12290</v>
      </c>
      <c r="AE8" s="687"/>
      <c r="AF8" s="687"/>
      <c r="AG8" s="687"/>
      <c r="AH8" s="687"/>
      <c r="AI8" s="687"/>
      <c r="AJ8" s="687"/>
      <c r="AK8" s="687"/>
      <c r="AL8" s="688">
        <v>0.2</v>
      </c>
      <c r="AM8" s="689"/>
      <c r="AN8" s="689"/>
      <c r="AO8" s="690"/>
      <c r="AP8" s="680" t="s">
        <v>239</v>
      </c>
      <c r="AQ8" s="681"/>
      <c r="AR8" s="681"/>
      <c r="AS8" s="681"/>
      <c r="AT8" s="681"/>
      <c r="AU8" s="681"/>
      <c r="AV8" s="681"/>
      <c r="AW8" s="681"/>
      <c r="AX8" s="681"/>
      <c r="AY8" s="681"/>
      <c r="AZ8" s="681"/>
      <c r="BA8" s="681"/>
      <c r="BB8" s="681"/>
      <c r="BC8" s="681"/>
      <c r="BD8" s="681"/>
      <c r="BE8" s="681"/>
      <c r="BF8" s="682"/>
      <c r="BG8" s="683">
        <v>37979</v>
      </c>
      <c r="BH8" s="684"/>
      <c r="BI8" s="684"/>
      <c r="BJ8" s="684"/>
      <c r="BK8" s="684"/>
      <c r="BL8" s="684"/>
      <c r="BM8" s="684"/>
      <c r="BN8" s="685"/>
      <c r="BO8" s="686">
        <v>0.8</v>
      </c>
      <c r="BP8" s="686"/>
      <c r="BQ8" s="686"/>
      <c r="BR8" s="686"/>
      <c r="BS8" s="692" t="s">
        <v>232</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2955857</v>
      </c>
      <c r="CS8" s="684"/>
      <c r="CT8" s="684"/>
      <c r="CU8" s="684"/>
      <c r="CV8" s="684"/>
      <c r="CW8" s="684"/>
      <c r="CX8" s="684"/>
      <c r="CY8" s="685"/>
      <c r="CZ8" s="686">
        <v>36.5</v>
      </c>
      <c r="DA8" s="686"/>
      <c r="DB8" s="686"/>
      <c r="DC8" s="686"/>
      <c r="DD8" s="692">
        <v>11829</v>
      </c>
      <c r="DE8" s="684"/>
      <c r="DF8" s="684"/>
      <c r="DG8" s="684"/>
      <c r="DH8" s="684"/>
      <c r="DI8" s="684"/>
      <c r="DJ8" s="684"/>
      <c r="DK8" s="684"/>
      <c r="DL8" s="684"/>
      <c r="DM8" s="684"/>
      <c r="DN8" s="684"/>
      <c r="DO8" s="684"/>
      <c r="DP8" s="685"/>
      <c r="DQ8" s="692">
        <v>1418470</v>
      </c>
      <c r="DR8" s="684"/>
      <c r="DS8" s="684"/>
      <c r="DT8" s="684"/>
      <c r="DU8" s="684"/>
      <c r="DV8" s="684"/>
      <c r="DW8" s="684"/>
      <c r="DX8" s="684"/>
      <c r="DY8" s="684"/>
      <c r="DZ8" s="684"/>
      <c r="EA8" s="684"/>
      <c r="EB8" s="684"/>
      <c r="EC8" s="693"/>
    </row>
    <row r="9" spans="2:143" ht="11.25" customHeight="1" x14ac:dyDescent="0.2">
      <c r="B9" s="680" t="s">
        <v>241</v>
      </c>
      <c r="C9" s="681"/>
      <c r="D9" s="681"/>
      <c r="E9" s="681"/>
      <c r="F9" s="681"/>
      <c r="G9" s="681"/>
      <c r="H9" s="681"/>
      <c r="I9" s="681"/>
      <c r="J9" s="681"/>
      <c r="K9" s="681"/>
      <c r="L9" s="681"/>
      <c r="M9" s="681"/>
      <c r="N9" s="681"/>
      <c r="O9" s="681"/>
      <c r="P9" s="681"/>
      <c r="Q9" s="682"/>
      <c r="R9" s="683">
        <v>8015</v>
      </c>
      <c r="S9" s="684"/>
      <c r="T9" s="684"/>
      <c r="U9" s="684"/>
      <c r="V9" s="684"/>
      <c r="W9" s="684"/>
      <c r="X9" s="684"/>
      <c r="Y9" s="685"/>
      <c r="Z9" s="686">
        <v>0.1</v>
      </c>
      <c r="AA9" s="686"/>
      <c r="AB9" s="686"/>
      <c r="AC9" s="686"/>
      <c r="AD9" s="687">
        <v>8015</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1307347</v>
      </c>
      <c r="BH9" s="684"/>
      <c r="BI9" s="684"/>
      <c r="BJ9" s="684"/>
      <c r="BK9" s="684"/>
      <c r="BL9" s="684"/>
      <c r="BM9" s="684"/>
      <c r="BN9" s="685"/>
      <c r="BO9" s="686">
        <v>26.3</v>
      </c>
      <c r="BP9" s="686"/>
      <c r="BQ9" s="686"/>
      <c r="BR9" s="686"/>
      <c r="BS9" s="692" t="s">
        <v>236</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568592</v>
      </c>
      <c r="CS9" s="684"/>
      <c r="CT9" s="684"/>
      <c r="CU9" s="684"/>
      <c r="CV9" s="684"/>
      <c r="CW9" s="684"/>
      <c r="CX9" s="684"/>
      <c r="CY9" s="685"/>
      <c r="CZ9" s="686">
        <v>7</v>
      </c>
      <c r="DA9" s="686"/>
      <c r="DB9" s="686"/>
      <c r="DC9" s="686"/>
      <c r="DD9" s="692">
        <v>1066</v>
      </c>
      <c r="DE9" s="684"/>
      <c r="DF9" s="684"/>
      <c r="DG9" s="684"/>
      <c r="DH9" s="684"/>
      <c r="DI9" s="684"/>
      <c r="DJ9" s="684"/>
      <c r="DK9" s="684"/>
      <c r="DL9" s="684"/>
      <c r="DM9" s="684"/>
      <c r="DN9" s="684"/>
      <c r="DO9" s="684"/>
      <c r="DP9" s="685"/>
      <c r="DQ9" s="692">
        <v>531405</v>
      </c>
      <c r="DR9" s="684"/>
      <c r="DS9" s="684"/>
      <c r="DT9" s="684"/>
      <c r="DU9" s="684"/>
      <c r="DV9" s="684"/>
      <c r="DW9" s="684"/>
      <c r="DX9" s="684"/>
      <c r="DY9" s="684"/>
      <c r="DZ9" s="684"/>
      <c r="EA9" s="684"/>
      <c r="EB9" s="684"/>
      <c r="EC9" s="693"/>
    </row>
    <row r="10" spans="2:143" ht="11.25" customHeight="1" x14ac:dyDescent="0.2">
      <c r="B10" s="680" t="s">
        <v>244</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236</v>
      </c>
      <c r="AA10" s="686"/>
      <c r="AB10" s="686"/>
      <c r="AC10" s="686"/>
      <c r="AD10" s="687" t="s">
        <v>129</v>
      </c>
      <c r="AE10" s="687"/>
      <c r="AF10" s="687"/>
      <c r="AG10" s="687"/>
      <c r="AH10" s="687"/>
      <c r="AI10" s="687"/>
      <c r="AJ10" s="687"/>
      <c r="AK10" s="687"/>
      <c r="AL10" s="688" t="s">
        <v>129</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168895</v>
      </c>
      <c r="BH10" s="684"/>
      <c r="BI10" s="684"/>
      <c r="BJ10" s="684"/>
      <c r="BK10" s="684"/>
      <c r="BL10" s="684"/>
      <c r="BM10" s="684"/>
      <c r="BN10" s="685"/>
      <c r="BO10" s="686">
        <v>3.4</v>
      </c>
      <c r="BP10" s="686"/>
      <c r="BQ10" s="686"/>
      <c r="BR10" s="686"/>
      <c r="BS10" s="692" t="s">
        <v>236</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2755</v>
      </c>
      <c r="CS10" s="684"/>
      <c r="CT10" s="684"/>
      <c r="CU10" s="684"/>
      <c r="CV10" s="684"/>
      <c r="CW10" s="684"/>
      <c r="CX10" s="684"/>
      <c r="CY10" s="685"/>
      <c r="CZ10" s="686">
        <v>0</v>
      </c>
      <c r="DA10" s="686"/>
      <c r="DB10" s="686"/>
      <c r="DC10" s="686"/>
      <c r="DD10" s="692" t="s">
        <v>138</v>
      </c>
      <c r="DE10" s="684"/>
      <c r="DF10" s="684"/>
      <c r="DG10" s="684"/>
      <c r="DH10" s="684"/>
      <c r="DI10" s="684"/>
      <c r="DJ10" s="684"/>
      <c r="DK10" s="684"/>
      <c r="DL10" s="684"/>
      <c r="DM10" s="684"/>
      <c r="DN10" s="684"/>
      <c r="DO10" s="684"/>
      <c r="DP10" s="685"/>
      <c r="DQ10" s="692">
        <v>2515</v>
      </c>
      <c r="DR10" s="684"/>
      <c r="DS10" s="684"/>
      <c r="DT10" s="684"/>
      <c r="DU10" s="684"/>
      <c r="DV10" s="684"/>
      <c r="DW10" s="684"/>
      <c r="DX10" s="684"/>
      <c r="DY10" s="684"/>
      <c r="DZ10" s="684"/>
      <c r="EA10" s="684"/>
      <c r="EB10" s="684"/>
      <c r="EC10" s="693"/>
    </row>
    <row r="11" spans="2:143" ht="11.25" customHeight="1" x14ac:dyDescent="0.2">
      <c r="B11" s="680" t="s">
        <v>247</v>
      </c>
      <c r="C11" s="681"/>
      <c r="D11" s="681"/>
      <c r="E11" s="681"/>
      <c r="F11" s="681"/>
      <c r="G11" s="681"/>
      <c r="H11" s="681"/>
      <c r="I11" s="681"/>
      <c r="J11" s="681"/>
      <c r="K11" s="681"/>
      <c r="L11" s="681"/>
      <c r="M11" s="681"/>
      <c r="N11" s="681"/>
      <c r="O11" s="681"/>
      <c r="P11" s="681"/>
      <c r="Q11" s="682"/>
      <c r="R11" s="683">
        <v>467138</v>
      </c>
      <c r="S11" s="684"/>
      <c r="T11" s="684"/>
      <c r="U11" s="684"/>
      <c r="V11" s="684"/>
      <c r="W11" s="684"/>
      <c r="X11" s="684"/>
      <c r="Y11" s="685"/>
      <c r="Z11" s="688">
        <v>5.5</v>
      </c>
      <c r="AA11" s="689"/>
      <c r="AB11" s="689"/>
      <c r="AC11" s="701"/>
      <c r="AD11" s="692">
        <v>467138</v>
      </c>
      <c r="AE11" s="684"/>
      <c r="AF11" s="684"/>
      <c r="AG11" s="684"/>
      <c r="AH11" s="684"/>
      <c r="AI11" s="684"/>
      <c r="AJ11" s="684"/>
      <c r="AK11" s="685"/>
      <c r="AL11" s="688">
        <v>8.3000000000000007</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605286</v>
      </c>
      <c r="BH11" s="684"/>
      <c r="BI11" s="684"/>
      <c r="BJ11" s="684"/>
      <c r="BK11" s="684"/>
      <c r="BL11" s="684"/>
      <c r="BM11" s="684"/>
      <c r="BN11" s="685"/>
      <c r="BO11" s="686">
        <v>12.2</v>
      </c>
      <c r="BP11" s="686"/>
      <c r="BQ11" s="686"/>
      <c r="BR11" s="686"/>
      <c r="BS11" s="692" t="s">
        <v>129</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82212</v>
      </c>
      <c r="CS11" s="684"/>
      <c r="CT11" s="684"/>
      <c r="CU11" s="684"/>
      <c r="CV11" s="684"/>
      <c r="CW11" s="684"/>
      <c r="CX11" s="684"/>
      <c r="CY11" s="685"/>
      <c r="CZ11" s="686">
        <v>1</v>
      </c>
      <c r="DA11" s="686"/>
      <c r="DB11" s="686"/>
      <c r="DC11" s="686"/>
      <c r="DD11" s="692">
        <v>32981</v>
      </c>
      <c r="DE11" s="684"/>
      <c r="DF11" s="684"/>
      <c r="DG11" s="684"/>
      <c r="DH11" s="684"/>
      <c r="DI11" s="684"/>
      <c r="DJ11" s="684"/>
      <c r="DK11" s="684"/>
      <c r="DL11" s="684"/>
      <c r="DM11" s="684"/>
      <c r="DN11" s="684"/>
      <c r="DO11" s="684"/>
      <c r="DP11" s="685"/>
      <c r="DQ11" s="692">
        <v>73593</v>
      </c>
      <c r="DR11" s="684"/>
      <c r="DS11" s="684"/>
      <c r="DT11" s="684"/>
      <c r="DU11" s="684"/>
      <c r="DV11" s="684"/>
      <c r="DW11" s="684"/>
      <c r="DX11" s="684"/>
      <c r="DY11" s="684"/>
      <c r="DZ11" s="684"/>
      <c r="EA11" s="684"/>
      <c r="EB11" s="684"/>
      <c r="EC11" s="693"/>
    </row>
    <row r="12" spans="2:143" ht="11.25" customHeight="1" x14ac:dyDescent="0.2">
      <c r="B12" s="680" t="s">
        <v>250</v>
      </c>
      <c r="C12" s="681"/>
      <c r="D12" s="681"/>
      <c r="E12" s="681"/>
      <c r="F12" s="681"/>
      <c r="G12" s="681"/>
      <c r="H12" s="681"/>
      <c r="I12" s="681"/>
      <c r="J12" s="681"/>
      <c r="K12" s="681"/>
      <c r="L12" s="681"/>
      <c r="M12" s="681"/>
      <c r="N12" s="681"/>
      <c r="O12" s="681"/>
      <c r="P12" s="681"/>
      <c r="Q12" s="682"/>
      <c r="R12" s="683" t="s">
        <v>232</v>
      </c>
      <c r="S12" s="684"/>
      <c r="T12" s="684"/>
      <c r="U12" s="684"/>
      <c r="V12" s="684"/>
      <c r="W12" s="684"/>
      <c r="X12" s="684"/>
      <c r="Y12" s="685"/>
      <c r="Z12" s="686" t="s">
        <v>129</v>
      </c>
      <c r="AA12" s="686"/>
      <c r="AB12" s="686"/>
      <c r="AC12" s="686"/>
      <c r="AD12" s="687" t="s">
        <v>236</v>
      </c>
      <c r="AE12" s="687"/>
      <c r="AF12" s="687"/>
      <c r="AG12" s="687"/>
      <c r="AH12" s="687"/>
      <c r="AI12" s="687"/>
      <c r="AJ12" s="687"/>
      <c r="AK12" s="687"/>
      <c r="AL12" s="688" t="s">
        <v>129</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2514801</v>
      </c>
      <c r="BH12" s="684"/>
      <c r="BI12" s="684"/>
      <c r="BJ12" s="684"/>
      <c r="BK12" s="684"/>
      <c r="BL12" s="684"/>
      <c r="BM12" s="684"/>
      <c r="BN12" s="685"/>
      <c r="BO12" s="686">
        <v>50.7</v>
      </c>
      <c r="BP12" s="686"/>
      <c r="BQ12" s="686"/>
      <c r="BR12" s="686"/>
      <c r="BS12" s="692" t="s">
        <v>129</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39320</v>
      </c>
      <c r="CS12" s="684"/>
      <c r="CT12" s="684"/>
      <c r="CU12" s="684"/>
      <c r="CV12" s="684"/>
      <c r="CW12" s="684"/>
      <c r="CX12" s="684"/>
      <c r="CY12" s="685"/>
      <c r="CZ12" s="686">
        <v>0.5</v>
      </c>
      <c r="DA12" s="686"/>
      <c r="DB12" s="686"/>
      <c r="DC12" s="686"/>
      <c r="DD12" s="692" t="s">
        <v>129</v>
      </c>
      <c r="DE12" s="684"/>
      <c r="DF12" s="684"/>
      <c r="DG12" s="684"/>
      <c r="DH12" s="684"/>
      <c r="DI12" s="684"/>
      <c r="DJ12" s="684"/>
      <c r="DK12" s="684"/>
      <c r="DL12" s="684"/>
      <c r="DM12" s="684"/>
      <c r="DN12" s="684"/>
      <c r="DO12" s="684"/>
      <c r="DP12" s="685"/>
      <c r="DQ12" s="692">
        <v>20360</v>
      </c>
      <c r="DR12" s="684"/>
      <c r="DS12" s="684"/>
      <c r="DT12" s="684"/>
      <c r="DU12" s="684"/>
      <c r="DV12" s="684"/>
      <c r="DW12" s="684"/>
      <c r="DX12" s="684"/>
      <c r="DY12" s="684"/>
      <c r="DZ12" s="684"/>
      <c r="EA12" s="684"/>
      <c r="EB12" s="684"/>
      <c r="EC12" s="693"/>
    </row>
    <row r="13" spans="2:143" ht="11.25" customHeight="1" x14ac:dyDescent="0.2">
      <c r="B13" s="680" t="s">
        <v>253</v>
      </c>
      <c r="C13" s="681"/>
      <c r="D13" s="681"/>
      <c r="E13" s="681"/>
      <c r="F13" s="681"/>
      <c r="G13" s="681"/>
      <c r="H13" s="681"/>
      <c r="I13" s="681"/>
      <c r="J13" s="681"/>
      <c r="K13" s="681"/>
      <c r="L13" s="681"/>
      <c r="M13" s="681"/>
      <c r="N13" s="681"/>
      <c r="O13" s="681"/>
      <c r="P13" s="681"/>
      <c r="Q13" s="682"/>
      <c r="R13" s="683" t="s">
        <v>236</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129</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2508476</v>
      </c>
      <c r="BH13" s="684"/>
      <c r="BI13" s="684"/>
      <c r="BJ13" s="684"/>
      <c r="BK13" s="684"/>
      <c r="BL13" s="684"/>
      <c r="BM13" s="684"/>
      <c r="BN13" s="685"/>
      <c r="BO13" s="686">
        <v>50.5</v>
      </c>
      <c r="BP13" s="686"/>
      <c r="BQ13" s="686"/>
      <c r="BR13" s="686"/>
      <c r="BS13" s="692" t="s">
        <v>138</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861936</v>
      </c>
      <c r="CS13" s="684"/>
      <c r="CT13" s="684"/>
      <c r="CU13" s="684"/>
      <c r="CV13" s="684"/>
      <c r="CW13" s="684"/>
      <c r="CX13" s="684"/>
      <c r="CY13" s="685"/>
      <c r="CZ13" s="686">
        <v>10.6</v>
      </c>
      <c r="DA13" s="686"/>
      <c r="DB13" s="686"/>
      <c r="DC13" s="686"/>
      <c r="DD13" s="692">
        <v>211293</v>
      </c>
      <c r="DE13" s="684"/>
      <c r="DF13" s="684"/>
      <c r="DG13" s="684"/>
      <c r="DH13" s="684"/>
      <c r="DI13" s="684"/>
      <c r="DJ13" s="684"/>
      <c r="DK13" s="684"/>
      <c r="DL13" s="684"/>
      <c r="DM13" s="684"/>
      <c r="DN13" s="684"/>
      <c r="DO13" s="684"/>
      <c r="DP13" s="685"/>
      <c r="DQ13" s="692">
        <v>745506</v>
      </c>
      <c r="DR13" s="684"/>
      <c r="DS13" s="684"/>
      <c r="DT13" s="684"/>
      <c r="DU13" s="684"/>
      <c r="DV13" s="684"/>
      <c r="DW13" s="684"/>
      <c r="DX13" s="684"/>
      <c r="DY13" s="684"/>
      <c r="DZ13" s="684"/>
      <c r="EA13" s="684"/>
      <c r="EB13" s="684"/>
      <c r="EC13" s="693"/>
    </row>
    <row r="14" spans="2:143" ht="11.25" customHeight="1" x14ac:dyDescent="0.2">
      <c r="B14" s="680" t="s">
        <v>256</v>
      </c>
      <c r="C14" s="681"/>
      <c r="D14" s="681"/>
      <c r="E14" s="681"/>
      <c r="F14" s="681"/>
      <c r="G14" s="681"/>
      <c r="H14" s="681"/>
      <c r="I14" s="681"/>
      <c r="J14" s="681"/>
      <c r="K14" s="681"/>
      <c r="L14" s="681"/>
      <c r="M14" s="681"/>
      <c r="N14" s="681"/>
      <c r="O14" s="681"/>
      <c r="P14" s="681"/>
      <c r="Q14" s="682"/>
      <c r="R14" s="683">
        <v>10272</v>
      </c>
      <c r="S14" s="684"/>
      <c r="T14" s="684"/>
      <c r="U14" s="684"/>
      <c r="V14" s="684"/>
      <c r="W14" s="684"/>
      <c r="X14" s="684"/>
      <c r="Y14" s="685"/>
      <c r="Z14" s="686">
        <v>0.1</v>
      </c>
      <c r="AA14" s="686"/>
      <c r="AB14" s="686"/>
      <c r="AC14" s="686"/>
      <c r="AD14" s="687">
        <v>10272</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65719</v>
      </c>
      <c r="BH14" s="684"/>
      <c r="BI14" s="684"/>
      <c r="BJ14" s="684"/>
      <c r="BK14" s="684"/>
      <c r="BL14" s="684"/>
      <c r="BM14" s="684"/>
      <c r="BN14" s="685"/>
      <c r="BO14" s="686">
        <v>1.3</v>
      </c>
      <c r="BP14" s="686"/>
      <c r="BQ14" s="686"/>
      <c r="BR14" s="686"/>
      <c r="BS14" s="692" t="s">
        <v>236</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293913</v>
      </c>
      <c r="CS14" s="684"/>
      <c r="CT14" s="684"/>
      <c r="CU14" s="684"/>
      <c r="CV14" s="684"/>
      <c r="CW14" s="684"/>
      <c r="CX14" s="684"/>
      <c r="CY14" s="685"/>
      <c r="CZ14" s="686">
        <v>3.6</v>
      </c>
      <c r="DA14" s="686"/>
      <c r="DB14" s="686"/>
      <c r="DC14" s="686"/>
      <c r="DD14" s="692">
        <v>289</v>
      </c>
      <c r="DE14" s="684"/>
      <c r="DF14" s="684"/>
      <c r="DG14" s="684"/>
      <c r="DH14" s="684"/>
      <c r="DI14" s="684"/>
      <c r="DJ14" s="684"/>
      <c r="DK14" s="684"/>
      <c r="DL14" s="684"/>
      <c r="DM14" s="684"/>
      <c r="DN14" s="684"/>
      <c r="DO14" s="684"/>
      <c r="DP14" s="685"/>
      <c r="DQ14" s="692">
        <v>293805</v>
      </c>
      <c r="DR14" s="684"/>
      <c r="DS14" s="684"/>
      <c r="DT14" s="684"/>
      <c r="DU14" s="684"/>
      <c r="DV14" s="684"/>
      <c r="DW14" s="684"/>
      <c r="DX14" s="684"/>
      <c r="DY14" s="684"/>
      <c r="DZ14" s="684"/>
      <c r="EA14" s="684"/>
      <c r="EB14" s="684"/>
      <c r="EC14" s="693"/>
    </row>
    <row r="15" spans="2:143" ht="11.25" customHeight="1" x14ac:dyDescent="0.2">
      <c r="B15" s="680" t="s">
        <v>259</v>
      </c>
      <c r="C15" s="681"/>
      <c r="D15" s="681"/>
      <c r="E15" s="681"/>
      <c r="F15" s="681"/>
      <c r="G15" s="681"/>
      <c r="H15" s="681"/>
      <c r="I15" s="681"/>
      <c r="J15" s="681"/>
      <c r="K15" s="681"/>
      <c r="L15" s="681"/>
      <c r="M15" s="681"/>
      <c r="N15" s="681"/>
      <c r="O15" s="681"/>
      <c r="P15" s="681"/>
      <c r="Q15" s="682"/>
      <c r="R15" s="683" t="s">
        <v>236</v>
      </c>
      <c r="S15" s="684"/>
      <c r="T15" s="684"/>
      <c r="U15" s="684"/>
      <c r="V15" s="684"/>
      <c r="W15" s="684"/>
      <c r="X15" s="684"/>
      <c r="Y15" s="685"/>
      <c r="Z15" s="686" t="s">
        <v>236</v>
      </c>
      <c r="AA15" s="686"/>
      <c r="AB15" s="686"/>
      <c r="AC15" s="686"/>
      <c r="AD15" s="687" t="s">
        <v>129</v>
      </c>
      <c r="AE15" s="687"/>
      <c r="AF15" s="687"/>
      <c r="AG15" s="687"/>
      <c r="AH15" s="687"/>
      <c r="AI15" s="687"/>
      <c r="AJ15" s="687"/>
      <c r="AK15" s="687"/>
      <c r="AL15" s="688" t="s">
        <v>129</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262533</v>
      </c>
      <c r="BH15" s="684"/>
      <c r="BI15" s="684"/>
      <c r="BJ15" s="684"/>
      <c r="BK15" s="684"/>
      <c r="BL15" s="684"/>
      <c r="BM15" s="684"/>
      <c r="BN15" s="685"/>
      <c r="BO15" s="686">
        <v>5.3</v>
      </c>
      <c r="BP15" s="686"/>
      <c r="BQ15" s="686"/>
      <c r="BR15" s="686"/>
      <c r="BS15" s="692" t="s">
        <v>129</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1479818</v>
      </c>
      <c r="CS15" s="684"/>
      <c r="CT15" s="684"/>
      <c r="CU15" s="684"/>
      <c r="CV15" s="684"/>
      <c r="CW15" s="684"/>
      <c r="CX15" s="684"/>
      <c r="CY15" s="685"/>
      <c r="CZ15" s="686">
        <v>18.3</v>
      </c>
      <c r="DA15" s="686"/>
      <c r="DB15" s="686"/>
      <c r="DC15" s="686"/>
      <c r="DD15" s="692">
        <v>418974</v>
      </c>
      <c r="DE15" s="684"/>
      <c r="DF15" s="684"/>
      <c r="DG15" s="684"/>
      <c r="DH15" s="684"/>
      <c r="DI15" s="684"/>
      <c r="DJ15" s="684"/>
      <c r="DK15" s="684"/>
      <c r="DL15" s="684"/>
      <c r="DM15" s="684"/>
      <c r="DN15" s="684"/>
      <c r="DO15" s="684"/>
      <c r="DP15" s="685"/>
      <c r="DQ15" s="692">
        <v>1104194</v>
      </c>
      <c r="DR15" s="684"/>
      <c r="DS15" s="684"/>
      <c r="DT15" s="684"/>
      <c r="DU15" s="684"/>
      <c r="DV15" s="684"/>
      <c r="DW15" s="684"/>
      <c r="DX15" s="684"/>
      <c r="DY15" s="684"/>
      <c r="DZ15" s="684"/>
      <c r="EA15" s="684"/>
      <c r="EB15" s="684"/>
      <c r="EC15" s="693"/>
    </row>
    <row r="16" spans="2:143" ht="11.25" customHeight="1" x14ac:dyDescent="0.2">
      <c r="B16" s="680" t="s">
        <v>262</v>
      </c>
      <c r="C16" s="681"/>
      <c r="D16" s="681"/>
      <c r="E16" s="681"/>
      <c r="F16" s="681"/>
      <c r="G16" s="681"/>
      <c r="H16" s="681"/>
      <c r="I16" s="681"/>
      <c r="J16" s="681"/>
      <c r="K16" s="681"/>
      <c r="L16" s="681"/>
      <c r="M16" s="681"/>
      <c r="N16" s="681"/>
      <c r="O16" s="681"/>
      <c r="P16" s="681"/>
      <c r="Q16" s="682"/>
      <c r="R16" s="683">
        <v>2161</v>
      </c>
      <c r="S16" s="684"/>
      <c r="T16" s="684"/>
      <c r="U16" s="684"/>
      <c r="V16" s="684"/>
      <c r="W16" s="684"/>
      <c r="X16" s="684"/>
      <c r="Y16" s="685"/>
      <c r="Z16" s="686">
        <v>0</v>
      </c>
      <c r="AA16" s="686"/>
      <c r="AB16" s="686"/>
      <c r="AC16" s="686"/>
      <c r="AD16" s="687">
        <v>2161</v>
      </c>
      <c r="AE16" s="687"/>
      <c r="AF16" s="687"/>
      <c r="AG16" s="687"/>
      <c r="AH16" s="687"/>
      <c r="AI16" s="687"/>
      <c r="AJ16" s="687"/>
      <c r="AK16" s="687"/>
      <c r="AL16" s="688">
        <v>0</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232</v>
      </c>
      <c r="BH16" s="684"/>
      <c r="BI16" s="684"/>
      <c r="BJ16" s="684"/>
      <c r="BK16" s="684"/>
      <c r="BL16" s="684"/>
      <c r="BM16" s="684"/>
      <c r="BN16" s="685"/>
      <c r="BO16" s="686" t="s">
        <v>129</v>
      </c>
      <c r="BP16" s="686"/>
      <c r="BQ16" s="686"/>
      <c r="BR16" s="686"/>
      <c r="BS16" s="692" t="s">
        <v>129</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t="s">
        <v>129</v>
      </c>
      <c r="CS16" s="684"/>
      <c r="CT16" s="684"/>
      <c r="CU16" s="684"/>
      <c r="CV16" s="684"/>
      <c r="CW16" s="684"/>
      <c r="CX16" s="684"/>
      <c r="CY16" s="685"/>
      <c r="CZ16" s="686" t="s">
        <v>129</v>
      </c>
      <c r="DA16" s="686"/>
      <c r="DB16" s="686"/>
      <c r="DC16" s="686"/>
      <c r="DD16" s="692" t="s">
        <v>129</v>
      </c>
      <c r="DE16" s="684"/>
      <c r="DF16" s="684"/>
      <c r="DG16" s="684"/>
      <c r="DH16" s="684"/>
      <c r="DI16" s="684"/>
      <c r="DJ16" s="684"/>
      <c r="DK16" s="684"/>
      <c r="DL16" s="684"/>
      <c r="DM16" s="684"/>
      <c r="DN16" s="684"/>
      <c r="DO16" s="684"/>
      <c r="DP16" s="685"/>
      <c r="DQ16" s="692" t="s">
        <v>129</v>
      </c>
      <c r="DR16" s="684"/>
      <c r="DS16" s="684"/>
      <c r="DT16" s="684"/>
      <c r="DU16" s="684"/>
      <c r="DV16" s="684"/>
      <c r="DW16" s="684"/>
      <c r="DX16" s="684"/>
      <c r="DY16" s="684"/>
      <c r="DZ16" s="684"/>
      <c r="EA16" s="684"/>
      <c r="EB16" s="684"/>
      <c r="EC16" s="693"/>
    </row>
    <row r="17" spans="2:133" ht="11.25" customHeight="1" x14ac:dyDescent="0.2">
      <c r="B17" s="680" t="s">
        <v>265</v>
      </c>
      <c r="C17" s="681"/>
      <c r="D17" s="681"/>
      <c r="E17" s="681"/>
      <c r="F17" s="681"/>
      <c r="G17" s="681"/>
      <c r="H17" s="681"/>
      <c r="I17" s="681"/>
      <c r="J17" s="681"/>
      <c r="K17" s="681"/>
      <c r="L17" s="681"/>
      <c r="M17" s="681"/>
      <c r="N17" s="681"/>
      <c r="O17" s="681"/>
      <c r="P17" s="681"/>
      <c r="Q17" s="682"/>
      <c r="R17" s="683">
        <v>50835</v>
      </c>
      <c r="S17" s="684"/>
      <c r="T17" s="684"/>
      <c r="U17" s="684"/>
      <c r="V17" s="684"/>
      <c r="W17" s="684"/>
      <c r="X17" s="684"/>
      <c r="Y17" s="685"/>
      <c r="Z17" s="686">
        <v>0.6</v>
      </c>
      <c r="AA17" s="686"/>
      <c r="AB17" s="686"/>
      <c r="AC17" s="686"/>
      <c r="AD17" s="687">
        <v>50835</v>
      </c>
      <c r="AE17" s="687"/>
      <c r="AF17" s="687"/>
      <c r="AG17" s="687"/>
      <c r="AH17" s="687"/>
      <c r="AI17" s="687"/>
      <c r="AJ17" s="687"/>
      <c r="AK17" s="687"/>
      <c r="AL17" s="688">
        <v>0.9</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236</v>
      </c>
      <c r="BH17" s="684"/>
      <c r="BI17" s="684"/>
      <c r="BJ17" s="684"/>
      <c r="BK17" s="684"/>
      <c r="BL17" s="684"/>
      <c r="BM17" s="684"/>
      <c r="BN17" s="685"/>
      <c r="BO17" s="686" t="s">
        <v>129</v>
      </c>
      <c r="BP17" s="686"/>
      <c r="BQ17" s="686"/>
      <c r="BR17" s="686"/>
      <c r="BS17" s="692" t="s">
        <v>232</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529859</v>
      </c>
      <c r="CS17" s="684"/>
      <c r="CT17" s="684"/>
      <c r="CU17" s="684"/>
      <c r="CV17" s="684"/>
      <c r="CW17" s="684"/>
      <c r="CX17" s="684"/>
      <c r="CY17" s="685"/>
      <c r="CZ17" s="686">
        <v>6.5</v>
      </c>
      <c r="DA17" s="686"/>
      <c r="DB17" s="686"/>
      <c r="DC17" s="686"/>
      <c r="DD17" s="692" t="s">
        <v>129</v>
      </c>
      <c r="DE17" s="684"/>
      <c r="DF17" s="684"/>
      <c r="DG17" s="684"/>
      <c r="DH17" s="684"/>
      <c r="DI17" s="684"/>
      <c r="DJ17" s="684"/>
      <c r="DK17" s="684"/>
      <c r="DL17" s="684"/>
      <c r="DM17" s="684"/>
      <c r="DN17" s="684"/>
      <c r="DO17" s="684"/>
      <c r="DP17" s="685"/>
      <c r="DQ17" s="692">
        <v>506322</v>
      </c>
      <c r="DR17" s="684"/>
      <c r="DS17" s="684"/>
      <c r="DT17" s="684"/>
      <c r="DU17" s="684"/>
      <c r="DV17" s="684"/>
      <c r="DW17" s="684"/>
      <c r="DX17" s="684"/>
      <c r="DY17" s="684"/>
      <c r="DZ17" s="684"/>
      <c r="EA17" s="684"/>
      <c r="EB17" s="684"/>
      <c r="EC17" s="693"/>
    </row>
    <row r="18" spans="2:133" ht="11.25" customHeight="1" x14ac:dyDescent="0.2">
      <c r="B18" s="680" t="s">
        <v>268</v>
      </c>
      <c r="C18" s="681"/>
      <c r="D18" s="681"/>
      <c r="E18" s="681"/>
      <c r="F18" s="681"/>
      <c r="G18" s="681"/>
      <c r="H18" s="681"/>
      <c r="I18" s="681"/>
      <c r="J18" s="681"/>
      <c r="K18" s="681"/>
      <c r="L18" s="681"/>
      <c r="M18" s="681"/>
      <c r="N18" s="681"/>
      <c r="O18" s="681"/>
      <c r="P18" s="681"/>
      <c r="Q18" s="682"/>
      <c r="R18" s="683">
        <v>25232</v>
      </c>
      <c r="S18" s="684"/>
      <c r="T18" s="684"/>
      <c r="U18" s="684"/>
      <c r="V18" s="684"/>
      <c r="W18" s="684"/>
      <c r="X18" s="684"/>
      <c r="Y18" s="685"/>
      <c r="Z18" s="686">
        <v>0.3</v>
      </c>
      <c r="AA18" s="686"/>
      <c r="AB18" s="686"/>
      <c r="AC18" s="686"/>
      <c r="AD18" s="687">
        <v>25232</v>
      </c>
      <c r="AE18" s="687"/>
      <c r="AF18" s="687"/>
      <c r="AG18" s="687"/>
      <c r="AH18" s="687"/>
      <c r="AI18" s="687"/>
      <c r="AJ18" s="687"/>
      <c r="AK18" s="687"/>
      <c r="AL18" s="688">
        <v>0.4</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232</v>
      </c>
      <c r="BP18" s="686"/>
      <c r="BQ18" s="686"/>
      <c r="BR18" s="686"/>
      <c r="BS18" s="692" t="s">
        <v>138</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232</v>
      </c>
      <c r="CS18" s="684"/>
      <c r="CT18" s="684"/>
      <c r="CU18" s="684"/>
      <c r="CV18" s="684"/>
      <c r="CW18" s="684"/>
      <c r="CX18" s="684"/>
      <c r="CY18" s="685"/>
      <c r="CZ18" s="686" t="s">
        <v>232</v>
      </c>
      <c r="DA18" s="686"/>
      <c r="DB18" s="686"/>
      <c r="DC18" s="686"/>
      <c r="DD18" s="692" t="s">
        <v>236</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2">
      <c r="B19" s="680" t="s">
        <v>271</v>
      </c>
      <c r="C19" s="681"/>
      <c r="D19" s="681"/>
      <c r="E19" s="681"/>
      <c r="F19" s="681"/>
      <c r="G19" s="681"/>
      <c r="H19" s="681"/>
      <c r="I19" s="681"/>
      <c r="J19" s="681"/>
      <c r="K19" s="681"/>
      <c r="L19" s="681"/>
      <c r="M19" s="681"/>
      <c r="N19" s="681"/>
      <c r="O19" s="681"/>
      <c r="P19" s="681"/>
      <c r="Q19" s="682"/>
      <c r="R19" s="683">
        <v>1278</v>
      </c>
      <c r="S19" s="684"/>
      <c r="T19" s="684"/>
      <c r="U19" s="684"/>
      <c r="V19" s="684"/>
      <c r="W19" s="684"/>
      <c r="X19" s="684"/>
      <c r="Y19" s="685"/>
      <c r="Z19" s="686">
        <v>0</v>
      </c>
      <c r="AA19" s="686"/>
      <c r="AB19" s="686"/>
      <c r="AC19" s="686"/>
      <c r="AD19" s="687">
        <v>1278</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1341</v>
      </c>
      <c r="BH19" s="684"/>
      <c r="BI19" s="684"/>
      <c r="BJ19" s="684"/>
      <c r="BK19" s="684"/>
      <c r="BL19" s="684"/>
      <c r="BM19" s="684"/>
      <c r="BN19" s="685"/>
      <c r="BO19" s="686">
        <v>0</v>
      </c>
      <c r="BP19" s="686"/>
      <c r="BQ19" s="686"/>
      <c r="BR19" s="686"/>
      <c r="BS19" s="692" t="s">
        <v>129</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236</v>
      </c>
      <c r="DA19" s="686"/>
      <c r="DB19" s="686"/>
      <c r="DC19" s="686"/>
      <c r="DD19" s="692" t="s">
        <v>138</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2">
      <c r="B20" s="680" t="s">
        <v>274</v>
      </c>
      <c r="C20" s="681"/>
      <c r="D20" s="681"/>
      <c r="E20" s="681"/>
      <c r="F20" s="681"/>
      <c r="G20" s="681"/>
      <c r="H20" s="681"/>
      <c r="I20" s="681"/>
      <c r="J20" s="681"/>
      <c r="K20" s="681"/>
      <c r="L20" s="681"/>
      <c r="M20" s="681"/>
      <c r="N20" s="681"/>
      <c r="O20" s="681"/>
      <c r="P20" s="681"/>
      <c r="Q20" s="682"/>
      <c r="R20" s="683">
        <v>489</v>
      </c>
      <c r="S20" s="684"/>
      <c r="T20" s="684"/>
      <c r="U20" s="684"/>
      <c r="V20" s="684"/>
      <c r="W20" s="684"/>
      <c r="X20" s="684"/>
      <c r="Y20" s="685"/>
      <c r="Z20" s="686">
        <v>0</v>
      </c>
      <c r="AA20" s="686"/>
      <c r="AB20" s="686"/>
      <c r="AC20" s="686"/>
      <c r="AD20" s="687">
        <v>489</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1341</v>
      </c>
      <c r="BH20" s="684"/>
      <c r="BI20" s="684"/>
      <c r="BJ20" s="684"/>
      <c r="BK20" s="684"/>
      <c r="BL20" s="684"/>
      <c r="BM20" s="684"/>
      <c r="BN20" s="685"/>
      <c r="BO20" s="686">
        <v>0</v>
      </c>
      <c r="BP20" s="686"/>
      <c r="BQ20" s="686"/>
      <c r="BR20" s="686"/>
      <c r="BS20" s="692" t="s">
        <v>236</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8106308</v>
      </c>
      <c r="CS20" s="684"/>
      <c r="CT20" s="684"/>
      <c r="CU20" s="684"/>
      <c r="CV20" s="684"/>
      <c r="CW20" s="684"/>
      <c r="CX20" s="684"/>
      <c r="CY20" s="685"/>
      <c r="CZ20" s="686">
        <v>100</v>
      </c>
      <c r="DA20" s="686"/>
      <c r="DB20" s="686"/>
      <c r="DC20" s="686"/>
      <c r="DD20" s="692">
        <v>728284</v>
      </c>
      <c r="DE20" s="684"/>
      <c r="DF20" s="684"/>
      <c r="DG20" s="684"/>
      <c r="DH20" s="684"/>
      <c r="DI20" s="684"/>
      <c r="DJ20" s="684"/>
      <c r="DK20" s="684"/>
      <c r="DL20" s="684"/>
      <c r="DM20" s="684"/>
      <c r="DN20" s="684"/>
      <c r="DO20" s="684"/>
      <c r="DP20" s="685"/>
      <c r="DQ20" s="692">
        <v>5907470</v>
      </c>
      <c r="DR20" s="684"/>
      <c r="DS20" s="684"/>
      <c r="DT20" s="684"/>
      <c r="DU20" s="684"/>
      <c r="DV20" s="684"/>
      <c r="DW20" s="684"/>
      <c r="DX20" s="684"/>
      <c r="DY20" s="684"/>
      <c r="DZ20" s="684"/>
      <c r="EA20" s="684"/>
      <c r="EB20" s="684"/>
      <c r="EC20" s="693"/>
    </row>
    <row r="21" spans="2:133" ht="11.25" customHeight="1" x14ac:dyDescent="0.2">
      <c r="B21" s="680" t="s">
        <v>277</v>
      </c>
      <c r="C21" s="681"/>
      <c r="D21" s="681"/>
      <c r="E21" s="681"/>
      <c r="F21" s="681"/>
      <c r="G21" s="681"/>
      <c r="H21" s="681"/>
      <c r="I21" s="681"/>
      <c r="J21" s="681"/>
      <c r="K21" s="681"/>
      <c r="L21" s="681"/>
      <c r="M21" s="681"/>
      <c r="N21" s="681"/>
      <c r="O21" s="681"/>
      <c r="P21" s="681"/>
      <c r="Q21" s="682"/>
      <c r="R21" s="683">
        <v>23836</v>
      </c>
      <c r="S21" s="684"/>
      <c r="T21" s="684"/>
      <c r="U21" s="684"/>
      <c r="V21" s="684"/>
      <c r="W21" s="684"/>
      <c r="X21" s="684"/>
      <c r="Y21" s="685"/>
      <c r="Z21" s="686">
        <v>0.3</v>
      </c>
      <c r="AA21" s="686"/>
      <c r="AB21" s="686"/>
      <c r="AC21" s="686"/>
      <c r="AD21" s="687">
        <v>23836</v>
      </c>
      <c r="AE21" s="687"/>
      <c r="AF21" s="687"/>
      <c r="AG21" s="687"/>
      <c r="AH21" s="687"/>
      <c r="AI21" s="687"/>
      <c r="AJ21" s="687"/>
      <c r="AK21" s="687"/>
      <c r="AL21" s="688">
        <v>0.4</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1341</v>
      </c>
      <c r="BH21" s="684"/>
      <c r="BI21" s="684"/>
      <c r="BJ21" s="684"/>
      <c r="BK21" s="684"/>
      <c r="BL21" s="684"/>
      <c r="BM21" s="684"/>
      <c r="BN21" s="685"/>
      <c r="BO21" s="686">
        <v>0</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279</v>
      </c>
      <c r="C22" s="681"/>
      <c r="D22" s="681"/>
      <c r="E22" s="681"/>
      <c r="F22" s="681"/>
      <c r="G22" s="681"/>
      <c r="H22" s="681"/>
      <c r="I22" s="681"/>
      <c r="J22" s="681"/>
      <c r="K22" s="681"/>
      <c r="L22" s="681"/>
      <c r="M22" s="681"/>
      <c r="N22" s="681"/>
      <c r="O22" s="681"/>
      <c r="P22" s="681"/>
      <c r="Q22" s="682"/>
      <c r="R22" s="683">
        <v>1828</v>
      </c>
      <c r="S22" s="684"/>
      <c r="T22" s="684"/>
      <c r="U22" s="684"/>
      <c r="V22" s="684"/>
      <c r="W22" s="684"/>
      <c r="X22" s="684"/>
      <c r="Y22" s="685"/>
      <c r="Z22" s="686">
        <v>0</v>
      </c>
      <c r="AA22" s="686"/>
      <c r="AB22" s="686"/>
      <c r="AC22" s="686"/>
      <c r="AD22" s="687" t="s">
        <v>129</v>
      </c>
      <c r="AE22" s="687"/>
      <c r="AF22" s="687"/>
      <c r="AG22" s="687"/>
      <c r="AH22" s="687"/>
      <c r="AI22" s="687"/>
      <c r="AJ22" s="687"/>
      <c r="AK22" s="687"/>
      <c r="AL22" s="688" t="s">
        <v>129</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138</v>
      </c>
      <c r="BH22" s="684"/>
      <c r="BI22" s="684"/>
      <c r="BJ22" s="684"/>
      <c r="BK22" s="684"/>
      <c r="BL22" s="684"/>
      <c r="BM22" s="684"/>
      <c r="BN22" s="685"/>
      <c r="BO22" s="686" t="s">
        <v>232</v>
      </c>
      <c r="BP22" s="686"/>
      <c r="BQ22" s="686"/>
      <c r="BR22" s="686"/>
      <c r="BS22" s="692" t="s">
        <v>129</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282</v>
      </c>
      <c r="C23" s="681"/>
      <c r="D23" s="681"/>
      <c r="E23" s="681"/>
      <c r="F23" s="681"/>
      <c r="G23" s="681"/>
      <c r="H23" s="681"/>
      <c r="I23" s="681"/>
      <c r="J23" s="681"/>
      <c r="K23" s="681"/>
      <c r="L23" s="681"/>
      <c r="M23" s="681"/>
      <c r="N23" s="681"/>
      <c r="O23" s="681"/>
      <c r="P23" s="681"/>
      <c r="Q23" s="682"/>
      <c r="R23" s="683" t="s">
        <v>236</v>
      </c>
      <c r="S23" s="684"/>
      <c r="T23" s="684"/>
      <c r="U23" s="684"/>
      <c r="V23" s="684"/>
      <c r="W23" s="684"/>
      <c r="X23" s="684"/>
      <c r="Y23" s="685"/>
      <c r="Z23" s="686" t="s">
        <v>232</v>
      </c>
      <c r="AA23" s="686"/>
      <c r="AB23" s="686"/>
      <c r="AC23" s="686"/>
      <c r="AD23" s="687" t="s">
        <v>138</v>
      </c>
      <c r="AE23" s="687"/>
      <c r="AF23" s="687"/>
      <c r="AG23" s="687"/>
      <c r="AH23" s="687"/>
      <c r="AI23" s="687"/>
      <c r="AJ23" s="687"/>
      <c r="AK23" s="687"/>
      <c r="AL23" s="688" t="s">
        <v>236</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129</v>
      </c>
      <c r="BP23" s="686"/>
      <c r="BQ23" s="686"/>
      <c r="BR23" s="686"/>
      <c r="BS23" s="692" t="s">
        <v>236</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2">
      <c r="B24" s="680" t="s">
        <v>289</v>
      </c>
      <c r="C24" s="681"/>
      <c r="D24" s="681"/>
      <c r="E24" s="681"/>
      <c r="F24" s="681"/>
      <c r="G24" s="681"/>
      <c r="H24" s="681"/>
      <c r="I24" s="681"/>
      <c r="J24" s="681"/>
      <c r="K24" s="681"/>
      <c r="L24" s="681"/>
      <c r="M24" s="681"/>
      <c r="N24" s="681"/>
      <c r="O24" s="681"/>
      <c r="P24" s="681"/>
      <c r="Q24" s="682"/>
      <c r="R24" s="683">
        <v>1811</v>
      </c>
      <c r="S24" s="684"/>
      <c r="T24" s="684"/>
      <c r="U24" s="684"/>
      <c r="V24" s="684"/>
      <c r="W24" s="684"/>
      <c r="X24" s="684"/>
      <c r="Y24" s="685"/>
      <c r="Z24" s="686">
        <v>0</v>
      </c>
      <c r="AA24" s="686"/>
      <c r="AB24" s="686"/>
      <c r="AC24" s="686"/>
      <c r="AD24" s="687" t="s">
        <v>232</v>
      </c>
      <c r="AE24" s="687"/>
      <c r="AF24" s="687"/>
      <c r="AG24" s="687"/>
      <c r="AH24" s="687"/>
      <c r="AI24" s="687"/>
      <c r="AJ24" s="687"/>
      <c r="AK24" s="687"/>
      <c r="AL24" s="688" t="s">
        <v>129</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232</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3186294</v>
      </c>
      <c r="CS24" s="673"/>
      <c r="CT24" s="673"/>
      <c r="CU24" s="673"/>
      <c r="CV24" s="673"/>
      <c r="CW24" s="673"/>
      <c r="CX24" s="673"/>
      <c r="CY24" s="674"/>
      <c r="CZ24" s="677">
        <v>39.299999999999997</v>
      </c>
      <c r="DA24" s="678"/>
      <c r="DB24" s="678"/>
      <c r="DC24" s="697"/>
      <c r="DD24" s="722">
        <v>1770413</v>
      </c>
      <c r="DE24" s="673"/>
      <c r="DF24" s="673"/>
      <c r="DG24" s="673"/>
      <c r="DH24" s="673"/>
      <c r="DI24" s="673"/>
      <c r="DJ24" s="673"/>
      <c r="DK24" s="674"/>
      <c r="DL24" s="722">
        <v>1759031</v>
      </c>
      <c r="DM24" s="673"/>
      <c r="DN24" s="673"/>
      <c r="DO24" s="673"/>
      <c r="DP24" s="673"/>
      <c r="DQ24" s="673"/>
      <c r="DR24" s="673"/>
      <c r="DS24" s="673"/>
      <c r="DT24" s="673"/>
      <c r="DU24" s="673"/>
      <c r="DV24" s="674"/>
      <c r="DW24" s="677">
        <v>31.3</v>
      </c>
      <c r="DX24" s="678"/>
      <c r="DY24" s="678"/>
      <c r="DZ24" s="678"/>
      <c r="EA24" s="678"/>
      <c r="EB24" s="678"/>
      <c r="EC24" s="679"/>
    </row>
    <row r="25" spans="2:133" ht="11.25" customHeight="1" x14ac:dyDescent="0.2">
      <c r="B25" s="680" t="s">
        <v>292</v>
      </c>
      <c r="C25" s="681"/>
      <c r="D25" s="681"/>
      <c r="E25" s="681"/>
      <c r="F25" s="681"/>
      <c r="G25" s="681"/>
      <c r="H25" s="681"/>
      <c r="I25" s="681"/>
      <c r="J25" s="681"/>
      <c r="K25" s="681"/>
      <c r="L25" s="681"/>
      <c r="M25" s="681"/>
      <c r="N25" s="681"/>
      <c r="O25" s="681"/>
      <c r="P25" s="681"/>
      <c r="Q25" s="682"/>
      <c r="R25" s="683">
        <v>17</v>
      </c>
      <c r="S25" s="684"/>
      <c r="T25" s="684"/>
      <c r="U25" s="684"/>
      <c r="V25" s="684"/>
      <c r="W25" s="684"/>
      <c r="X25" s="684"/>
      <c r="Y25" s="685"/>
      <c r="Z25" s="686">
        <v>0</v>
      </c>
      <c r="AA25" s="686"/>
      <c r="AB25" s="686"/>
      <c r="AC25" s="686"/>
      <c r="AD25" s="687" t="s">
        <v>236</v>
      </c>
      <c r="AE25" s="687"/>
      <c r="AF25" s="687"/>
      <c r="AG25" s="687"/>
      <c r="AH25" s="687"/>
      <c r="AI25" s="687"/>
      <c r="AJ25" s="687"/>
      <c r="AK25" s="687"/>
      <c r="AL25" s="688" t="s">
        <v>129</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232</v>
      </c>
      <c r="BP25" s="686"/>
      <c r="BQ25" s="686"/>
      <c r="BR25" s="686"/>
      <c r="BS25" s="692" t="s">
        <v>129</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807335</v>
      </c>
      <c r="CS25" s="719"/>
      <c r="CT25" s="719"/>
      <c r="CU25" s="719"/>
      <c r="CV25" s="719"/>
      <c r="CW25" s="719"/>
      <c r="CX25" s="719"/>
      <c r="CY25" s="720"/>
      <c r="CZ25" s="688">
        <v>10</v>
      </c>
      <c r="DA25" s="717"/>
      <c r="DB25" s="717"/>
      <c r="DC25" s="721"/>
      <c r="DD25" s="692">
        <v>760048</v>
      </c>
      <c r="DE25" s="719"/>
      <c r="DF25" s="719"/>
      <c r="DG25" s="719"/>
      <c r="DH25" s="719"/>
      <c r="DI25" s="719"/>
      <c r="DJ25" s="719"/>
      <c r="DK25" s="720"/>
      <c r="DL25" s="692">
        <v>748666</v>
      </c>
      <c r="DM25" s="719"/>
      <c r="DN25" s="719"/>
      <c r="DO25" s="719"/>
      <c r="DP25" s="719"/>
      <c r="DQ25" s="719"/>
      <c r="DR25" s="719"/>
      <c r="DS25" s="719"/>
      <c r="DT25" s="719"/>
      <c r="DU25" s="719"/>
      <c r="DV25" s="720"/>
      <c r="DW25" s="688">
        <v>13.3</v>
      </c>
      <c r="DX25" s="717"/>
      <c r="DY25" s="717"/>
      <c r="DZ25" s="717"/>
      <c r="EA25" s="717"/>
      <c r="EB25" s="717"/>
      <c r="EC25" s="718"/>
    </row>
    <row r="26" spans="2:133" ht="11.25" customHeight="1" x14ac:dyDescent="0.2">
      <c r="B26" s="680" t="s">
        <v>295</v>
      </c>
      <c r="C26" s="681"/>
      <c r="D26" s="681"/>
      <c r="E26" s="681"/>
      <c r="F26" s="681"/>
      <c r="G26" s="681"/>
      <c r="H26" s="681"/>
      <c r="I26" s="681"/>
      <c r="J26" s="681"/>
      <c r="K26" s="681"/>
      <c r="L26" s="681"/>
      <c r="M26" s="681"/>
      <c r="N26" s="681"/>
      <c r="O26" s="681"/>
      <c r="P26" s="681"/>
      <c r="Q26" s="682"/>
      <c r="R26" s="683">
        <v>5572276</v>
      </c>
      <c r="S26" s="684"/>
      <c r="T26" s="684"/>
      <c r="U26" s="684"/>
      <c r="V26" s="684"/>
      <c r="W26" s="684"/>
      <c r="X26" s="684"/>
      <c r="Y26" s="685"/>
      <c r="Z26" s="686">
        <v>65.599999999999994</v>
      </c>
      <c r="AA26" s="686"/>
      <c r="AB26" s="686"/>
      <c r="AC26" s="686"/>
      <c r="AD26" s="687">
        <v>5570448</v>
      </c>
      <c r="AE26" s="687"/>
      <c r="AF26" s="687"/>
      <c r="AG26" s="687"/>
      <c r="AH26" s="687"/>
      <c r="AI26" s="687"/>
      <c r="AJ26" s="687"/>
      <c r="AK26" s="687"/>
      <c r="AL26" s="688">
        <v>99.2</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232</v>
      </c>
      <c r="BH26" s="684"/>
      <c r="BI26" s="684"/>
      <c r="BJ26" s="684"/>
      <c r="BK26" s="684"/>
      <c r="BL26" s="684"/>
      <c r="BM26" s="684"/>
      <c r="BN26" s="685"/>
      <c r="BO26" s="686" t="s">
        <v>138</v>
      </c>
      <c r="BP26" s="686"/>
      <c r="BQ26" s="686"/>
      <c r="BR26" s="686"/>
      <c r="BS26" s="692" t="s">
        <v>138</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521161</v>
      </c>
      <c r="CS26" s="684"/>
      <c r="CT26" s="684"/>
      <c r="CU26" s="684"/>
      <c r="CV26" s="684"/>
      <c r="CW26" s="684"/>
      <c r="CX26" s="684"/>
      <c r="CY26" s="685"/>
      <c r="CZ26" s="688">
        <v>6.4</v>
      </c>
      <c r="DA26" s="717"/>
      <c r="DB26" s="717"/>
      <c r="DC26" s="721"/>
      <c r="DD26" s="692">
        <v>477684</v>
      </c>
      <c r="DE26" s="684"/>
      <c r="DF26" s="684"/>
      <c r="DG26" s="684"/>
      <c r="DH26" s="684"/>
      <c r="DI26" s="684"/>
      <c r="DJ26" s="684"/>
      <c r="DK26" s="685"/>
      <c r="DL26" s="692" t="s">
        <v>236</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2">
      <c r="B27" s="680" t="s">
        <v>298</v>
      </c>
      <c r="C27" s="681"/>
      <c r="D27" s="681"/>
      <c r="E27" s="681"/>
      <c r="F27" s="681"/>
      <c r="G27" s="681"/>
      <c r="H27" s="681"/>
      <c r="I27" s="681"/>
      <c r="J27" s="681"/>
      <c r="K27" s="681"/>
      <c r="L27" s="681"/>
      <c r="M27" s="681"/>
      <c r="N27" s="681"/>
      <c r="O27" s="681"/>
      <c r="P27" s="681"/>
      <c r="Q27" s="682"/>
      <c r="R27" s="683">
        <v>4359</v>
      </c>
      <c r="S27" s="684"/>
      <c r="T27" s="684"/>
      <c r="U27" s="684"/>
      <c r="V27" s="684"/>
      <c r="W27" s="684"/>
      <c r="X27" s="684"/>
      <c r="Y27" s="685"/>
      <c r="Z27" s="686">
        <v>0.1</v>
      </c>
      <c r="AA27" s="686"/>
      <c r="AB27" s="686"/>
      <c r="AC27" s="686"/>
      <c r="AD27" s="687">
        <v>4359</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4963901</v>
      </c>
      <c r="BH27" s="684"/>
      <c r="BI27" s="684"/>
      <c r="BJ27" s="684"/>
      <c r="BK27" s="684"/>
      <c r="BL27" s="684"/>
      <c r="BM27" s="684"/>
      <c r="BN27" s="685"/>
      <c r="BO27" s="686">
        <v>100</v>
      </c>
      <c r="BP27" s="686"/>
      <c r="BQ27" s="686"/>
      <c r="BR27" s="686"/>
      <c r="BS27" s="692" t="s">
        <v>236</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1849100</v>
      </c>
      <c r="CS27" s="719"/>
      <c r="CT27" s="719"/>
      <c r="CU27" s="719"/>
      <c r="CV27" s="719"/>
      <c r="CW27" s="719"/>
      <c r="CX27" s="719"/>
      <c r="CY27" s="720"/>
      <c r="CZ27" s="688">
        <v>22.8</v>
      </c>
      <c r="DA27" s="717"/>
      <c r="DB27" s="717"/>
      <c r="DC27" s="721"/>
      <c r="DD27" s="692">
        <v>504043</v>
      </c>
      <c r="DE27" s="719"/>
      <c r="DF27" s="719"/>
      <c r="DG27" s="719"/>
      <c r="DH27" s="719"/>
      <c r="DI27" s="719"/>
      <c r="DJ27" s="719"/>
      <c r="DK27" s="720"/>
      <c r="DL27" s="692">
        <v>504043</v>
      </c>
      <c r="DM27" s="719"/>
      <c r="DN27" s="719"/>
      <c r="DO27" s="719"/>
      <c r="DP27" s="719"/>
      <c r="DQ27" s="719"/>
      <c r="DR27" s="719"/>
      <c r="DS27" s="719"/>
      <c r="DT27" s="719"/>
      <c r="DU27" s="719"/>
      <c r="DV27" s="720"/>
      <c r="DW27" s="688">
        <v>9</v>
      </c>
      <c r="DX27" s="717"/>
      <c r="DY27" s="717"/>
      <c r="DZ27" s="717"/>
      <c r="EA27" s="717"/>
      <c r="EB27" s="717"/>
      <c r="EC27" s="718"/>
    </row>
    <row r="28" spans="2:133" ht="11.25" customHeight="1" x14ac:dyDescent="0.2">
      <c r="B28" s="680" t="s">
        <v>301</v>
      </c>
      <c r="C28" s="681"/>
      <c r="D28" s="681"/>
      <c r="E28" s="681"/>
      <c r="F28" s="681"/>
      <c r="G28" s="681"/>
      <c r="H28" s="681"/>
      <c r="I28" s="681"/>
      <c r="J28" s="681"/>
      <c r="K28" s="681"/>
      <c r="L28" s="681"/>
      <c r="M28" s="681"/>
      <c r="N28" s="681"/>
      <c r="O28" s="681"/>
      <c r="P28" s="681"/>
      <c r="Q28" s="682"/>
      <c r="R28" s="683">
        <v>123757</v>
      </c>
      <c r="S28" s="684"/>
      <c r="T28" s="684"/>
      <c r="U28" s="684"/>
      <c r="V28" s="684"/>
      <c r="W28" s="684"/>
      <c r="X28" s="684"/>
      <c r="Y28" s="685"/>
      <c r="Z28" s="686">
        <v>1.5</v>
      </c>
      <c r="AA28" s="686"/>
      <c r="AB28" s="686"/>
      <c r="AC28" s="686"/>
      <c r="AD28" s="687" t="s">
        <v>129</v>
      </c>
      <c r="AE28" s="687"/>
      <c r="AF28" s="687"/>
      <c r="AG28" s="687"/>
      <c r="AH28" s="687"/>
      <c r="AI28" s="687"/>
      <c r="AJ28" s="687"/>
      <c r="AK28" s="687"/>
      <c r="AL28" s="688" t="s">
        <v>236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529859</v>
      </c>
      <c r="CS28" s="684"/>
      <c r="CT28" s="684"/>
      <c r="CU28" s="684"/>
      <c r="CV28" s="684"/>
      <c r="CW28" s="684"/>
      <c r="CX28" s="684"/>
      <c r="CY28" s="685"/>
      <c r="CZ28" s="688">
        <v>6.5</v>
      </c>
      <c r="DA28" s="717"/>
      <c r="DB28" s="717"/>
      <c r="DC28" s="721"/>
      <c r="DD28" s="692">
        <v>506322</v>
      </c>
      <c r="DE28" s="684"/>
      <c r="DF28" s="684"/>
      <c r="DG28" s="684"/>
      <c r="DH28" s="684"/>
      <c r="DI28" s="684"/>
      <c r="DJ28" s="684"/>
      <c r="DK28" s="685"/>
      <c r="DL28" s="692">
        <v>506322</v>
      </c>
      <c r="DM28" s="684"/>
      <c r="DN28" s="684"/>
      <c r="DO28" s="684"/>
      <c r="DP28" s="684"/>
      <c r="DQ28" s="684"/>
      <c r="DR28" s="684"/>
      <c r="DS28" s="684"/>
      <c r="DT28" s="684"/>
      <c r="DU28" s="684"/>
      <c r="DV28" s="685"/>
      <c r="DW28" s="688">
        <v>9</v>
      </c>
      <c r="DX28" s="717"/>
      <c r="DY28" s="717"/>
      <c r="DZ28" s="717"/>
      <c r="EA28" s="717"/>
      <c r="EB28" s="717"/>
      <c r="EC28" s="718"/>
    </row>
    <row r="29" spans="2:133" ht="11.25" customHeight="1" x14ac:dyDescent="0.2">
      <c r="B29" s="680" t="s">
        <v>303</v>
      </c>
      <c r="C29" s="681"/>
      <c r="D29" s="681"/>
      <c r="E29" s="681"/>
      <c r="F29" s="681"/>
      <c r="G29" s="681"/>
      <c r="H29" s="681"/>
      <c r="I29" s="681"/>
      <c r="J29" s="681"/>
      <c r="K29" s="681"/>
      <c r="L29" s="681"/>
      <c r="M29" s="681"/>
      <c r="N29" s="681"/>
      <c r="O29" s="681"/>
      <c r="P29" s="681"/>
      <c r="Q29" s="682"/>
      <c r="R29" s="683">
        <v>61725</v>
      </c>
      <c r="S29" s="684"/>
      <c r="T29" s="684"/>
      <c r="U29" s="684"/>
      <c r="V29" s="684"/>
      <c r="W29" s="684"/>
      <c r="X29" s="684"/>
      <c r="Y29" s="685"/>
      <c r="Z29" s="686">
        <v>0.7</v>
      </c>
      <c r="AA29" s="686"/>
      <c r="AB29" s="686"/>
      <c r="AC29" s="686"/>
      <c r="AD29" s="687">
        <v>7450</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304</v>
      </c>
      <c r="CE29" s="728"/>
      <c r="CF29" s="698" t="s">
        <v>70</v>
      </c>
      <c r="CG29" s="699"/>
      <c r="CH29" s="699"/>
      <c r="CI29" s="699"/>
      <c r="CJ29" s="699"/>
      <c r="CK29" s="699"/>
      <c r="CL29" s="699"/>
      <c r="CM29" s="699"/>
      <c r="CN29" s="699"/>
      <c r="CO29" s="699"/>
      <c r="CP29" s="699"/>
      <c r="CQ29" s="700"/>
      <c r="CR29" s="683">
        <v>529859</v>
      </c>
      <c r="CS29" s="719"/>
      <c r="CT29" s="719"/>
      <c r="CU29" s="719"/>
      <c r="CV29" s="719"/>
      <c r="CW29" s="719"/>
      <c r="CX29" s="719"/>
      <c r="CY29" s="720"/>
      <c r="CZ29" s="688">
        <v>6.5</v>
      </c>
      <c r="DA29" s="717"/>
      <c r="DB29" s="717"/>
      <c r="DC29" s="721"/>
      <c r="DD29" s="692">
        <v>506322</v>
      </c>
      <c r="DE29" s="719"/>
      <c r="DF29" s="719"/>
      <c r="DG29" s="719"/>
      <c r="DH29" s="719"/>
      <c r="DI29" s="719"/>
      <c r="DJ29" s="719"/>
      <c r="DK29" s="720"/>
      <c r="DL29" s="692">
        <v>506322</v>
      </c>
      <c r="DM29" s="719"/>
      <c r="DN29" s="719"/>
      <c r="DO29" s="719"/>
      <c r="DP29" s="719"/>
      <c r="DQ29" s="719"/>
      <c r="DR29" s="719"/>
      <c r="DS29" s="719"/>
      <c r="DT29" s="719"/>
      <c r="DU29" s="719"/>
      <c r="DV29" s="720"/>
      <c r="DW29" s="688">
        <v>9</v>
      </c>
      <c r="DX29" s="717"/>
      <c r="DY29" s="717"/>
      <c r="DZ29" s="717"/>
      <c r="EA29" s="717"/>
      <c r="EB29" s="717"/>
      <c r="EC29" s="718"/>
    </row>
    <row r="30" spans="2:133" ht="11.25" customHeight="1" x14ac:dyDescent="0.2">
      <c r="B30" s="680" t="s">
        <v>305</v>
      </c>
      <c r="C30" s="681"/>
      <c r="D30" s="681"/>
      <c r="E30" s="681"/>
      <c r="F30" s="681"/>
      <c r="G30" s="681"/>
      <c r="H30" s="681"/>
      <c r="I30" s="681"/>
      <c r="J30" s="681"/>
      <c r="K30" s="681"/>
      <c r="L30" s="681"/>
      <c r="M30" s="681"/>
      <c r="N30" s="681"/>
      <c r="O30" s="681"/>
      <c r="P30" s="681"/>
      <c r="Q30" s="682"/>
      <c r="R30" s="683">
        <v>12139</v>
      </c>
      <c r="S30" s="684"/>
      <c r="T30" s="684"/>
      <c r="U30" s="684"/>
      <c r="V30" s="684"/>
      <c r="W30" s="684"/>
      <c r="X30" s="684"/>
      <c r="Y30" s="685"/>
      <c r="Z30" s="686">
        <v>0.1</v>
      </c>
      <c r="AA30" s="686"/>
      <c r="AB30" s="686"/>
      <c r="AC30" s="686"/>
      <c r="AD30" s="687">
        <v>1445</v>
      </c>
      <c r="AE30" s="687"/>
      <c r="AF30" s="687"/>
      <c r="AG30" s="687"/>
      <c r="AH30" s="687"/>
      <c r="AI30" s="687"/>
      <c r="AJ30" s="687"/>
      <c r="AK30" s="687"/>
      <c r="AL30" s="688">
        <v>0</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9"/>
      <c r="CE30" s="730"/>
      <c r="CF30" s="698" t="s">
        <v>308</v>
      </c>
      <c r="CG30" s="699"/>
      <c r="CH30" s="699"/>
      <c r="CI30" s="699"/>
      <c r="CJ30" s="699"/>
      <c r="CK30" s="699"/>
      <c r="CL30" s="699"/>
      <c r="CM30" s="699"/>
      <c r="CN30" s="699"/>
      <c r="CO30" s="699"/>
      <c r="CP30" s="699"/>
      <c r="CQ30" s="700"/>
      <c r="CR30" s="683">
        <v>479213</v>
      </c>
      <c r="CS30" s="684"/>
      <c r="CT30" s="684"/>
      <c r="CU30" s="684"/>
      <c r="CV30" s="684"/>
      <c r="CW30" s="684"/>
      <c r="CX30" s="684"/>
      <c r="CY30" s="685"/>
      <c r="CZ30" s="688">
        <v>5.9</v>
      </c>
      <c r="DA30" s="717"/>
      <c r="DB30" s="717"/>
      <c r="DC30" s="721"/>
      <c r="DD30" s="692">
        <v>461505</v>
      </c>
      <c r="DE30" s="684"/>
      <c r="DF30" s="684"/>
      <c r="DG30" s="684"/>
      <c r="DH30" s="684"/>
      <c r="DI30" s="684"/>
      <c r="DJ30" s="684"/>
      <c r="DK30" s="685"/>
      <c r="DL30" s="692">
        <v>461505</v>
      </c>
      <c r="DM30" s="684"/>
      <c r="DN30" s="684"/>
      <c r="DO30" s="684"/>
      <c r="DP30" s="684"/>
      <c r="DQ30" s="684"/>
      <c r="DR30" s="684"/>
      <c r="DS30" s="684"/>
      <c r="DT30" s="684"/>
      <c r="DU30" s="684"/>
      <c r="DV30" s="685"/>
      <c r="DW30" s="688">
        <v>8.1999999999999993</v>
      </c>
      <c r="DX30" s="717"/>
      <c r="DY30" s="717"/>
      <c r="DZ30" s="717"/>
      <c r="EA30" s="717"/>
      <c r="EB30" s="717"/>
      <c r="EC30" s="718"/>
    </row>
    <row r="31" spans="2:133" ht="11.25" customHeight="1" x14ac:dyDescent="0.2">
      <c r="B31" s="680" t="s">
        <v>309</v>
      </c>
      <c r="C31" s="681"/>
      <c r="D31" s="681"/>
      <c r="E31" s="681"/>
      <c r="F31" s="681"/>
      <c r="G31" s="681"/>
      <c r="H31" s="681"/>
      <c r="I31" s="681"/>
      <c r="J31" s="681"/>
      <c r="K31" s="681"/>
      <c r="L31" s="681"/>
      <c r="M31" s="681"/>
      <c r="N31" s="681"/>
      <c r="O31" s="681"/>
      <c r="P31" s="681"/>
      <c r="Q31" s="682"/>
      <c r="R31" s="683">
        <v>1054224</v>
      </c>
      <c r="S31" s="684"/>
      <c r="T31" s="684"/>
      <c r="U31" s="684"/>
      <c r="V31" s="684"/>
      <c r="W31" s="684"/>
      <c r="X31" s="684"/>
      <c r="Y31" s="685"/>
      <c r="Z31" s="686">
        <v>12.4</v>
      </c>
      <c r="AA31" s="686"/>
      <c r="AB31" s="686"/>
      <c r="AC31" s="686"/>
      <c r="AD31" s="687" t="s">
        <v>129</v>
      </c>
      <c r="AE31" s="687"/>
      <c r="AF31" s="687"/>
      <c r="AG31" s="687"/>
      <c r="AH31" s="687"/>
      <c r="AI31" s="687"/>
      <c r="AJ31" s="687"/>
      <c r="AK31" s="687"/>
      <c r="AL31" s="688" t="s">
        <v>138</v>
      </c>
      <c r="AM31" s="689"/>
      <c r="AN31" s="689"/>
      <c r="AO31" s="690"/>
      <c r="AP31" s="740" t="s">
        <v>310</v>
      </c>
      <c r="AQ31" s="741"/>
      <c r="AR31" s="741"/>
      <c r="AS31" s="741"/>
      <c r="AT31" s="746" t="s">
        <v>311</v>
      </c>
      <c r="AU31" s="231"/>
      <c r="AV31" s="231"/>
      <c r="AW31" s="231"/>
      <c r="AX31" s="669" t="s">
        <v>187</v>
      </c>
      <c r="AY31" s="670"/>
      <c r="AZ31" s="670"/>
      <c r="BA31" s="670"/>
      <c r="BB31" s="670"/>
      <c r="BC31" s="670"/>
      <c r="BD31" s="670"/>
      <c r="BE31" s="670"/>
      <c r="BF31" s="671"/>
      <c r="BG31" s="751">
        <v>99.3</v>
      </c>
      <c r="BH31" s="738"/>
      <c r="BI31" s="738"/>
      <c r="BJ31" s="738"/>
      <c r="BK31" s="738"/>
      <c r="BL31" s="738"/>
      <c r="BM31" s="678">
        <v>97.9</v>
      </c>
      <c r="BN31" s="738"/>
      <c r="BO31" s="738"/>
      <c r="BP31" s="738"/>
      <c r="BQ31" s="739"/>
      <c r="BR31" s="751">
        <v>99.3</v>
      </c>
      <c r="BS31" s="738"/>
      <c r="BT31" s="738"/>
      <c r="BU31" s="738"/>
      <c r="BV31" s="738"/>
      <c r="BW31" s="738"/>
      <c r="BX31" s="678">
        <v>97.6</v>
      </c>
      <c r="BY31" s="738"/>
      <c r="BZ31" s="738"/>
      <c r="CA31" s="738"/>
      <c r="CB31" s="739"/>
      <c r="CD31" s="729"/>
      <c r="CE31" s="730"/>
      <c r="CF31" s="698" t="s">
        <v>312</v>
      </c>
      <c r="CG31" s="699"/>
      <c r="CH31" s="699"/>
      <c r="CI31" s="699"/>
      <c r="CJ31" s="699"/>
      <c r="CK31" s="699"/>
      <c r="CL31" s="699"/>
      <c r="CM31" s="699"/>
      <c r="CN31" s="699"/>
      <c r="CO31" s="699"/>
      <c r="CP31" s="699"/>
      <c r="CQ31" s="700"/>
      <c r="CR31" s="683">
        <v>50646</v>
      </c>
      <c r="CS31" s="719"/>
      <c r="CT31" s="719"/>
      <c r="CU31" s="719"/>
      <c r="CV31" s="719"/>
      <c r="CW31" s="719"/>
      <c r="CX31" s="719"/>
      <c r="CY31" s="720"/>
      <c r="CZ31" s="688">
        <v>0.6</v>
      </c>
      <c r="DA31" s="717"/>
      <c r="DB31" s="717"/>
      <c r="DC31" s="721"/>
      <c r="DD31" s="692">
        <v>44817</v>
      </c>
      <c r="DE31" s="719"/>
      <c r="DF31" s="719"/>
      <c r="DG31" s="719"/>
      <c r="DH31" s="719"/>
      <c r="DI31" s="719"/>
      <c r="DJ31" s="719"/>
      <c r="DK31" s="720"/>
      <c r="DL31" s="692">
        <v>44817</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2">
      <c r="B32" s="733" t="s">
        <v>313</v>
      </c>
      <c r="C32" s="734"/>
      <c r="D32" s="734"/>
      <c r="E32" s="734"/>
      <c r="F32" s="734"/>
      <c r="G32" s="734"/>
      <c r="H32" s="734"/>
      <c r="I32" s="734"/>
      <c r="J32" s="734"/>
      <c r="K32" s="734"/>
      <c r="L32" s="734"/>
      <c r="M32" s="734"/>
      <c r="N32" s="734"/>
      <c r="O32" s="734"/>
      <c r="P32" s="734"/>
      <c r="Q32" s="735"/>
      <c r="R32" s="683" t="s">
        <v>129</v>
      </c>
      <c r="S32" s="684"/>
      <c r="T32" s="684"/>
      <c r="U32" s="684"/>
      <c r="V32" s="684"/>
      <c r="W32" s="684"/>
      <c r="X32" s="684"/>
      <c r="Y32" s="685"/>
      <c r="Z32" s="686" t="s">
        <v>232</v>
      </c>
      <c r="AA32" s="686"/>
      <c r="AB32" s="686"/>
      <c r="AC32" s="686"/>
      <c r="AD32" s="687" t="s">
        <v>129</v>
      </c>
      <c r="AE32" s="687"/>
      <c r="AF32" s="687"/>
      <c r="AG32" s="687"/>
      <c r="AH32" s="687"/>
      <c r="AI32" s="687"/>
      <c r="AJ32" s="687"/>
      <c r="AK32" s="687"/>
      <c r="AL32" s="688" t="s">
        <v>129</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99.2</v>
      </c>
      <c r="BH32" s="719"/>
      <c r="BI32" s="719"/>
      <c r="BJ32" s="719"/>
      <c r="BK32" s="719"/>
      <c r="BL32" s="719"/>
      <c r="BM32" s="689">
        <v>98.2</v>
      </c>
      <c r="BN32" s="749"/>
      <c r="BO32" s="749"/>
      <c r="BP32" s="749"/>
      <c r="BQ32" s="750"/>
      <c r="BR32" s="752">
        <v>99.4</v>
      </c>
      <c r="BS32" s="719"/>
      <c r="BT32" s="719"/>
      <c r="BU32" s="719"/>
      <c r="BV32" s="719"/>
      <c r="BW32" s="719"/>
      <c r="BX32" s="689">
        <v>98.3</v>
      </c>
      <c r="BY32" s="749"/>
      <c r="BZ32" s="749"/>
      <c r="CA32" s="749"/>
      <c r="CB32" s="750"/>
      <c r="CD32" s="731"/>
      <c r="CE32" s="732"/>
      <c r="CF32" s="698" t="s">
        <v>316</v>
      </c>
      <c r="CG32" s="699"/>
      <c r="CH32" s="699"/>
      <c r="CI32" s="699"/>
      <c r="CJ32" s="699"/>
      <c r="CK32" s="699"/>
      <c r="CL32" s="699"/>
      <c r="CM32" s="699"/>
      <c r="CN32" s="699"/>
      <c r="CO32" s="699"/>
      <c r="CP32" s="699"/>
      <c r="CQ32" s="700"/>
      <c r="CR32" s="683" t="s">
        <v>232</v>
      </c>
      <c r="CS32" s="684"/>
      <c r="CT32" s="684"/>
      <c r="CU32" s="684"/>
      <c r="CV32" s="684"/>
      <c r="CW32" s="684"/>
      <c r="CX32" s="684"/>
      <c r="CY32" s="685"/>
      <c r="CZ32" s="688" t="s">
        <v>129</v>
      </c>
      <c r="DA32" s="717"/>
      <c r="DB32" s="717"/>
      <c r="DC32" s="721"/>
      <c r="DD32" s="692" t="s">
        <v>129</v>
      </c>
      <c r="DE32" s="684"/>
      <c r="DF32" s="684"/>
      <c r="DG32" s="684"/>
      <c r="DH32" s="684"/>
      <c r="DI32" s="684"/>
      <c r="DJ32" s="684"/>
      <c r="DK32" s="685"/>
      <c r="DL32" s="692" t="s">
        <v>129</v>
      </c>
      <c r="DM32" s="684"/>
      <c r="DN32" s="684"/>
      <c r="DO32" s="684"/>
      <c r="DP32" s="684"/>
      <c r="DQ32" s="684"/>
      <c r="DR32" s="684"/>
      <c r="DS32" s="684"/>
      <c r="DT32" s="684"/>
      <c r="DU32" s="684"/>
      <c r="DV32" s="685"/>
      <c r="DW32" s="688" t="s">
        <v>236</v>
      </c>
      <c r="DX32" s="717"/>
      <c r="DY32" s="717"/>
      <c r="DZ32" s="717"/>
      <c r="EA32" s="717"/>
      <c r="EB32" s="717"/>
      <c r="EC32" s="718"/>
    </row>
    <row r="33" spans="2:133" ht="11.25" customHeight="1" x14ac:dyDescent="0.2">
      <c r="B33" s="680" t="s">
        <v>317</v>
      </c>
      <c r="C33" s="681"/>
      <c r="D33" s="681"/>
      <c r="E33" s="681"/>
      <c r="F33" s="681"/>
      <c r="G33" s="681"/>
      <c r="H33" s="681"/>
      <c r="I33" s="681"/>
      <c r="J33" s="681"/>
      <c r="K33" s="681"/>
      <c r="L33" s="681"/>
      <c r="M33" s="681"/>
      <c r="N33" s="681"/>
      <c r="O33" s="681"/>
      <c r="P33" s="681"/>
      <c r="Q33" s="682"/>
      <c r="R33" s="683">
        <v>629918</v>
      </c>
      <c r="S33" s="684"/>
      <c r="T33" s="684"/>
      <c r="U33" s="684"/>
      <c r="V33" s="684"/>
      <c r="W33" s="684"/>
      <c r="X33" s="684"/>
      <c r="Y33" s="685"/>
      <c r="Z33" s="686">
        <v>7.4</v>
      </c>
      <c r="AA33" s="686"/>
      <c r="AB33" s="686"/>
      <c r="AC33" s="686"/>
      <c r="AD33" s="687" t="s">
        <v>232</v>
      </c>
      <c r="AE33" s="687"/>
      <c r="AF33" s="687"/>
      <c r="AG33" s="687"/>
      <c r="AH33" s="687"/>
      <c r="AI33" s="687"/>
      <c r="AJ33" s="687"/>
      <c r="AK33" s="687"/>
      <c r="AL33" s="688" t="s">
        <v>129</v>
      </c>
      <c r="AM33" s="689"/>
      <c r="AN33" s="689"/>
      <c r="AO33" s="690"/>
      <c r="AP33" s="744"/>
      <c r="AQ33" s="745"/>
      <c r="AR33" s="745"/>
      <c r="AS33" s="745"/>
      <c r="AT33" s="748"/>
      <c r="AU33" s="232"/>
      <c r="AV33" s="232"/>
      <c r="AW33" s="232"/>
      <c r="AX33" s="724" t="s">
        <v>318</v>
      </c>
      <c r="AY33" s="725"/>
      <c r="AZ33" s="725"/>
      <c r="BA33" s="725"/>
      <c r="BB33" s="725"/>
      <c r="BC33" s="725"/>
      <c r="BD33" s="725"/>
      <c r="BE33" s="725"/>
      <c r="BF33" s="726"/>
      <c r="BG33" s="753">
        <v>99.4</v>
      </c>
      <c r="BH33" s="754"/>
      <c r="BI33" s="754"/>
      <c r="BJ33" s="754"/>
      <c r="BK33" s="754"/>
      <c r="BL33" s="754"/>
      <c r="BM33" s="755">
        <v>97.5</v>
      </c>
      <c r="BN33" s="754"/>
      <c r="BO33" s="754"/>
      <c r="BP33" s="754"/>
      <c r="BQ33" s="756"/>
      <c r="BR33" s="753">
        <v>99.2</v>
      </c>
      <c r="BS33" s="754"/>
      <c r="BT33" s="754"/>
      <c r="BU33" s="754"/>
      <c r="BV33" s="754"/>
      <c r="BW33" s="754"/>
      <c r="BX33" s="755">
        <v>96.8</v>
      </c>
      <c r="BY33" s="754"/>
      <c r="BZ33" s="754"/>
      <c r="CA33" s="754"/>
      <c r="CB33" s="756"/>
      <c r="CD33" s="698" t="s">
        <v>319</v>
      </c>
      <c r="CE33" s="699"/>
      <c r="CF33" s="699"/>
      <c r="CG33" s="699"/>
      <c r="CH33" s="699"/>
      <c r="CI33" s="699"/>
      <c r="CJ33" s="699"/>
      <c r="CK33" s="699"/>
      <c r="CL33" s="699"/>
      <c r="CM33" s="699"/>
      <c r="CN33" s="699"/>
      <c r="CO33" s="699"/>
      <c r="CP33" s="699"/>
      <c r="CQ33" s="700"/>
      <c r="CR33" s="683">
        <v>4191730</v>
      </c>
      <c r="CS33" s="719"/>
      <c r="CT33" s="719"/>
      <c r="CU33" s="719"/>
      <c r="CV33" s="719"/>
      <c r="CW33" s="719"/>
      <c r="CX33" s="719"/>
      <c r="CY33" s="720"/>
      <c r="CZ33" s="688">
        <v>51.7</v>
      </c>
      <c r="DA33" s="717"/>
      <c r="DB33" s="717"/>
      <c r="DC33" s="721"/>
      <c r="DD33" s="692">
        <v>3781736</v>
      </c>
      <c r="DE33" s="719"/>
      <c r="DF33" s="719"/>
      <c r="DG33" s="719"/>
      <c r="DH33" s="719"/>
      <c r="DI33" s="719"/>
      <c r="DJ33" s="719"/>
      <c r="DK33" s="720"/>
      <c r="DL33" s="692">
        <v>2861956</v>
      </c>
      <c r="DM33" s="719"/>
      <c r="DN33" s="719"/>
      <c r="DO33" s="719"/>
      <c r="DP33" s="719"/>
      <c r="DQ33" s="719"/>
      <c r="DR33" s="719"/>
      <c r="DS33" s="719"/>
      <c r="DT33" s="719"/>
      <c r="DU33" s="719"/>
      <c r="DV33" s="720"/>
      <c r="DW33" s="688">
        <v>51</v>
      </c>
      <c r="DX33" s="717"/>
      <c r="DY33" s="717"/>
      <c r="DZ33" s="717"/>
      <c r="EA33" s="717"/>
      <c r="EB33" s="717"/>
      <c r="EC33" s="718"/>
    </row>
    <row r="34" spans="2:133" ht="11.25" customHeight="1" x14ac:dyDescent="0.2">
      <c r="B34" s="680" t="s">
        <v>320</v>
      </c>
      <c r="C34" s="681"/>
      <c r="D34" s="681"/>
      <c r="E34" s="681"/>
      <c r="F34" s="681"/>
      <c r="G34" s="681"/>
      <c r="H34" s="681"/>
      <c r="I34" s="681"/>
      <c r="J34" s="681"/>
      <c r="K34" s="681"/>
      <c r="L34" s="681"/>
      <c r="M34" s="681"/>
      <c r="N34" s="681"/>
      <c r="O34" s="681"/>
      <c r="P34" s="681"/>
      <c r="Q34" s="682"/>
      <c r="R34" s="683">
        <v>36152</v>
      </c>
      <c r="S34" s="684"/>
      <c r="T34" s="684"/>
      <c r="U34" s="684"/>
      <c r="V34" s="684"/>
      <c r="W34" s="684"/>
      <c r="X34" s="684"/>
      <c r="Y34" s="685"/>
      <c r="Z34" s="686">
        <v>0.4</v>
      </c>
      <c r="AA34" s="686"/>
      <c r="AB34" s="686"/>
      <c r="AC34" s="686"/>
      <c r="AD34" s="687">
        <v>28816</v>
      </c>
      <c r="AE34" s="687"/>
      <c r="AF34" s="687"/>
      <c r="AG34" s="687"/>
      <c r="AH34" s="687"/>
      <c r="AI34" s="687"/>
      <c r="AJ34" s="687"/>
      <c r="AK34" s="687"/>
      <c r="AL34" s="688">
        <v>0.5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1539932</v>
      </c>
      <c r="CS34" s="684"/>
      <c r="CT34" s="684"/>
      <c r="CU34" s="684"/>
      <c r="CV34" s="684"/>
      <c r="CW34" s="684"/>
      <c r="CX34" s="684"/>
      <c r="CY34" s="685"/>
      <c r="CZ34" s="688">
        <v>19</v>
      </c>
      <c r="DA34" s="717"/>
      <c r="DB34" s="717"/>
      <c r="DC34" s="721"/>
      <c r="DD34" s="692">
        <v>1336011</v>
      </c>
      <c r="DE34" s="684"/>
      <c r="DF34" s="684"/>
      <c r="DG34" s="684"/>
      <c r="DH34" s="684"/>
      <c r="DI34" s="684"/>
      <c r="DJ34" s="684"/>
      <c r="DK34" s="685"/>
      <c r="DL34" s="692">
        <v>1146512</v>
      </c>
      <c r="DM34" s="684"/>
      <c r="DN34" s="684"/>
      <c r="DO34" s="684"/>
      <c r="DP34" s="684"/>
      <c r="DQ34" s="684"/>
      <c r="DR34" s="684"/>
      <c r="DS34" s="684"/>
      <c r="DT34" s="684"/>
      <c r="DU34" s="684"/>
      <c r="DV34" s="685"/>
      <c r="DW34" s="688">
        <v>20.399999999999999</v>
      </c>
      <c r="DX34" s="717"/>
      <c r="DY34" s="717"/>
      <c r="DZ34" s="717"/>
      <c r="EA34" s="717"/>
      <c r="EB34" s="717"/>
      <c r="EC34" s="718"/>
    </row>
    <row r="35" spans="2:133" ht="11.25" customHeight="1" x14ac:dyDescent="0.2">
      <c r="B35" s="680" t="s">
        <v>322</v>
      </c>
      <c r="C35" s="681"/>
      <c r="D35" s="681"/>
      <c r="E35" s="681"/>
      <c r="F35" s="681"/>
      <c r="G35" s="681"/>
      <c r="H35" s="681"/>
      <c r="I35" s="681"/>
      <c r="J35" s="681"/>
      <c r="K35" s="681"/>
      <c r="L35" s="681"/>
      <c r="M35" s="681"/>
      <c r="N35" s="681"/>
      <c r="O35" s="681"/>
      <c r="P35" s="681"/>
      <c r="Q35" s="682"/>
      <c r="R35" s="683">
        <v>873</v>
      </c>
      <c r="S35" s="684"/>
      <c r="T35" s="684"/>
      <c r="U35" s="684"/>
      <c r="V35" s="684"/>
      <c r="W35" s="684"/>
      <c r="X35" s="684"/>
      <c r="Y35" s="685"/>
      <c r="Z35" s="686">
        <v>0</v>
      </c>
      <c r="AA35" s="686"/>
      <c r="AB35" s="686"/>
      <c r="AC35" s="686"/>
      <c r="AD35" s="687" t="s">
        <v>129</v>
      </c>
      <c r="AE35" s="687"/>
      <c r="AF35" s="687"/>
      <c r="AG35" s="687"/>
      <c r="AH35" s="687"/>
      <c r="AI35" s="687"/>
      <c r="AJ35" s="687"/>
      <c r="AK35" s="687"/>
      <c r="AL35" s="688" t="s">
        <v>129</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51601</v>
      </c>
      <c r="CS35" s="719"/>
      <c r="CT35" s="719"/>
      <c r="CU35" s="719"/>
      <c r="CV35" s="719"/>
      <c r="CW35" s="719"/>
      <c r="CX35" s="719"/>
      <c r="CY35" s="720"/>
      <c r="CZ35" s="688">
        <v>0.6</v>
      </c>
      <c r="DA35" s="717"/>
      <c r="DB35" s="717"/>
      <c r="DC35" s="721"/>
      <c r="DD35" s="692">
        <v>50911</v>
      </c>
      <c r="DE35" s="719"/>
      <c r="DF35" s="719"/>
      <c r="DG35" s="719"/>
      <c r="DH35" s="719"/>
      <c r="DI35" s="719"/>
      <c r="DJ35" s="719"/>
      <c r="DK35" s="720"/>
      <c r="DL35" s="692">
        <v>29436</v>
      </c>
      <c r="DM35" s="719"/>
      <c r="DN35" s="719"/>
      <c r="DO35" s="719"/>
      <c r="DP35" s="719"/>
      <c r="DQ35" s="719"/>
      <c r="DR35" s="719"/>
      <c r="DS35" s="719"/>
      <c r="DT35" s="719"/>
      <c r="DU35" s="719"/>
      <c r="DV35" s="720"/>
      <c r="DW35" s="688">
        <v>0.5</v>
      </c>
      <c r="DX35" s="717"/>
      <c r="DY35" s="717"/>
      <c r="DZ35" s="717"/>
      <c r="EA35" s="717"/>
      <c r="EB35" s="717"/>
      <c r="EC35" s="718"/>
    </row>
    <row r="36" spans="2:133" ht="11.25" customHeight="1" x14ac:dyDescent="0.2">
      <c r="B36" s="680" t="s">
        <v>326</v>
      </c>
      <c r="C36" s="681"/>
      <c r="D36" s="681"/>
      <c r="E36" s="681"/>
      <c r="F36" s="681"/>
      <c r="G36" s="681"/>
      <c r="H36" s="681"/>
      <c r="I36" s="681"/>
      <c r="J36" s="681"/>
      <c r="K36" s="681"/>
      <c r="L36" s="681"/>
      <c r="M36" s="681"/>
      <c r="N36" s="681"/>
      <c r="O36" s="681"/>
      <c r="P36" s="681"/>
      <c r="Q36" s="682"/>
      <c r="R36" s="683">
        <v>298964</v>
      </c>
      <c r="S36" s="684"/>
      <c r="T36" s="684"/>
      <c r="U36" s="684"/>
      <c r="V36" s="684"/>
      <c r="W36" s="684"/>
      <c r="X36" s="684"/>
      <c r="Y36" s="685"/>
      <c r="Z36" s="686">
        <v>3.5</v>
      </c>
      <c r="AA36" s="686"/>
      <c r="AB36" s="686"/>
      <c r="AC36" s="686"/>
      <c r="AD36" s="687" t="s">
        <v>138</v>
      </c>
      <c r="AE36" s="687"/>
      <c r="AF36" s="687"/>
      <c r="AG36" s="687"/>
      <c r="AH36" s="687"/>
      <c r="AI36" s="687"/>
      <c r="AJ36" s="687"/>
      <c r="AK36" s="687"/>
      <c r="AL36" s="688" t="s">
        <v>232</v>
      </c>
      <c r="AM36" s="689"/>
      <c r="AN36" s="689"/>
      <c r="AO36" s="690"/>
      <c r="AP36" s="235"/>
      <c r="AQ36" s="757" t="s">
        <v>327</v>
      </c>
      <c r="AR36" s="758"/>
      <c r="AS36" s="758"/>
      <c r="AT36" s="758"/>
      <c r="AU36" s="758"/>
      <c r="AV36" s="758"/>
      <c r="AW36" s="758"/>
      <c r="AX36" s="758"/>
      <c r="AY36" s="759"/>
      <c r="AZ36" s="672">
        <v>907253</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32736</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1172129</v>
      </c>
      <c r="CS36" s="684"/>
      <c r="CT36" s="684"/>
      <c r="CU36" s="684"/>
      <c r="CV36" s="684"/>
      <c r="CW36" s="684"/>
      <c r="CX36" s="684"/>
      <c r="CY36" s="685"/>
      <c r="CZ36" s="688">
        <v>14.5</v>
      </c>
      <c r="DA36" s="717"/>
      <c r="DB36" s="717"/>
      <c r="DC36" s="721"/>
      <c r="DD36" s="692">
        <v>1070110</v>
      </c>
      <c r="DE36" s="684"/>
      <c r="DF36" s="684"/>
      <c r="DG36" s="684"/>
      <c r="DH36" s="684"/>
      <c r="DI36" s="684"/>
      <c r="DJ36" s="684"/>
      <c r="DK36" s="685"/>
      <c r="DL36" s="692">
        <v>1004961</v>
      </c>
      <c r="DM36" s="684"/>
      <c r="DN36" s="684"/>
      <c r="DO36" s="684"/>
      <c r="DP36" s="684"/>
      <c r="DQ36" s="684"/>
      <c r="DR36" s="684"/>
      <c r="DS36" s="684"/>
      <c r="DT36" s="684"/>
      <c r="DU36" s="684"/>
      <c r="DV36" s="685"/>
      <c r="DW36" s="688">
        <v>17.899999999999999</v>
      </c>
      <c r="DX36" s="717"/>
      <c r="DY36" s="717"/>
      <c r="DZ36" s="717"/>
      <c r="EA36" s="717"/>
      <c r="EB36" s="717"/>
      <c r="EC36" s="718"/>
    </row>
    <row r="37" spans="2:133" ht="11.25" customHeight="1" x14ac:dyDescent="0.2">
      <c r="B37" s="680" t="s">
        <v>330</v>
      </c>
      <c r="C37" s="681"/>
      <c r="D37" s="681"/>
      <c r="E37" s="681"/>
      <c r="F37" s="681"/>
      <c r="G37" s="681"/>
      <c r="H37" s="681"/>
      <c r="I37" s="681"/>
      <c r="J37" s="681"/>
      <c r="K37" s="681"/>
      <c r="L37" s="681"/>
      <c r="M37" s="681"/>
      <c r="N37" s="681"/>
      <c r="O37" s="681"/>
      <c r="P37" s="681"/>
      <c r="Q37" s="682"/>
      <c r="R37" s="683">
        <v>368589</v>
      </c>
      <c r="S37" s="684"/>
      <c r="T37" s="684"/>
      <c r="U37" s="684"/>
      <c r="V37" s="684"/>
      <c r="W37" s="684"/>
      <c r="X37" s="684"/>
      <c r="Y37" s="685"/>
      <c r="Z37" s="686">
        <v>4.3</v>
      </c>
      <c r="AA37" s="686"/>
      <c r="AB37" s="686"/>
      <c r="AC37" s="686"/>
      <c r="AD37" s="687" t="s">
        <v>232</v>
      </c>
      <c r="AE37" s="687"/>
      <c r="AF37" s="687"/>
      <c r="AG37" s="687"/>
      <c r="AH37" s="687"/>
      <c r="AI37" s="687"/>
      <c r="AJ37" s="687"/>
      <c r="AK37" s="687"/>
      <c r="AL37" s="688" t="s">
        <v>129</v>
      </c>
      <c r="AM37" s="689"/>
      <c r="AN37" s="689"/>
      <c r="AO37" s="690"/>
      <c r="AQ37" s="761" t="s">
        <v>331</v>
      </c>
      <c r="AR37" s="762"/>
      <c r="AS37" s="762"/>
      <c r="AT37" s="762"/>
      <c r="AU37" s="762"/>
      <c r="AV37" s="762"/>
      <c r="AW37" s="762"/>
      <c r="AX37" s="762"/>
      <c r="AY37" s="763"/>
      <c r="AZ37" s="683">
        <v>441197</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32736</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483096</v>
      </c>
      <c r="CS37" s="719"/>
      <c r="CT37" s="719"/>
      <c r="CU37" s="719"/>
      <c r="CV37" s="719"/>
      <c r="CW37" s="719"/>
      <c r="CX37" s="719"/>
      <c r="CY37" s="720"/>
      <c r="CZ37" s="688">
        <v>6</v>
      </c>
      <c r="DA37" s="717"/>
      <c r="DB37" s="717"/>
      <c r="DC37" s="721"/>
      <c r="DD37" s="692">
        <v>483035</v>
      </c>
      <c r="DE37" s="719"/>
      <c r="DF37" s="719"/>
      <c r="DG37" s="719"/>
      <c r="DH37" s="719"/>
      <c r="DI37" s="719"/>
      <c r="DJ37" s="719"/>
      <c r="DK37" s="720"/>
      <c r="DL37" s="692">
        <v>482822</v>
      </c>
      <c r="DM37" s="719"/>
      <c r="DN37" s="719"/>
      <c r="DO37" s="719"/>
      <c r="DP37" s="719"/>
      <c r="DQ37" s="719"/>
      <c r="DR37" s="719"/>
      <c r="DS37" s="719"/>
      <c r="DT37" s="719"/>
      <c r="DU37" s="719"/>
      <c r="DV37" s="720"/>
      <c r="DW37" s="688">
        <v>8.6</v>
      </c>
      <c r="DX37" s="717"/>
      <c r="DY37" s="717"/>
      <c r="DZ37" s="717"/>
      <c r="EA37" s="717"/>
      <c r="EB37" s="717"/>
      <c r="EC37" s="718"/>
    </row>
    <row r="38" spans="2:133" ht="11.25" customHeight="1" x14ac:dyDescent="0.2">
      <c r="B38" s="680" t="s">
        <v>334</v>
      </c>
      <c r="C38" s="681"/>
      <c r="D38" s="681"/>
      <c r="E38" s="681"/>
      <c r="F38" s="681"/>
      <c r="G38" s="681"/>
      <c r="H38" s="681"/>
      <c r="I38" s="681"/>
      <c r="J38" s="681"/>
      <c r="K38" s="681"/>
      <c r="L38" s="681"/>
      <c r="M38" s="681"/>
      <c r="N38" s="681"/>
      <c r="O38" s="681"/>
      <c r="P38" s="681"/>
      <c r="Q38" s="682"/>
      <c r="R38" s="683">
        <v>39497</v>
      </c>
      <c r="S38" s="684"/>
      <c r="T38" s="684"/>
      <c r="U38" s="684"/>
      <c r="V38" s="684"/>
      <c r="W38" s="684"/>
      <c r="X38" s="684"/>
      <c r="Y38" s="685"/>
      <c r="Z38" s="686">
        <v>0.5</v>
      </c>
      <c r="AA38" s="686"/>
      <c r="AB38" s="686"/>
      <c r="AC38" s="686"/>
      <c r="AD38" s="687">
        <v>733</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t="s">
        <v>236</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2383</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907253</v>
      </c>
      <c r="CS38" s="684"/>
      <c r="CT38" s="684"/>
      <c r="CU38" s="684"/>
      <c r="CV38" s="684"/>
      <c r="CW38" s="684"/>
      <c r="CX38" s="684"/>
      <c r="CY38" s="685"/>
      <c r="CZ38" s="688">
        <v>11.2</v>
      </c>
      <c r="DA38" s="717"/>
      <c r="DB38" s="717"/>
      <c r="DC38" s="721"/>
      <c r="DD38" s="692">
        <v>807919</v>
      </c>
      <c r="DE38" s="684"/>
      <c r="DF38" s="684"/>
      <c r="DG38" s="684"/>
      <c r="DH38" s="684"/>
      <c r="DI38" s="684"/>
      <c r="DJ38" s="684"/>
      <c r="DK38" s="685"/>
      <c r="DL38" s="692">
        <v>681047</v>
      </c>
      <c r="DM38" s="684"/>
      <c r="DN38" s="684"/>
      <c r="DO38" s="684"/>
      <c r="DP38" s="684"/>
      <c r="DQ38" s="684"/>
      <c r="DR38" s="684"/>
      <c r="DS38" s="684"/>
      <c r="DT38" s="684"/>
      <c r="DU38" s="684"/>
      <c r="DV38" s="685"/>
      <c r="DW38" s="688">
        <v>12.1</v>
      </c>
      <c r="DX38" s="717"/>
      <c r="DY38" s="717"/>
      <c r="DZ38" s="717"/>
      <c r="EA38" s="717"/>
      <c r="EB38" s="717"/>
      <c r="EC38" s="718"/>
    </row>
    <row r="39" spans="2:133" ht="11.25" customHeight="1" x14ac:dyDescent="0.2">
      <c r="B39" s="680" t="s">
        <v>338</v>
      </c>
      <c r="C39" s="681"/>
      <c r="D39" s="681"/>
      <c r="E39" s="681"/>
      <c r="F39" s="681"/>
      <c r="G39" s="681"/>
      <c r="H39" s="681"/>
      <c r="I39" s="681"/>
      <c r="J39" s="681"/>
      <c r="K39" s="681"/>
      <c r="L39" s="681"/>
      <c r="M39" s="681"/>
      <c r="N39" s="681"/>
      <c r="O39" s="681"/>
      <c r="P39" s="681"/>
      <c r="Q39" s="682"/>
      <c r="R39" s="683">
        <v>292000</v>
      </c>
      <c r="S39" s="684"/>
      <c r="T39" s="684"/>
      <c r="U39" s="684"/>
      <c r="V39" s="684"/>
      <c r="W39" s="684"/>
      <c r="X39" s="684"/>
      <c r="Y39" s="685"/>
      <c r="Z39" s="686">
        <v>3.4</v>
      </c>
      <c r="AA39" s="686"/>
      <c r="AB39" s="686"/>
      <c r="AC39" s="686"/>
      <c r="AD39" s="687" t="s">
        <v>236</v>
      </c>
      <c r="AE39" s="687"/>
      <c r="AF39" s="687"/>
      <c r="AG39" s="687"/>
      <c r="AH39" s="687"/>
      <c r="AI39" s="687"/>
      <c r="AJ39" s="687"/>
      <c r="AK39" s="687"/>
      <c r="AL39" s="688" t="s">
        <v>129</v>
      </c>
      <c r="AM39" s="689"/>
      <c r="AN39" s="689"/>
      <c r="AO39" s="690"/>
      <c r="AQ39" s="761" t="s">
        <v>339</v>
      </c>
      <c r="AR39" s="762"/>
      <c r="AS39" s="762"/>
      <c r="AT39" s="762"/>
      <c r="AU39" s="762"/>
      <c r="AV39" s="762"/>
      <c r="AW39" s="762"/>
      <c r="AX39" s="762"/>
      <c r="AY39" s="763"/>
      <c r="AZ39" s="683" t="s">
        <v>236</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3843</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520815</v>
      </c>
      <c r="CS39" s="719"/>
      <c r="CT39" s="719"/>
      <c r="CU39" s="719"/>
      <c r="CV39" s="719"/>
      <c r="CW39" s="719"/>
      <c r="CX39" s="719"/>
      <c r="CY39" s="720"/>
      <c r="CZ39" s="688">
        <v>6.4</v>
      </c>
      <c r="DA39" s="717"/>
      <c r="DB39" s="717"/>
      <c r="DC39" s="721"/>
      <c r="DD39" s="692">
        <v>516785</v>
      </c>
      <c r="DE39" s="719"/>
      <c r="DF39" s="719"/>
      <c r="DG39" s="719"/>
      <c r="DH39" s="719"/>
      <c r="DI39" s="719"/>
      <c r="DJ39" s="719"/>
      <c r="DK39" s="720"/>
      <c r="DL39" s="692" t="s">
        <v>129</v>
      </c>
      <c r="DM39" s="719"/>
      <c r="DN39" s="719"/>
      <c r="DO39" s="719"/>
      <c r="DP39" s="719"/>
      <c r="DQ39" s="719"/>
      <c r="DR39" s="719"/>
      <c r="DS39" s="719"/>
      <c r="DT39" s="719"/>
      <c r="DU39" s="719"/>
      <c r="DV39" s="720"/>
      <c r="DW39" s="688" t="s">
        <v>232</v>
      </c>
      <c r="DX39" s="717"/>
      <c r="DY39" s="717"/>
      <c r="DZ39" s="717"/>
      <c r="EA39" s="717"/>
      <c r="EB39" s="717"/>
      <c r="EC39" s="718"/>
    </row>
    <row r="40" spans="2:133" ht="11.25" customHeight="1" x14ac:dyDescent="0.2">
      <c r="B40" s="680" t="s">
        <v>342</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129</v>
      </c>
      <c r="AE40" s="687"/>
      <c r="AF40" s="687"/>
      <c r="AG40" s="687"/>
      <c r="AH40" s="687"/>
      <c r="AI40" s="687"/>
      <c r="AJ40" s="687"/>
      <c r="AK40" s="687"/>
      <c r="AL40" s="688" t="s">
        <v>138</v>
      </c>
      <c r="AM40" s="689"/>
      <c r="AN40" s="689"/>
      <c r="AO40" s="690"/>
      <c r="AQ40" s="761" t="s">
        <v>343</v>
      </c>
      <c r="AR40" s="762"/>
      <c r="AS40" s="762"/>
      <c r="AT40" s="762"/>
      <c r="AU40" s="762"/>
      <c r="AV40" s="762"/>
      <c r="AW40" s="762"/>
      <c r="AX40" s="762"/>
      <c r="AY40" s="763"/>
      <c r="AZ40" s="683" t="s">
        <v>232</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115</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t="s">
        <v>129</v>
      </c>
      <c r="CS40" s="684"/>
      <c r="CT40" s="684"/>
      <c r="CU40" s="684"/>
      <c r="CV40" s="684"/>
      <c r="CW40" s="684"/>
      <c r="CX40" s="684"/>
      <c r="CY40" s="685"/>
      <c r="CZ40" s="688" t="s">
        <v>129</v>
      </c>
      <c r="DA40" s="717"/>
      <c r="DB40" s="717"/>
      <c r="DC40" s="721"/>
      <c r="DD40" s="692" t="s">
        <v>129</v>
      </c>
      <c r="DE40" s="684"/>
      <c r="DF40" s="684"/>
      <c r="DG40" s="684"/>
      <c r="DH40" s="684"/>
      <c r="DI40" s="684"/>
      <c r="DJ40" s="684"/>
      <c r="DK40" s="685"/>
      <c r="DL40" s="692" t="s">
        <v>129</v>
      </c>
      <c r="DM40" s="684"/>
      <c r="DN40" s="684"/>
      <c r="DO40" s="684"/>
      <c r="DP40" s="684"/>
      <c r="DQ40" s="684"/>
      <c r="DR40" s="684"/>
      <c r="DS40" s="684"/>
      <c r="DT40" s="684"/>
      <c r="DU40" s="684"/>
      <c r="DV40" s="685"/>
      <c r="DW40" s="688" t="s">
        <v>129</v>
      </c>
      <c r="DX40" s="717"/>
      <c r="DY40" s="717"/>
      <c r="DZ40" s="717"/>
      <c r="EA40" s="717"/>
      <c r="EB40" s="717"/>
      <c r="EC40" s="718"/>
    </row>
    <row r="41" spans="2:133" ht="11.25" customHeight="1" x14ac:dyDescent="0.2">
      <c r="B41" s="680" t="s">
        <v>347</v>
      </c>
      <c r="C41" s="681"/>
      <c r="D41" s="681"/>
      <c r="E41" s="681"/>
      <c r="F41" s="681"/>
      <c r="G41" s="681"/>
      <c r="H41" s="681"/>
      <c r="I41" s="681"/>
      <c r="J41" s="681"/>
      <c r="K41" s="681"/>
      <c r="L41" s="681"/>
      <c r="M41" s="681"/>
      <c r="N41" s="681"/>
      <c r="O41" s="681"/>
      <c r="P41" s="681"/>
      <c r="Q41" s="682"/>
      <c r="R41" s="683" t="s">
        <v>232</v>
      </c>
      <c r="S41" s="684"/>
      <c r="T41" s="684"/>
      <c r="U41" s="684"/>
      <c r="V41" s="684"/>
      <c r="W41" s="684"/>
      <c r="X41" s="684"/>
      <c r="Y41" s="685"/>
      <c r="Z41" s="686" t="s">
        <v>129</v>
      </c>
      <c r="AA41" s="686"/>
      <c r="AB41" s="686"/>
      <c r="AC41" s="686"/>
      <c r="AD41" s="687" t="s">
        <v>129</v>
      </c>
      <c r="AE41" s="687"/>
      <c r="AF41" s="687"/>
      <c r="AG41" s="687"/>
      <c r="AH41" s="687"/>
      <c r="AI41" s="687"/>
      <c r="AJ41" s="687"/>
      <c r="AK41" s="687"/>
      <c r="AL41" s="688" t="s">
        <v>129</v>
      </c>
      <c r="AM41" s="689"/>
      <c r="AN41" s="689"/>
      <c r="AO41" s="690"/>
      <c r="AQ41" s="761" t="s">
        <v>348</v>
      </c>
      <c r="AR41" s="762"/>
      <c r="AS41" s="762"/>
      <c r="AT41" s="762"/>
      <c r="AU41" s="762"/>
      <c r="AV41" s="762"/>
      <c r="AW41" s="762"/>
      <c r="AX41" s="762"/>
      <c r="AY41" s="763"/>
      <c r="AZ41" s="683">
        <v>135949</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129</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138</v>
      </c>
      <c r="CS41" s="719"/>
      <c r="CT41" s="719"/>
      <c r="CU41" s="719"/>
      <c r="CV41" s="719"/>
      <c r="CW41" s="719"/>
      <c r="CX41" s="719"/>
      <c r="CY41" s="720"/>
      <c r="CZ41" s="688" t="s">
        <v>129</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24" t="s">
        <v>351</v>
      </c>
      <c r="C42" s="725"/>
      <c r="D42" s="725"/>
      <c r="E42" s="725"/>
      <c r="F42" s="725"/>
      <c r="G42" s="725"/>
      <c r="H42" s="725"/>
      <c r="I42" s="725"/>
      <c r="J42" s="725"/>
      <c r="K42" s="725"/>
      <c r="L42" s="725"/>
      <c r="M42" s="725"/>
      <c r="N42" s="725"/>
      <c r="O42" s="725"/>
      <c r="P42" s="725"/>
      <c r="Q42" s="726"/>
      <c r="R42" s="768">
        <v>8494473</v>
      </c>
      <c r="S42" s="769"/>
      <c r="T42" s="769"/>
      <c r="U42" s="769"/>
      <c r="V42" s="769"/>
      <c r="W42" s="769"/>
      <c r="X42" s="769"/>
      <c r="Y42" s="777"/>
      <c r="Z42" s="778">
        <v>100</v>
      </c>
      <c r="AA42" s="778"/>
      <c r="AB42" s="778"/>
      <c r="AC42" s="778"/>
      <c r="AD42" s="779">
        <v>5613251</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330107</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297</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728284</v>
      </c>
      <c r="CS42" s="684"/>
      <c r="CT42" s="684"/>
      <c r="CU42" s="684"/>
      <c r="CV42" s="684"/>
      <c r="CW42" s="684"/>
      <c r="CX42" s="684"/>
      <c r="CY42" s="685"/>
      <c r="CZ42" s="688">
        <v>9</v>
      </c>
      <c r="DA42" s="689"/>
      <c r="DB42" s="689"/>
      <c r="DC42" s="701"/>
      <c r="DD42" s="692">
        <v>355321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6032</v>
      </c>
      <c r="CS43" s="719"/>
      <c r="CT43" s="719"/>
      <c r="CU43" s="719"/>
      <c r="CV43" s="719"/>
      <c r="CW43" s="719"/>
      <c r="CX43" s="719"/>
      <c r="CY43" s="720"/>
      <c r="CZ43" s="688">
        <v>0.1</v>
      </c>
      <c r="DA43" s="717"/>
      <c r="DB43" s="717"/>
      <c r="DC43" s="721"/>
      <c r="DD43" s="692">
        <v>6032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304</v>
      </c>
      <c r="CE44" s="796"/>
      <c r="CF44" s="680" t="s">
        <v>356</v>
      </c>
      <c r="CG44" s="681"/>
      <c r="CH44" s="681"/>
      <c r="CI44" s="681"/>
      <c r="CJ44" s="681"/>
      <c r="CK44" s="681"/>
      <c r="CL44" s="681"/>
      <c r="CM44" s="681"/>
      <c r="CN44" s="681"/>
      <c r="CO44" s="681"/>
      <c r="CP44" s="681"/>
      <c r="CQ44" s="682"/>
      <c r="CR44" s="683">
        <v>728284</v>
      </c>
      <c r="CS44" s="684"/>
      <c r="CT44" s="684"/>
      <c r="CU44" s="684"/>
      <c r="CV44" s="684"/>
      <c r="CW44" s="684"/>
      <c r="CX44" s="684"/>
      <c r="CY44" s="685"/>
      <c r="CZ44" s="688">
        <v>9</v>
      </c>
      <c r="DA44" s="689"/>
      <c r="DB44" s="689"/>
      <c r="DC44" s="701"/>
      <c r="DD44" s="692">
        <v>355321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357</v>
      </c>
      <c r="CG45" s="681"/>
      <c r="CH45" s="681"/>
      <c r="CI45" s="681"/>
      <c r="CJ45" s="681"/>
      <c r="CK45" s="681"/>
      <c r="CL45" s="681"/>
      <c r="CM45" s="681"/>
      <c r="CN45" s="681"/>
      <c r="CO45" s="681"/>
      <c r="CP45" s="681"/>
      <c r="CQ45" s="682"/>
      <c r="CR45" s="683">
        <v>95108</v>
      </c>
      <c r="CS45" s="719"/>
      <c r="CT45" s="719"/>
      <c r="CU45" s="719"/>
      <c r="CV45" s="719"/>
      <c r="CW45" s="719"/>
      <c r="CX45" s="719"/>
      <c r="CY45" s="720"/>
      <c r="CZ45" s="688">
        <v>1.2</v>
      </c>
      <c r="DA45" s="717"/>
      <c r="DB45" s="717"/>
      <c r="DC45" s="721"/>
      <c r="DD45" s="692">
        <v>6081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633176</v>
      </c>
      <c r="CS46" s="684"/>
      <c r="CT46" s="684"/>
      <c r="CU46" s="684"/>
      <c r="CV46" s="684"/>
      <c r="CW46" s="684"/>
      <c r="CX46" s="684"/>
      <c r="CY46" s="685"/>
      <c r="CZ46" s="688">
        <v>7.8</v>
      </c>
      <c r="DA46" s="689"/>
      <c r="DB46" s="689"/>
      <c r="DC46" s="701"/>
      <c r="DD46" s="692">
        <v>349240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t="s">
        <v>129</v>
      </c>
      <c r="CS47" s="719"/>
      <c r="CT47" s="719"/>
      <c r="CU47" s="719"/>
      <c r="CV47" s="719"/>
      <c r="CW47" s="719"/>
      <c r="CX47" s="719"/>
      <c r="CY47" s="720"/>
      <c r="CZ47" s="688" t="s">
        <v>129</v>
      </c>
      <c r="DA47" s="717"/>
      <c r="DB47" s="717"/>
      <c r="DC47" s="721"/>
      <c r="DD47" s="692" t="s">
        <v>129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362</v>
      </c>
      <c r="CD48" s="799"/>
      <c r="CE48" s="800"/>
      <c r="CF48" s="680" t="s">
        <v>363</v>
      </c>
      <c r="CG48" s="681"/>
      <c r="CH48" s="681"/>
      <c r="CI48" s="681"/>
      <c r="CJ48" s="681"/>
      <c r="CK48" s="681"/>
      <c r="CL48" s="681"/>
      <c r="CM48" s="681"/>
      <c r="CN48" s="681"/>
      <c r="CO48" s="681"/>
      <c r="CP48" s="681"/>
      <c r="CQ48" s="682"/>
      <c r="CR48" s="683" t="s">
        <v>129</v>
      </c>
      <c r="CS48" s="684"/>
      <c r="CT48" s="684"/>
      <c r="CU48" s="684"/>
      <c r="CV48" s="684"/>
      <c r="CW48" s="684"/>
      <c r="CX48" s="684"/>
      <c r="CY48" s="685"/>
      <c r="CZ48" s="688" t="s">
        <v>236</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24" t="s">
        <v>364</v>
      </c>
      <c r="CE49" s="725"/>
      <c r="CF49" s="725"/>
      <c r="CG49" s="725"/>
      <c r="CH49" s="725"/>
      <c r="CI49" s="725"/>
      <c r="CJ49" s="725"/>
      <c r="CK49" s="725"/>
      <c r="CL49" s="725"/>
      <c r="CM49" s="725"/>
      <c r="CN49" s="725"/>
      <c r="CO49" s="725"/>
      <c r="CP49" s="725"/>
      <c r="CQ49" s="726"/>
      <c r="CR49" s="768">
        <v>8106308</v>
      </c>
      <c r="CS49" s="754"/>
      <c r="CT49" s="754"/>
      <c r="CU49" s="754"/>
      <c r="CV49" s="754"/>
      <c r="CW49" s="754"/>
      <c r="CX49" s="754"/>
      <c r="CY49" s="785"/>
      <c r="CZ49" s="780">
        <v>100</v>
      </c>
      <c r="DA49" s="786"/>
      <c r="DB49" s="786"/>
      <c r="DC49" s="787"/>
      <c r="DD49" s="788">
        <v>5907470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Cwov2NysPgmD2JbVksC80SlVVyjdnUIv1nglkOJAYnVdLyNA2x5/jz92IdqkZlTGzORl1un8BWja6ZMia2Ce2Q==" saltValue="Fpc+ppIDVB/Gj9WYzk/Ca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9" orientation="landscape" cellComments="asDisplayed" horizont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387</v>
      </c>
      <c r="C7" s="816"/>
      <c r="D7" s="816"/>
      <c r="E7" s="816"/>
      <c r="F7" s="816"/>
      <c r="G7" s="816"/>
      <c r="H7" s="816"/>
      <c r="I7" s="816"/>
      <c r="J7" s="816"/>
      <c r="K7" s="816"/>
      <c r="L7" s="816"/>
      <c r="M7" s="816"/>
      <c r="N7" s="816"/>
      <c r="O7" s="816"/>
      <c r="P7" s="817"/>
      <c r="Q7" s="818">
        <v>8488</v>
      </c>
      <c r="R7" s="819"/>
      <c r="S7" s="819"/>
      <c r="T7" s="819"/>
      <c r="U7" s="819"/>
      <c r="V7" s="819">
        <v>8100</v>
      </c>
      <c r="W7" s="819"/>
      <c r="X7" s="819"/>
      <c r="Y7" s="819"/>
      <c r="Z7" s="819"/>
      <c r="AA7" s="819">
        <v>388</v>
      </c>
      <c r="AB7" s="819"/>
      <c r="AC7" s="819"/>
      <c r="AD7" s="819"/>
      <c r="AE7" s="820"/>
      <c r="AF7" s="821">
        <v>338</v>
      </c>
      <c r="AG7" s="822"/>
      <c r="AH7" s="822"/>
      <c r="AI7" s="822"/>
      <c r="AJ7" s="823"/>
      <c r="AK7" s="858">
        <v>294</v>
      </c>
      <c r="AL7" s="859"/>
      <c r="AM7" s="859"/>
      <c r="AN7" s="859"/>
      <c r="AO7" s="859"/>
      <c r="AP7" s="859">
        <v>4278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2">
      <c r="A8" s="262">
        <v>2</v>
      </c>
      <c r="B8" s="839" t="s">
        <v>388</v>
      </c>
      <c r="C8" s="840"/>
      <c r="D8" s="840"/>
      <c r="E8" s="840"/>
      <c r="F8" s="840"/>
      <c r="G8" s="840"/>
      <c r="H8" s="840"/>
      <c r="I8" s="840"/>
      <c r="J8" s="840"/>
      <c r="K8" s="840"/>
      <c r="L8" s="840"/>
      <c r="M8" s="840"/>
      <c r="N8" s="840"/>
      <c r="O8" s="840"/>
      <c r="P8" s="841"/>
      <c r="Q8" s="842">
        <v>6</v>
      </c>
      <c r="R8" s="843"/>
      <c r="S8" s="843"/>
      <c r="T8" s="843"/>
      <c r="U8" s="843"/>
      <c r="V8" s="843">
        <v>6</v>
      </c>
      <c r="W8" s="843"/>
      <c r="X8" s="843"/>
      <c r="Y8" s="843"/>
      <c r="Z8" s="843"/>
      <c r="AA8" s="843">
        <v>0</v>
      </c>
      <c r="AB8" s="843"/>
      <c r="AC8" s="843"/>
      <c r="AD8" s="843"/>
      <c r="AE8" s="844"/>
      <c r="AF8" s="845">
        <v>0</v>
      </c>
      <c r="AG8" s="846"/>
      <c r="AH8" s="846"/>
      <c r="AI8" s="846"/>
      <c r="AJ8" s="847"/>
      <c r="AK8" s="848">
        <v>5</v>
      </c>
      <c r="AL8" s="849"/>
      <c r="AM8" s="849"/>
      <c r="AN8" s="849"/>
      <c r="AO8" s="849"/>
      <c r="AP8" s="849" t="s">
        <v>598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390</v>
      </c>
      <c r="B23" s="874" t="s">
        <v>391</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338</v>
      </c>
      <c r="AG23" s="878"/>
      <c r="AH23" s="878"/>
      <c r="AI23" s="878"/>
      <c r="AJ23" s="881"/>
      <c r="AK23" s="882"/>
      <c r="AL23" s="883"/>
      <c r="AM23" s="883"/>
      <c r="AN23" s="883"/>
      <c r="AO23" s="883"/>
      <c r="AP23" s="878"/>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370</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403</v>
      </c>
      <c r="C28" s="816"/>
      <c r="D28" s="816"/>
      <c r="E28" s="816"/>
      <c r="F28" s="816"/>
      <c r="G28" s="816"/>
      <c r="H28" s="816"/>
      <c r="I28" s="816"/>
      <c r="J28" s="816"/>
      <c r="K28" s="816"/>
      <c r="L28" s="816"/>
      <c r="M28" s="816"/>
      <c r="N28" s="816"/>
      <c r="O28" s="816"/>
      <c r="P28" s="817"/>
      <c r="Q28" s="906">
        <v>1883</v>
      </c>
      <c r="R28" s="907"/>
      <c r="S28" s="907"/>
      <c r="T28" s="907"/>
      <c r="U28" s="907"/>
      <c r="V28" s="907">
        <v>1850</v>
      </c>
      <c r="W28" s="907"/>
      <c r="X28" s="907"/>
      <c r="Y28" s="907"/>
      <c r="Z28" s="907"/>
      <c r="AA28" s="907">
        <v>33</v>
      </c>
      <c r="AB28" s="907"/>
      <c r="AC28" s="907"/>
      <c r="AD28" s="907"/>
      <c r="AE28" s="908"/>
      <c r="AF28" s="909">
        <v>33</v>
      </c>
      <c r="AG28" s="907"/>
      <c r="AH28" s="907"/>
      <c r="AI28" s="907"/>
      <c r="AJ28" s="910"/>
      <c r="AK28" s="911">
        <v>127</v>
      </c>
      <c r="AL28" s="902"/>
      <c r="AM28" s="902"/>
      <c r="AN28" s="902"/>
      <c r="AO28" s="902"/>
      <c r="AP28" s="902" t="s">
        <v>598</v>
      </c>
      <c r="AQ28" s="902"/>
      <c r="AR28" s="902"/>
      <c r="AS28" s="902"/>
      <c r="AT28" s="902"/>
      <c r="AU28" s="902" t="s">
        <v>598</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404</v>
      </c>
      <c r="C29" s="840"/>
      <c r="D29" s="840"/>
      <c r="E29" s="840"/>
      <c r="F29" s="840"/>
      <c r="G29" s="840"/>
      <c r="H29" s="840"/>
      <c r="I29" s="840"/>
      <c r="J29" s="840"/>
      <c r="K29" s="840"/>
      <c r="L29" s="840"/>
      <c r="M29" s="840"/>
      <c r="N29" s="840"/>
      <c r="O29" s="840"/>
      <c r="P29" s="841"/>
      <c r="Q29" s="842">
        <v>1067</v>
      </c>
      <c r="R29" s="843"/>
      <c r="S29" s="843"/>
      <c r="T29" s="843"/>
      <c r="U29" s="843"/>
      <c r="V29" s="843">
        <v>997</v>
      </c>
      <c r="W29" s="843"/>
      <c r="X29" s="843"/>
      <c r="Y29" s="843"/>
      <c r="Z29" s="843"/>
      <c r="AA29" s="843">
        <v>70</v>
      </c>
      <c r="AB29" s="843"/>
      <c r="AC29" s="843"/>
      <c r="AD29" s="843"/>
      <c r="AE29" s="844"/>
      <c r="AF29" s="845">
        <v>70</v>
      </c>
      <c r="AG29" s="846"/>
      <c r="AH29" s="846"/>
      <c r="AI29" s="846"/>
      <c r="AJ29" s="847"/>
      <c r="AK29" s="914">
        <v>139</v>
      </c>
      <c r="AL29" s="915"/>
      <c r="AM29" s="915"/>
      <c r="AN29" s="915"/>
      <c r="AO29" s="915"/>
      <c r="AP29" s="915" t="s">
        <v>598</v>
      </c>
      <c r="AQ29" s="915"/>
      <c r="AR29" s="915"/>
      <c r="AS29" s="915"/>
      <c r="AT29" s="915"/>
      <c r="AU29" s="915" t="s">
        <v>598</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405</v>
      </c>
      <c r="C30" s="840"/>
      <c r="D30" s="840"/>
      <c r="E30" s="840"/>
      <c r="F30" s="840"/>
      <c r="G30" s="840"/>
      <c r="H30" s="840"/>
      <c r="I30" s="840"/>
      <c r="J30" s="840"/>
      <c r="K30" s="840"/>
      <c r="L30" s="840"/>
      <c r="M30" s="840"/>
      <c r="N30" s="840"/>
      <c r="O30" s="840"/>
      <c r="P30" s="841"/>
      <c r="Q30" s="842">
        <v>178</v>
      </c>
      <c r="R30" s="843"/>
      <c r="S30" s="843"/>
      <c r="T30" s="843"/>
      <c r="U30" s="843"/>
      <c r="V30" s="843">
        <v>178</v>
      </c>
      <c r="W30" s="843"/>
      <c r="X30" s="843"/>
      <c r="Y30" s="843"/>
      <c r="Z30" s="843"/>
      <c r="AA30" s="843">
        <v>0</v>
      </c>
      <c r="AB30" s="843"/>
      <c r="AC30" s="843"/>
      <c r="AD30" s="843"/>
      <c r="AE30" s="844"/>
      <c r="AF30" s="845">
        <v>0</v>
      </c>
      <c r="AG30" s="846"/>
      <c r="AH30" s="846"/>
      <c r="AI30" s="846"/>
      <c r="AJ30" s="847"/>
      <c r="AK30" s="914">
        <v>27</v>
      </c>
      <c r="AL30" s="915"/>
      <c r="AM30" s="915"/>
      <c r="AN30" s="915"/>
      <c r="AO30" s="915"/>
      <c r="AP30" s="915" t="s">
        <v>598</v>
      </c>
      <c r="AQ30" s="915"/>
      <c r="AR30" s="915"/>
      <c r="AS30" s="915"/>
      <c r="AT30" s="915"/>
      <c r="AU30" s="915" t="s">
        <v>598</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406</v>
      </c>
      <c r="C31" s="840"/>
      <c r="D31" s="840"/>
      <c r="E31" s="840"/>
      <c r="F31" s="840"/>
      <c r="G31" s="840"/>
      <c r="H31" s="840"/>
      <c r="I31" s="840"/>
      <c r="J31" s="840"/>
      <c r="K31" s="840"/>
      <c r="L31" s="840"/>
      <c r="M31" s="840"/>
      <c r="N31" s="840"/>
      <c r="O31" s="840"/>
      <c r="P31" s="841"/>
      <c r="Q31" s="842">
        <v>24</v>
      </c>
      <c r="R31" s="843"/>
      <c r="S31" s="843"/>
      <c r="T31" s="843"/>
      <c r="U31" s="843"/>
      <c r="V31" s="843">
        <v>23</v>
      </c>
      <c r="W31" s="843"/>
      <c r="X31" s="843"/>
      <c r="Y31" s="843"/>
      <c r="Z31" s="843"/>
      <c r="AA31" s="843">
        <v>1</v>
      </c>
      <c r="AB31" s="843"/>
      <c r="AC31" s="843"/>
      <c r="AD31" s="843"/>
      <c r="AE31" s="844"/>
      <c r="AF31" s="845">
        <v>1</v>
      </c>
      <c r="AG31" s="846"/>
      <c r="AH31" s="846"/>
      <c r="AI31" s="846"/>
      <c r="AJ31" s="847"/>
      <c r="AK31" s="914">
        <v>2</v>
      </c>
      <c r="AL31" s="915"/>
      <c r="AM31" s="915"/>
      <c r="AN31" s="915"/>
      <c r="AO31" s="915"/>
      <c r="AP31" s="915" t="s">
        <v>598</v>
      </c>
      <c r="AQ31" s="915"/>
      <c r="AR31" s="915"/>
      <c r="AS31" s="915"/>
      <c r="AT31" s="915"/>
      <c r="AU31" s="915" t="s">
        <v>598</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407</v>
      </c>
      <c r="C32" s="840"/>
      <c r="D32" s="840"/>
      <c r="E32" s="840"/>
      <c r="F32" s="840"/>
      <c r="G32" s="840"/>
      <c r="H32" s="840"/>
      <c r="I32" s="840"/>
      <c r="J32" s="840"/>
      <c r="K32" s="840"/>
      <c r="L32" s="840"/>
      <c r="M32" s="840"/>
      <c r="N32" s="840"/>
      <c r="O32" s="840"/>
      <c r="P32" s="841"/>
      <c r="Q32" s="842">
        <v>1094</v>
      </c>
      <c r="R32" s="843"/>
      <c r="S32" s="843"/>
      <c r="T32" s="843"/>
      <c r="U32" s="843"/>
      <c r="V32" s="843">
        <v>1076</v>
      </c>
      <c r="W32" s="843"/>
      <c r="X32" s="843"/>
      <c r="Y32" s="843"/>
      <c r="Z32" s="843"/>
      <c r="AA32" s="843">
        <v>18</v>
      </c>
      <c r="AB32" s="843"/>
      <c r="AC32" s="843"/>
      <c r="AD32" s="843"/>
      <c r="AE32" s="844"/>
      <c r="AF32" s="845">
        <v>10</v>
      </c>
      <c r="AG32" s="846"/>
      <c r="AH32" s="846"/>
      <c r="AI32" s="846"/>
      <c r="AJ32" s="847"/>
      <c r="AK32" s="914">
        <v>441</v>
      </c>
      <c r="AL32" s="915"/>
      <c r="AM32" s="915"/>
      <c r="AN32" s="915"/>
      <c r="AO32" s="915"/>
      <c r="AP32" s="915">
        <v>5107</v>
      </c>
      <c r="AQ32" s="915"/>
      <c r="AR32" s="915"/>
      <c r="AS32" s="915"/>
      <c r="AT32" s="915"/>
      <c r="AU32" s="915"/>
      <c r="AV32" s="915"/>
      <c r="AW32" s="915"/>
      <c r="AX32" s="915"/>
      <c r="AY32" s="915"/>
      <c r="AZ32" s="916"/>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390</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115</v>
      </c>
      <c r="AG63" s="926"/>
      <c r="AH63" s="926"/>
      <c r="AI63" s="926"/>
      <c r="AJ63" s="927"/>
      <c r="AK63" s="928"/>
      <c r="AL63" s="923"/>
      <c r="AM63" s="923"/>
      <c r="AN63" s="923"/>
      <c r="AO63" s="923"/>
      <c r="AP63" s="926">
        <v>5107</v>
      </c>
      <c r="AQ63" s="926"/>
      <c r="AR63" s="926"/>
      <c r="AS63" s="926"/>
      <c r="AT63" s="926"/>
      <c r="AU63" s="926"/>
      <c r="AV63" s="926"/>
      <c r="AW63" s="926"/>
      <c r="AX63" s="926"/>
      <c r="AY63" s="926"/>
      <c r="AZ63" s="930"/>
      <c r="BA63" s="930"/>
      <c r="BB63" s="930"/>
      <c r="BC63" s="930"/>
      <c r="BD63" s="930"/>
      <c r="BE63" s="931"/>
      <c r="BF63" s="931"/>
      <c r="BG63" s="931"/>
      <c r="BH63" s="931"/>
      <c r="BI63" s="932"/>
      <c r="BJ63" s="933" t="s">
        <v>129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412</v>
      </c>
      <c r="B66" s="825"/>
      <c r="C66" s="825"/>
      <c r="D66" s="825"/>
      <c r="E66" s="825"/>
      <c r="F66" s="825"/>
      <c r="G66" s="825"/>
      <c r="H66" s="825"/>
      <c r="I66" s="825"/>
      <c r="J66" s="825"/>
      <c r="K66" s="825"/>
      <c r="L66" s="825"/>
      <c r="M66" s="825"/>
      <c r="N66" s="825"/>
      <c r="O66" s="825"/>
      <c r="P66" s="826"/>
      <c r="Q66" s="801" t="s">
        <v>413</v>
      </c>
      <c r="R66" s="802"/>
      <c r="S66" s="802"/>
      <c r="T66" s="802"/>
      <c r="U66" s="803"/>
      <c r="V66" s="801" t="s">
        <v>414</v>
      </c>
      <c r="W66" s="802"/>
      <c r="X66" s="802"/>
      <c r="Y66" s="802"/>
      <c r="Z66" s="803"/>
      <c r="AA66" s="801" t="s">
        <v>415</v>
      </c>
      <c r="AB66" s="802"/>
      <c r="AC66" s="802"/>
      <c r="AD66" s="802"/>
      <c r="AE66" s="803"/>
      <c r="AF66" s="936" t="s">
        <v>416</v>
      </c>
      <c r="AG66" s="897"/>
      <c r="AH66" s="897"/>
      <c r="AI66" s="897"/>
      <c r="AJ66" s="937"/>
      <c r="AK66" s="801" t="s">
        <v>417</v>
      </c>
      <c r="AL66" s="825"/>
      <c r="AM66" s="825"/>
      <c r="AN66" s="825"/>
      <c r="AO66" s="826"/>
      <c r="AP66" s="801" t="s">
        <v>418</v>
      </c>
      <c r="AQ66" s="802"/>
      <c r="AR66" s="802"/>
      <c r="AS66" s="802"/>
      <c r="AT66" s="803"/>
      <c r="AU66" s="801" t="s">
        <v>419</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578</v>
      </c>
      <c r="C68" s="954"/>
      <c r="D68" s="954"/>
      <c r="E68" s="954"/>
      <c r="F68" s="954"/>
      <c r="G68" s="954"/>
      <c r="H68" s="954"/>
      <c r="I68" s="954"/>
      <c r="J68" s="954"/>
      <c r="K68" s="954"/>
      <c r="L68" s="954"/>
      <c r="M68" s="954"/>
      <c r="N68" s="954"/>
      <c r="O68" s="954"/>
      <c r="P68" s="955"/>
      <c r="Q68" s="956">
        <v>4635</v>
      </c>
      <c r="R68" s="950"/>
      <c r="S68" s="950"/>
      <c r="T68" s="950"/>
      <c r="U68" s="950"/>
      <c r="V68" s="950">
        <v>4627</v>
      </c>
      <c r="W68" s="950"/>
      <c r="X68" s="950"/>
      <c r="Y68" s="950"/>
      <c r="Z68" s="950"/>
      <c r="AA68" s="950">
        <v>6</v>
      </c>
      <c r="AB68" s="950"/>
      <c r="AC68" s="950"/>
      <c r="AD68" s="950"/>
      <c r="AE68" s="950"/>
      <c r="AF68" s="950">
        <v>6</v>
      </c>
      <c r="AG68" s="950"/>
      <c r="AH68" s="950"/>
      <c r="AI68" s="950"/>
      <c r="AJ68" s="950"/>
      <c r="AK68" s="950">
        <v>62</v>
      </c>
      <c r="AL68" s="950"/>
      <c r="AM68" s="950"/>
      <c r="AN68" s="950"/>
      <c r="AO68" s="950"/>
      <c r="AP68" s="950" t="s">
        <v>598</v>
      </c>
      <c r="AQ68" s="950"/>
      <c r="AR68" s="950"/>
      <c r="AS68" s="950"/>
      <c r="AT68" s="950"/>
      <c r="AU68" s="950" t="s">
        <v>598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579</v>
      </c>
      <c r="C69" s="958"/>
      <c r="D69" s="958"/>
      <c r="E69" s="958"/>
      <c r="F69" s="958"/>
      <c r="G69" s="958"/>
      <c r="H69" s="958"/>
      <c r="I69" s="958"/>
      <c r="J69" s="958"/>
      <c r="K69" s="958"/>
      <c r="L69" s="958"/>
      <c r="M69" s="958"/>
      <c r="N69" s="958"/>
      <c r="O69" s="958"/>
      <c r="P69" s="959"/>
      <c r="Q69" s="960">
        <v>380</v>
      </c>
      <c r="R69" s="915"/>
      <c r="S69" s="915"/>
      <c r="T69" s="915"/>
      <c r="U69" s="915"/>
      <c r="V69" s="915">
        <v>375</v>
      </c>
      <c r="W69" s="915"/>
      <c r="X69" s="915"/>
      <c r="Y69" s="915"/>
      <c r="Z69" s="915"/>
      <c r="AA69" s="915">
        <v>5</v>
      </c>
      <c r="AB69" s="915"/>
      <c r="AC69" s="915"/>
      <c r="AD69" s="915"/>
      <c r="AE69" s="915"/>
      <c r="AF69" s="915">
        <v>5</v>
      </c>
      <c r="AG69" s="915"/>
      <c r="AH69" s="915"/>
      <c r="AI69" s="915"/>
      <c r="AJ69" s="915"/>
      <c r="AK69" s="915">
        <v>8</v>
      </c>
      <c r="AL69" s="915"/>
      <c r="AM69" s="915"/>
      <c r="AN69" s="915"/>
      <c r="AO69" s="915"/>
      <c r="AP69" s="915" t="s">
        <v>598</v>
      </c>
      <c r="AQ69" s="915"/>
      <c r="AR69" s="915"/>
      <c r="AS69" s="915"/>
      <c r="AT69" s="915"/>
      <c r="AU69" s="915" t="s">
        <v>598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580</v>
      </c>
      <c r="C70" s="958"/>
      <c r="D70" s="958"/>
      <c r="E70" s="958"/>
      <c r="F70" s="958"/>
      <c r="G70" s="958"/>
      <c r="H70" s="958"/>
      <c r="I70" s="958"/>
      <c r="J70" s="958"/>
      <c r="K70" s="958"/>
      <c r="L70" s="958"/>
      <c r="M70" s="958"/>
      <c r="N70" s="958"/>
      <c r="O70" s="958"/>
      <c r="P70" s="959"/>
      <c r="Q70" s="960">
        <v>476</v>
      </c>
      <c r="R70" s="915"/>
      <c r="S70" s="915"/>
      <c r="T70" s="915"/>
      <c r="U70" s="915"/>
      <c r="V70" s="915">
        <v>449</v>
      </c>
      <c r="W70" s="915"/>
      <c r="X70" s="915"/>
      <c r="Y70" s="915"/>
      <c r="Z70" s="915"/>
      <c r="AA70" s="915">
        <v>27</v>
      </c>
      <c r="AB70" s="915"/>
      <c r="AC70" s="915"/>
      <c r="AD70" s="915"/>
      <c r="AE70" s="915"/>
      <c r="AF70" s="915">
        <v>27</v>
      </c>
      <c r="AG70" s="915"/>
      <c r="AH70" s="915"/>
      <c r="AI70" s="915"/>
      <c r="AJ70" s="915"/>
      <c r="AK70" s="915" t="s">
        <v>598</v>
      </c>
      <c r="AL70" s="915"/>
      <c r="AM70" s="915"/>
      <c r="AN70" s="915"/>
      <c r="AO70" s="915"/>
      <c r="AP70" s="915">
        <v>4048</v>
      </c>
      <c r="AQ70" s="915"/>
      <c r="AR70" s="915"/>
      <c r="AS70" s="915"/>
      <c r="AT70" s="915"/>
      <c r="AU70" s="915">
        <v>138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581</v>
      </c>
      <c r="C71" s="958"/>
      <c r="D71" s="958"/>
      <c r="E71" s="958"/>
      <c r="F71" s="958"/>
      <c r="G71" s="958"/>
      <c r="H71" s="958"/>
      <c r="I71" s="958"/>
      <c r="J71" s="958"/>
      <c r="K71" s="958"/>
      <c r="L71" s="958"/>
      <c r="M71" s="958"/>
      <c r="N71" s="958"/>
      <c r="O71" s="958"/>
      <c r="P71" s="959"/>
      <c r="Q71" s="960">
        <v>54</v>
      </c>
      <c r="R71" s="915"/>
      <c r="S71" s="915"/>
      <c r="T71" s="915"/>
      <c r="U71" s="915"/>
      <c r="V71" s="915">
        <v>52</v>
      </c>
      <c r="W71" s="915"/>
      <c r="X71" s="915"/>
      <c r="Y71" s="915"/>
      <c r="Z71" s="915"/>
      <c r="AA71" s="915">
        <v>2</v>
      </c>
      <c r="AB71" s="915"/>
      <c r="AC71" s="915"/>
      <c r="AD71" s="915"/>
      <c r="AE71" s="915"/>
      <c r="AF71" s="915">
        <v>2</v>
      </c>
      <c r="AG71" s="915"/>
      <c r="AH71" s="915"/>
      <c r="AI71" s="915"/>
      <c r="AJ71" s="915"/>
      <c r="AK71" s="915" t="s">
        <v>598</v>
      </c>
      <c r="AL71" s="915"/>
      <c r="AM71" s="915"/>
      <c r="AN71" s="915"/>
      <c r="AO71" s="915"/>
      <c r="AP71" s="915" t="s">
        <v>598</v>
      </c>
      <c r="AQ71" s="915"/>
      <c r="AR71" s="915"/>
      <c r="AS71" s="915"/>
      <c r="AT71" s="915"/>
      <c r="AU71" s="915" t="s">
        <v>598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63" t="s">
        <v>582</v>
      </c>
      <c r="C72" s="958"/>
      <c r="D72" s="958"/>
      <c r="E72" s="958"/>
      <c r="F72" s="958"/>
      <c r="G72" s="958"/>
      <c r="H72" s="958"/>
      <c r="I72" s="958"/>
      <c r="J72" s="958"/>
      <c r="K72" s="958"/>
      <c r="L72" s="958"/>
      <c r="M72" s="958"/>
      <c r="N72" s="958"/>
      <c r="O72" s="958"/>
      <c r="P72" s="959"/>
      <c r="Q72" s="960">
        <v>51</v>
      </c>
      <c r="R72" s="915"/>
      <c r="S72" s="915"/>
      <c r="T72" s="915"/>
      <c r="U72" s="915"/>
      <c r="V72" s="915">
        <v>48</v>
      </c>
      <c r="W72" s="915"/>
      <c r="X72" s="915"/>
      <c r="Y72" s="915"/>
      <c r="Z72" s="915"/>
      <c r="AA72" s="915">
        <v>3</v>
      </c>
      <c r="AB72" s="915"/>
      <c r="AC72" s="915"/>
      <c r="AD72" s="915"/>
      <c r="AE72" s="915"/>
      <c r="AF72" s="915">
        <v>3</v>
      </c>
      <c r="AG72" s="915"/>
      <c r="AH72" s="915"/>
      <c r="AI72" s="915"/>
      <c r="AJ72" s="915"/>
      <c r="AK72" s="915" t="s">
        <v>598</v>
      </c>
      <c r="AL72" s="915"/>
      <c r="AM72" s="915"/>
      <c r="AN72" s="915"/>
      <c r="AO72" s="915"/>
      <c r="AP72" s="915" t="s">
        <v>598</v>
      </c>
      <c r="AQ72" s="915"/>
      <c r="AR72" s="915"/>
      <c r="AS72" s="915"/>
      <c r="AT72" s="915"/>
      <c r="AU72" s="915" t="s">
        <v>598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63" t="s">
        <v>583</v>
      </c>
      <c r="C73" s="958"/>
      <c r="D73" s="958"/>
      <c r="E73" s="958"/>
      <c r="F73" s="958"/>
      <c r="G73" s="958"/>
      <c r="H73" s="958"/>
      <c r="I73" s="958"/>
      <c r="J73" s="958"/>
      <c r="K73" s="958"/>
      <c r="L73" s="958"/>
      <c r="M73" s="958"/>
      <c r="N73" s="958"/>
      <c r="O73" s="958"/>
      <c r="P73" s="959"/>
      <c r="Q73" s="960">
        <v>2</v>
      </c>
      <c r="R73" s="915"/>
      <c r="S73" s="915"/>
      <c r="T73" s="915"/>
      <c r="U73" s="915"/>
      <c r="V73" s="915">
        <v>2</v>
      </c>
      <c r="W73" s="915"/>
      <c r="X73" s="915"/>
      <c r="Y73" s="915"/>
      <c r="Z73" s="915"/>
      <c r="AA73" s="915">
        <v>0</v>
      </c>
      <c r="AB73" s="915"/>
      <c r="AC73" s="915"/>
      <c r="AD73" s="915"/>
      <c r="AE73" s="915"/>
      <c r="AF73" s="915">
        <v>0</v>
      </c>
      <c r="AG73" s="915"/>
      <c r="AH73" s="915"/>
      <c r="AI73" s="915"/>
      <c r="AJ73" s="915"/>
      <c r="AK73" s="915" t="s">
        <v>598</v>
      </c>
      <c r="AL73" s="915"/>
      <c r="AM73" s="915"/>
      <c r="AN73" s="915"/>
      <c r="AO73" s="915"/>
      <c r="AP73" s="915" t="s">
        <v>598</v>
      </c>
      <c r="AQ73" s="915"/>
      <c r="AR73" s="915"/>
      <c r="AS73" s="915"/>
      <c r="AT73" s="915"/>
      <c r="AU73" s="915" t="s">
        <v>598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63" t="s">
        <v>584</v>
      </c>
      <c r="C74" s="958"/>
      <c r="D74" s="958"/>
      <c r="E74" s="958"/>
      <c r="F74" s="958"/>
      <c r="G74" s="958"/>
      <c r="H74" s="958"/>
      <c r="I74" s="958"/>
      <c r="J74" s="958"/>
      <c r="K74" s="958"/>
      <c r="L74" s="958"/>
      <c r="M74" s="958"/>
      <c r="N74" s="958"/>
      <c r="O74" s="958"/>
      <c r="P74" s="959"/>
      <c r="Q74" s="960">
        <v>3616</v>
      </c>
      <c r="R74" s="915"/>
      <c r="S74" s="915"/>
      <c r="T74" s="915"/>
      <c r="U74" s="915"/>
      <c r="V74" s="915">
        <v>3559</v>
      </c>
      <c r="W74" s="915"/>
      <c r="X74" s="915"/>
      <c r="Y74" s="915"/>
      <c r="Z74" s="915"/>
      <c r="AA74" s="915">
        <v>57</v>
      </c>
      <c r="AB74" s="915"/>
      <c r="AC74" s="915"/>
      <c r="AD74" s="915"/>
      <c r="AE74" s="915"/>
      <c r="AF74" s="915">
        <v>57</v>
      </c>
      <c r="AG74" s="915"/>
      <c r="AH74" s="915"/>
      <c r="AI74" s="915"/>
      <c r="AJ74" s="915"/>
      <c r="AK74" s="915">
        <v>88</v>
      </c>
      <c r="AL74" s="915"/>
      <c r="AM74" s="915"/>
      <c r="AN74" s="915"/>
      <c r="AO74" s="915"/>
      <c r="AP74" s="915">
        <v>1357</v>
      </c>
      <c r="AQ74" s="915"/>
      <c r="AR74" s="915"/>
      <c r="AS74" s="915"/>
      <c r="AT74" s="915"/>
      <c r="AU74" s="915">
        <v>95</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63" t="s">
        <v>585</v>
      </c>
      <c r="C75" s="958"/>
      <c r="D75" s="958"/>
      <c r="E75" s="958"/>
      <c r="F75" s="958"/>
      <c r="G75" s="958"/>
      <c r="H75" s="958"/>
      <c r="I75" s="958"/>
      <c r="J75" s="958"/>
      <c r="K75" s="958"/>
      <c r="L75" s="958"/>
      <c r="M75" s="958"/>
      <c r="N75" s="958"/>
      <c r="O75" s="958"/>
      <c r="P75" s="959"/>
      <c r="Q75" s="964">
        <v>0</v>
      </c>
      <c r="R75" s="965"/>
      <c r="S75" s="965"/>
      <c r="T75" s="965"/>
      <c r="U75" s="914"/>
      <c r="V75" s="966">
        <v>0</v>
      </c>
      <c r="W75" s="965"/>
      <c r="X75" s="965"/>
      <c r="Y75" s="965"/>
      <c r="Z75" s="914"/>
      <c r="AA75" s="966">
        <v>0</v>
      </c>
      <c r="AB75" s="965"/>
      <c r="AC75" s="965"/>
      <c r="AD75" s="965"/>
      <c r="AE75" s="914"/>
      <c r="AF75" s="966">
        <v>0</v>
      </c>
      <c r="AG75" s="965"/>
      <c r="AH75" s="965"/>
      <c r="AI75" s="965"/>
      <c r="AJ75" s="914"/>
      <c r="AK75" s="966" t="s">
        <v>598</v>
      </c>
      <c r="AL75" s="965"/>
      <c r="AM75" s="965"/>
      <c r="AN75" s="965"/>
      <c r="AO75" s="914"/>
      <c r="AP75" s="966" t="s">
        <v>598</v>
      </c>
      <c r="AQ75" s="965"/>
      <c r="AR75" s="965"/>
      <c r="AS75" s="965"/>
      <c r="AT75" s="914"/>
      <c r="AU75" s="966" t="s">
        <v>598</v>
      </c>
      <c r="AV75" s="965"/>
      <c r="AW75" s="965"/>
      <c r="AX75" s="965"/>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63" t="s">
        <v>586</v>
      </c>
      <c r="C76" s="958"/>
      <c r="D76" s="958"/>
      <c r="E76" s="958"/>
      <c r="F76" s="958"/>
      <c r="G76" s="958"/>
      <c r="H76" s="958"/>
      <c r="I76" s="958"/>
      <c r="J76" s="958"/>
      <c r="K76" s="958"/>
      <c r="L76" s="958"/>
      <c r="M76" s="958"/>
      <c r="N76" s="958"/>
      <c r="O76" s="958"/>
      <c r="P76" s="959"/>
      <c r="Q76" s="964">
        <v>18</v>
      </c>
      <c r="R76" s="965"/>
      <c r="S76" s="965"/>
      <c r="T76" s="965"/>
      <c r="U76" s="914"/>
      <c r="V76" s="966">
        <v>18</v>
      </c>
      <c r="W76" s="965"/>
      <c r="X76" s="965"/>
      <c r="Y76" s="965"/>
      <c r="Z76" s="914"/>
      <c r="AA76" s="966">
        <v>0</v>
      </c>
      <c r="AB76" s="965"/>
      <c r="AC76" s="965"/>
      <c r="AD76" s="965"/>
      <c r="AE76" s="914"/>
      <c r="AF76" s="966">
        <v>0</v>
      </c>
      <c r="AG76" s="965"/>
      <c r="AH76" s="965"/>
      <c r="AI76" s="965"/>
      <c r="AJ76" s="914"/>
      <c r="AK76" s="966" t="s">
        <v>598</v>
      </c>
      <c r="AL76" s="965"/>
      <c r="AM76" s="965"/>
      <c r="AN76" s="965"/>
      <c r="AO76" s="914"/>
      <c r="AP76" s="966" t="s">
        <v>598</v>
      </c>
      <c r="AQ76" s="965"/>
      <c r="AR76" s="965"/>
      <c r="AS76" s="965"/>
      <c r="AT76" s="914"/>
      <c r="AU76" s="966" t="s">
        <v>598</v>
      </c>
      <c r="AV76" s="965"/>
      <c r="AW76" s="965"/>
      <c r="AX76" s="965"/>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63" t="s">
        <v>587</v>
      </c>
      <c r="C77" s="958"/>
      <c r="D77" s="958"/>
      <c r="E77" s="958"/>
      <c r="F77" s="958"/>
      <c r="G77" s="958"/>
      <c r="H77" s="958"/>
      <c r="I77" s="958"/>
      <c r="J77" s="958"/>
      <c r="K77" s="958"/>
      <c r="L77" s="958"/>
      <c r="M77" s="958"/>
      <c r="N77" s="958"/>
      <c r="O77" s="958"/>
      <c r="P77" s="959"/>
      <c r="Q77" s="964">
        <v>25</v>
      </c>
      <c r="R77" s="965"/>
      <c r="S77" s="965"/>
      <c r="T77" s="965"/>
      <c r="U77" s="914"/>
      <c r="V77" s="966">
        <v>23</v>
      </c>
      <c r="W77" s="965"/>
      <c r="X77" s="965"/>
      <c r="Y77" s="965"/>
      <c r="Z77" s="914"/>
      <c r="AA77" s="966">
        <v>2</v>
      </c>
      <c r="AB77" s="965"/>
      <c r="AC77" s="965"/>
      <c r="AD77" s="965"/>
      <c r="AE77" s="914"/>
      <c r="AF77" s="966">
        <v>2</v>
      </c>
      <c r="AG77" s="965"/>
      <c r="AH77" s="965"/>
      <c r="AI77" s="965"/>
      <c r="AJ77" s="914"/>
      <c r="AK77" s="966" t="s">
        <v>598</v>
      </c>
      <c r="AL77" s="965"/>
      <c r="AM77" s="965"/>
      <c r="AN77" s="965"/>
      <c r="AO77" s="914"/>
      <c r="AP77" s="966" t="s">
        <v>598</v>
      </c>
      <c r="AQ77" s="965"/>
      <c r="AR77" s="965"/>
      <c r="AS77" s="965"/>
      <c r="AT77" s="914"/>
      <c r="AU77" s="966" t="s">
        <v>598</v>
      </c>
      <c r="AV77" s="965"/>
      <c r="AW77" s="965"/>
      <c r="AX77" s="965"/>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63" t="s">
        <v>588</v>
      </c>
      <c r="C78" s="958"/>
      <c r="D78" s="958"/>
      <c r="E78" s="958"/>
      <c r="F78" s="958"/>
      <c r="G78" s="958"/>
      <c r="H78" s="958"/>
      <c r="I78" s="958"/>
      <c r="J78" s="958"/>
      <c r="K78" s="958"/>
      <c r="L78" s="958"/>
      <c r="M78" s="958"/>
      <c r="N78" s="958"/>
      <c r="O78" s="958"/>
      <c r="P78" s="959"/>
      <c r="Q78" s="960">
        <v>270</v>
      </c>
      <c r="R78" s="915"/>
      <c r="S78" s="915"/>
      <c r="T78" s="915"/>
      <c r="U78" s="915"/>
      <c r="V78" s="915">
        <v>258</v>
      </c>
      <c r="W78" s="915"/>
      <c r="X78" s="915"/>
      <c r="Y78" s="915"/>
      <c r="Z78" s="915"/>
      <c r="AA78" s="915">
        <v>12</v>
      </c>
      <c r="AB78" s="915"/>
      <c r="AC78" s="915"/>
      <c r="AD78" s="915"/>
      <c r="AE78" s="915"/>
      <c r="AF78" s="915">
        <v>12</v>
      </c>
      <c r="AG78" s="915"/>
      <c r="AH78" s="915"/>
      <c r="AI78" s="915"/>
      <c r="AJ78" s="915"/>
      <c r="AK78" s="915">
        <v>14</v>
      </c>
      <c r="AL78" s="915"/>
      <c r="AM78" s="915"/>
      <c r="AN78" s="915"/>
      <c r="AO78" s="915"/>
      <c r="AP78" s="915" t="s">
        <v>598</v>
      </c>
      <c r="AQ78" s="915"/>
      <c r="AR78" s="915"/>
      <c r="AS78" s="915"/>
      <c r="AT78" s="915"/>
      <c r="AU78" s="915" t="s">
        <v>598</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63" t="s">
        <v>589</v>
      </c>
      <c r="C79" s="958"/>
      <c r="D79" s="958"/>
      <c r="E79" s="958"/>
      <c r="F79" s="958"/>
      <c r="G79" s="958"/>
      <c r="H79" s="958"/>
      <c r="I79" s="958"/>
      <c r="J79" s="958"/>
      <c r="K79" s="958"/>
      <c r="L79" s="958"/>
      <c r="M79" s="958"/>
      <c r="N79" s="958"/>
      <c r="O79" s="958"/>
      <c r="P79" s="959"/>
      <c r="Q79" s="960">
        <v>181</v>
      </c>
      <c r="R79" s="915"/>
      <c r="S79" s="915"/>
      <c r="T79" s="915"/>
      <c r="U79" s="915"/>
      <c r="V79" s="915">
        <v>175</v>
      </c>
      <c r="W79" s="915"/>
      <c r="X79" s="915"/>
      <c r="Y79" s="915"/>
      <c r="Z79" s="915"/>
      <c r="AA79" s="915">
        <v>6</v>
      </c>
      <c r="AB79" s="915"/>
      <c r="AC79" s="915"/>
      <c r="AD79" s="915"/>
      <c r="AE79" s="915"/>
      <c r="AF79" s="915">
        <v>6</v>
      </c>
      <c r="AG79" s="915"/>
      <c r="AH79" s="915"/>
      <c r="AI79" s="915"/>
      <c r="AJ79" s="915"/>
      <c r="AK79" s="915" t="s">
        <v>598</v>
      </c>
      <c r="AL79" s="915"/>
      <c r="AM79" s="915"/>
      <c r="AN79" s="915"/>
      <c r="AO79" s="915"/>
      <c r="AP79" s="915" t="s">
        <v>598</v>
      </c>
      <c r="AQ79" s="915"/>
      <c r="AR79" s="915"/>
      <c r="AS79" s="915"/>
      <c r="AT79" s="915"/>
      <c r="AU79" s="915" t="s">
        <v>598</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63" t="s">
        <v>590</v>
      </c>
      <c r="C80" s="958"/>
      <c r="D80" s="958"/>
      <c r="E80" s="958"/>
      <c r="F80" s="958"/>
      <c r="G80" s="958"/>
      <c r="H80" s="958"/>
      <c r="I80" s="958"/>
      <c r="J80" s="958"/>
      <c r="K80" s="958"/>
      <c r="L80" s="958"/>
      <c r="M80" s="958"/>
      <c r="N80" s="958"/>
      <c r="O80" s="958"/>
      <c r="P80" s="959"/>
      <c r="Q80" s="960">
        <v>106125</v>
      </c>
      <c r="R80" s="915"/>
      <c r="S80" s="915"/>
      <c r="T80" s="915"/>
      <c r="U80" s="915"/>
      <c r="V80" s="915">
        <v>105295</v>
      </c>
      <c r="W80" s="915"/>
      <c r="X80" s="915"/>
      <c r="Y80" s="915"/>
      <c r="Z80" s="915"/>
      <c r="AA80" s="915">
        <v>830</v>
      </c>
      <c r="AB80" s="915"/>
      <c r="AC80" s="915"/>
      <c r="AD80" s="915"/>
      <c r="AE80" s="915"/>
      <c r="AF80" s="915">
        <v>830</v>
      </c>
      <c r="AG80" s="915"/>
      <c r="AH80" s="915"/>
      <c r="AI80" s="915"/>
      <c r="AJ80" s="915"/>
      <c r="AK80" s="915">
        <v>353</v>
      </c>
      <c r="AL80" s="915"/>
      <c r="AM80" s="915"/>
      <c r="AN80" s="915"/>
      <c r="AO80" s="915"/>
      <c r="AP80" s="915" t="s">
        <v>598</v>
      </c>
      <c r="AQ80" s="915"/>
      <c r="AR80" s="915"/>
      <c r="AS80" s="915"/>
      <c r="AT80" s="915"/>
      <c r="AU80" s="915" t="s">
        <v>598</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63" t="s">
        <v>591</v>
      </c>
      <c r="C81" s="958"/>
      <c r="D81" s="958"/>
      <c r="E81" s="958"/>
      <c r="F81" s="958"/>
      <c r="G81" s="958"/>
      <c r="H81" s="958"/>
      <c r="I81" s="958"/>
      <c r="J81" s="958"/>
      <c r="K81" s="958"/>
      <c r="L81" s="958"/>
      <c r="M81" s="958"/>
      <c r="N81" s="958"/>
      <c r="O81" s="958"/>
      <c r="P81" s="959"/>
      <c r="Q81" s="960">
        <v>56</v>
      </c>
      <c r="R81" s="915"/>
      <c r="S81" s="915"/>
      <c r="T81" s="915"/>
      <c r="U81" s="915"/>
      <c r="V81" s="915">
        <v>53</v>
      </c>
      <c r="W81" s="915"/>
      <c r="X81" s="915"/>
      <c r="Y81" s="915"/>
      <c r="Z81" s="915"/>
      <c r="AA81" s="915">
        <v>3</v>
      </c>
      <c r="AB81" s="915"/>
      <c r="AC81" s="915"/>
      <c r="AD81" s="915"/>
      <c r="AE81" s="915"/>
      <c r="AF81" s="915">
        <v>3</v>
      </c>
      <c r="AG81" s="915"/>
      <c r="AH81" s="915"/>
      <c r="AI81" s="915"/>
      <c r="AJ81" s="915"/>
      <c r="AK81" s="915">
        <v>3</v>
      </c>
      <c r="AL81" s="915"/>
      <c r="AM81" s="915"/>
      <c r="AN81" s="915"/>
      <c r="AO81" s="915"/>
      <c r="AP81" s="915" t="s">
        <v>598</v>
      </c>
      <c r="AQ81" s="915"/>
      <c r="AR81" s="915"/>
      <c r="AS81" s="915"/>
      <c r="AT81" s="915"/>
      <c r="AU81" s="915" t="s">
        <v>598</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63" t="s">
        <v>592</v>
      </c>
      <c r="C82" s="958"/>
      <c r="D82" s="958"/>
      <c r="E82" s="958"/>
      <c r="F82" s="958"/>
      <c r="G82" s="958"/>
      <c r="H82" s="958"/>
      <c r="I82" s="958"/>
      <c r="J82" s="958"/>
      <c r="K82" s="958"/>
      <c r="L82" s="958"/>
      <c r="M82" s="958"/>
      <c r="N82" s="958"/>
      <c r="O82" s="958"/>
      <c r="P82" s="959"/>
      <c r="Q82" s="960">
        <v>1377</v>
      </c>
      <c r="R82" s="915"/>
      <c r="S82" s="915"/>
      <c r="T82" s="915"/>
      <c r="U82" s="915"/>
      <c r="V82" s="915">
        <v>1335</v>
      </c>
      <c r="W82" s="915"/>
      <c r="X82" s="915"/>
      <c r="Y82" s="915"/>
      <c r="Z82" s="915"/>
      <c r="AA82" s="915">
        <v>42</v>
      </c>
      <c r="AB82" s="915"/>
      <c r="AC82" s="915"/>
      <c r="AD82" s="915"/>
      <c r="AE82" s="915"/>
      <c r="AF82" s="915">
        <v>42</v>
      </c>
      <c r="AG82" s="915"/>
      <c r="AH82" s="915"/>
      <c r="AI82" s="915"/>
      <c r="AJ82" s="915"/>
      <c r="AK82" s="915">
        <v>1</v>
      </c>
      <c r="AL82" s="915"/>
      <c r="AM82" s="915"/>
      <c r="AN82" s="915"/>
      <c r="AO82" s="915"/>
      <c r="AP82" s="915">
        <v>2050</v>
      </c>
      <c r="AQ82" s="915"/>
      <c r="AR82" s="915"/>
      <c r="AS82" s="915"/>
      <c r="AT82" s="915"/>
      <c r="AU82" s="915">
        <v>229</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63" t="s">
        <v>593</v>
      </c>
      <c r="C83" s="958"/>
      <c r="D83" s="958"/>
      <c r="E83" s="958"/>
      <c r="F83" s="958"/>
      <c r="G83" s="958"/>
      <c r="H83" s="958"/>
      <c r="I83" s="958"/>
      <c r="J83" s="958"/>
      <c r="K83" s="958"/>
      <c r="L83" s="958"/>
      <c r="M83" s="958"/>
      <c r="N83" s="958"/>
      <c r="O83" s="958"/>
      <c r="P83" s="959"/>
      <c r="Q83" s="960">
        <v>10</v>
      </c>
      <c r="R83" s="915"/>
      <c r="S83" s="915"/>
      <c r="T83" s="915"/>
      <c r="U83" s="915"/>
      <c r="V83" s="915">
        <v>9</v>
      </c>
      <c r="W83" s="915"/>
      <c r="X83" s="915"/>
      <c r="Y83" s="915"/>
      <c r="Z83" s="915"/>
      <c r="AA83" s="915">
        <v>1</v>
      </c>
      <c r="AB83" s="915"/>
      <c r="AC83" s="915"/>
      <c r="AD83" s="915"/>
      <c r="AE83" s="915"/>
      <c r="AF83" s="915">
        <v>1</v>
      </c>
      <c r="AG83" s="915"/>
      <c r="AH83" s="915"/>
      <c r="AI83" s="915"/>
      <c r="AJ83" s="915"/>
      <c r="AK83" s="915" t="s">
        <v>598</v>
      </c>
      <c r="AL83" s="915"/>
      <c r="AM83" s="915"/>
      <c r="AN83" s="915"/>
      <c r="AO83" s="915"/>
      <c r="AP83" s="915" t="s">
        <v>598</v>
      </c>
      <c r="AQ83" s="915"/>
      <c r="AR83" s="915"/>
      <c r="AS83" s="915"/>
      <c r="AT83" s="915"/>
      <c r="AU83" s="915" t="s">
        <v>598</v>
      </c>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63" t="s">
        <v>594</v>
      </c>
      <c r="C84" s="958"/>
      <c r="D84" s="958"/>
      <c r="E84" s="958"/>
      <c r="F84" s="958"/>
      <c r="G84" s="958"/>
      <c r="H84" s="958"/>
      <c r="I84" s="958"/>
      <c r="J84" s="958"/>
      <c r="K84" s="958"/>
      <c r="L84" s="958"/>
      <c r="M84" s="958"/>
      <c r="N84" s="958"/>
      <c r="O84" s="958"/>
      <c r="P84" s="959"/>
      <c r="Q84" s="960">
        <v>36</v>
      </c>
      <c r="R84" s="915"/>
      <c r="S84" s="915"/>
      <c r="T84" s="915"/>
      <c r="U84" s="915"/>
      <c r="V84" s="915">
        <v>33</v>
      </c>
      <c r="W84" s="915"/>
      <c r="X84" s="915"/>
      <c r="Y84" s="915"/>
      <c r="Z84" s="915"/>
      <c r="AA84" s="915">
        <v>3</v>
      </c>
      <c r="AB84" s="915"/>
      <c r="AC84" s="915"/>
      <c r="AD84" s="915"/>
      <c r="AE84" s="915"/>
      <c r="AF84" s="915">
        <v>3</v>
      </c>
      <c r="AG84" s="915"/>
      <c r="AH84" s="915"/>
      <c r="AI84" s="915"/>
      <c r="AJ84" s="915"/>
      <c r="AK84" s="915">
        <v>0</v>
      </c>
      <c r="AL84" s="915"/>
      <c r="AM84" s="915"/>
      <c r="AN84" s="915"/>
      <c r="AO84" s="915"/>
      <c r="AP84" s="915" t="s">
        <v>598</v>
      </c>
      <c r="AQ84" s="915"/>
      <c r="AR84" s="915"/>
      <c r="AS84" s="915"/>
      <c r="AT84" s="915"/>
      <c r="AU84" s="915" t="s">
        <v>598</v>
      </c>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63" t="s">
        <v>595</v>
      </c>
      <c r="C85" s="958"/>
      <c r="D85" s="958"/>
      <c r="E85" s="958"/>
      <c r="F85" s="958"/>
      <c r="G85" s="958"/>
      <c r="H85" s="958"/>
      <c r="I85" s="958"/>
      <c r="J85" s="958"/>
      <c r="K85" s="958"/>
      <c r="L85" s="958"/>
      <c r="M85" s="958"/>
      <c r="N85" s="958"/>
      <c r="O85" s="958"/>
      <c r="P85" s="959"/>
      <c r="Q85" s="960">
        <v>52</v>
      </c>
      <c r="R85" s="915"/>
      <c r="S85" s="915"/>
      <c r="T85" s="915"/>
      <c r="U85" s="915"/>
      <c r="V85" s="915">
        <v>50</v>
      </c>
      <c r="W85" s="915"/>
      <c r="X85" s="915"/>
      <c r="Y85" s="915"/>
      <c r="Z85" s="915"/>
      <c r="AA85" s="915">
        <v>2</v>
      </c>
      <c r="AB85" s="915"/>
      <c r="AC85" s="915"/>
      <c r="AD85" s="915"/>
      <c r="AE85" s="915"/>
      <c r="AF85" s="915">
        <v>2</v>
      </c>
      <c r="AG85" s="915"/>
      <c r="AH85" s="915"/>
      <c r="AI85" s="915"/>
      <c r="AJ85" s="915"/>
      <c r="AK85" s="915">
        <v>3</v>
      </c>
      <c r="AL85" s="915"/>
      <c r="AM85" s="915"/>
      <c r="AN85" s="915"/>
      <c r="AO85" s="915"/>
      <c r="AP85" s="915">
        <v>12</v>
      </c>
      <c r="AQ85" s="915"/>
      <c r="AR85" s="915"/>
      <c r="AS85" s="915"/>
      <c r="AT85" s="915"/>
      <c r="AU85" s="915">
        <v>2</v>
      </c>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63" t="s">
        <v>596</v>
      </c>
      <c r="C86" s="958"/>
      <c r="D86" s="958"/>
      <c r="E86" s="958"/>
      <c r="F86" s="958"/>
      <c r="G86" s="958"/>
      <c r="H86" s="958"/>
      <c r="I86" s="958"/>
      <c r="J86" s="958"/>
      <c r="K86" s="958"/>
      <c r="L86" s="958"/>
      <c r="M86" s="958"/>
      <c r="N86" s="958"/>
      <c r="O86" s="958"/>
      <c r="P86" s="959"/>
      <c r="Q86" s="960">
        <v>295</v>
      </c>
      <c r="R86" s="915"/>
      <c r="S86" s="915"/>
      <c r="T86" s="915"/>
      <c r="U86" s="915"/>
      <c r="V86" s="915">
        <v>288</v>
      </c>
      <c r="W86" s="915"/>
      <c r="X86" s="915"/>
      <c r="Y86" s="915"/>
      <c r="Z86" s="915"/>
      <c r="AA86" s="915">
        <v>7</v>
      </c>
      <c r="AB86" s="915"/>
      <c r="AC86" s="915"/>
      <c r="AD86" s="915"/>
      <c r="AE86" s="915"/>
      <c r="AF86" s="915">
        <v>7</v>
      </c>
      <c r="AG86" s="915"/>
      <c r="AH86" s="915"/>
      <c r="AI86" s="915"/>
      <c r="AJ86" s="915"/>
      <c r="AK86" s="915">
        <v>51</v>
      </c>
      <c r="AL86" s="915"/>
      <c r="AM86" s="915"/>
      <c r="AN86" s="915"/>
      <c r="AO86" s="915"/>
      <c r="AP86" s="915" t="s">
        <v>598</v>
      </c>
      <c r="AQ86" s="915"/>
      <c r="AR86" s="915"/>
      <c r="AS86" s="915"/>
      <c r="AT86" s="915"/>
      <c r="AU86" s="915" t="s">
        <v>598</v>
      </c>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57" t="s">
        <v>597</v>
      </c>
      <c r="C87" s="958"/>
      <c r="D87" s="958"/>
      <c r="E87" s="958"/>
      <c r="F87" s="958"/>
      <c r="G87" s="958"/>
      <c r="H87" s="958"/>
      <c r="I87" s="958"/>
      <c r="J87" s="958"/>
      <c r="K87" s="958"/>
      <c r="L87" s="958"/>
      <c r="M87" s="958"/>
      <c r="N87" s="958"/>
      <c r="O87" s="958"/>
      <c r="P87" s="959"/>
      <c r="Q87" s="967">
        <v>10</v>
      </c>
      <c r="R87" s="968"/>
      <c r="S87" s="968"/>
      <c r="T87" s="968"/>
      <c r="U87" s="968"/>
      <c r="V87" s="968">
        <v>8</v>
      </c>
      <c r="W87" s="968"/>
      <c r="X87" s="968"/>
      <c r="Y87" s="968"/>
      <c r="Z87" s="968"/>
      <c r="AA87" s="968">
        <v>2</v>
      </c>
      <c r="AB87" s="968"/>
      <c r="AC87" s="968"/>
      <c r="AD87" s="968"/>
      <c r="AE87" s="968"/>
      <c r="AF87" s="968">
        <v>2</v>
      </c>
      <c r="AG87" s="968"/>
      <c r="AH87" s="968"/>
      <c r="AI87" s="968"/>
      <c r="AJ87" s="968"/>
      <c r="AK87" s="968">
        <v>0</v>
      </c>
      <c r="AL87" s="968"/>
      <c r="AM87" s="968"/>
      <c r="AN87" s="968"/>
      <c r="AO87" s="968"/>
      <c r="AP87" s="968" t="s">
        <v>598</v>
      </c>
      <c r="AQ87" s="968"/>
      <c r="AR87" s="968"/>
      <c r="AS87" s="968"/>
      <c r="AT87" s="968"/>
      <c r="AU87" s="968" t="s">
        <v>598</v>
      </c>
      <c r="AV87" s="968"/>
      <c r="AW87" s="968"/>
      <c r="AX87" s="968"/>
      <c r="AY87" s="968"/>
      <c r="AZ87" s="969"/>
      <c r="BA87" s="969"/>
      <c r="BB87" s="969"/>
      <c r="BC87" s="969"/>
      <c r="BD87" s="970"/>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390</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SUM(AF68:AJ87)</f>
        <v>1010</v>
      </c>
      <c r="AG88" s="926"/>
      <c r="AH88" s="926"/>
      <c r="AI88" s="926"/>
      <c r="AJ88" s="926"/>
      <c r="AK88" s="923"/>
      <c r="AL88" s="923"/>
      <c r="AM88" s="923"/>
      <c r="AN88" s="923"/>
      <c r="AO88" s="923"/>
      <c r="AP88" s="926">
        <f>SUM(AP68:AT87)</f>
        <v>7467</v>
      </c>
      <c r="AQ88" s="926"/>
      <c r="AR88" s="926"/>
      <c r="AS88" s="926"/>
      <c r="AT88" s="926"/>
      <c r="AU88" s="926">
        <f>SUM(AU68:AY87)</f>
        <v>464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421</v>
      </c>
      <c r="BS102" s="875"/>
      <c r="BT102" s="875"/>
      <c r="BU102" s="875"/>
      <c r="BV102" s="875"/>
      <c r="BW102" s="875"/>
      <c r="BX102" s="875"/>
      <c r="BY102" s="875"/>
      <c r="BZ102" s="875"/>
      <c r="CA102" s="875"/>
      <c r="CB102" s="875"/>
      <c r="CC102" s="875"/>
      <c r="CD102" s="875"/>
      <c r="CE102" s="875"/>
      <c r="CF102" s="875"/>
      <c r="CG102" s="876"/>
      <c r="CH102" s="971"/>
      <c r="CI102" s="972"/>
      <c r="CJ102" s="972"/>
      <c r="CK102" s="972"/>
      <c r="CL102" s="973"/>
      <c r="CM102" s="971"/>
      <c r="CN102" s="972"/>
      <c r="CO102" s="972"/>
      <c r="CP102" s="972"/>
      <c r="CQ102" s="973"/>
      <c r="CR102" s="974"/>
      <c r="CS102" s="934"/>
      <c r="CT102" s="934"/>
      <c r="CU102" s="934"/>
      <c r="CV102" s="975"/>
      <c r="CW102" s="974"/>
      <c r="CX102" s="934"/>
      <c r="CY102" s="934"/>
      <c r="CZ102" s="934"/>
      <c r="DA102" s="975"/>
      <c r="DB102" s="974"/>
      <c r="DC102" s="934"/>
      <c r="DD102" s="934"/>
      <c r="DE102" s="934"/>
      <c r="DF102" s="975"/>
      <c r="DG102" s="974"/>
      <c r="DH102" s="934"/>
      <c r="DI102" s="934"/>
      <c r="DJ102" s="934"/>
      <c r="DK102" s="975"/>
      <c r="DL102" s="974"/>
      <c r="DM102" s="934"/>
      <c r="DN102" s="934"/>
      <c r="DO102" s="934"/>
      <c r="DP102" s="975"/>
      <c r="DQ102" s="974"/>
      <c r="DR102" s="934"/>
      <c r="DS102" s="934"/>
      <c r="DT102" s="934"/>
      <c r="DU102" s="975"/>
      <c r="DV102" s="998"/>
      <c r="DW102" s="999"/>
      <c r="DX102" s="999"/>
      <c r="DY102" s="999"/>
      <c r="DZ102" s="100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1" t="s">
        <v>422</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2" t="s">
        <v>423</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3" t="s">
        <v>426</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427</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7" customFormat="1" ht="26.25" customHeight="1" x14ac:dyDescent="0.2">
      <c r="A109" s="996" t="s">
        <v>428</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429</v>
      </c>
      <c r="AB109" s="977"/>
      <c r="AC109" s="977"/>
      <c r="AD109" s="977"/>
      <c r="AE109" s="978"/>
      <c r="AF109" s="976" t="s">
        <v>307</v>
      </c>
      <c r="AG109" s="977"/>
      <c r="AH109" s="977"/>
      <c r="AI109" s="977"/>
      <c r="AJ109" s="978"/>
      <c r="AK109" s="976" t="s">
        <v>306</v>
      </c>
      <c r="AL109" s="977"/>
      <c r="AM109" s="977"/>
      <c r="AN109" s="977"/>
      <c r="AO109" s="978"/>
      <c r="AP109" s="976" t="s">
        <v>430</v>
      </c>
      <c r="AQ109" s="977"/>
      <c r="AR109" s="977"/>
      <c r="AS109" s="977"/>
      <c r="AT109" s="979"/>
      <c r="AU109" s="996" t="s">
        <v>428</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429</v>
      </c>
      <c r="BR109" s="977"/>
      <c r="BS109" s="977"/>
      <c r="BT109" s="977"/>
      <c r="BU109" s="978"/>
      <c r="BV109" s="976" t="s">
        <v>307</v>
      </c>
      <c r="BW109" s="977"/>
      <c r="BX109" s="977"/>
      <c r="BY109" s="977"/>
      <c r="BZ109" s="978"/>
      <c r="CA109" s="976" t="s">
        <v>306</v>
      </c>
      <c r="CB109" s="977"/>
      <c r="CC109" s="977"/>
      <c r="CD109" s="977"/>
      <c r="CE109" s="978"/>
      <c r="CF109" s="997" t="s">
        <v>430</v>
      </c>
      <c r="CG109" s="997"/>
      <c r="CH109" s="997"/>
      <c r="CI109" s="997"/>
      <c r="CJ109" s="997"/>
      <c r="CK109" s="976" t="s">
        <v>431</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429</v>
      </c>
      <c r="DH109" s="977"/>
      <c r="DI109" s="977"/>
      <c r="DJ109" s="977"/>
      <c r="DK109" s="978"/>
      <c r="DL109" s="976" t="s">
        <v>307</v>
      </c>
      <c r="DM109" s="977"/>
      <c r="DN109" s="977"/>
      <c r="DO109" s="977"/>
      <c r="DP109" s="978"/>
      <c r="DQ109" s="976" t="s">
        <v>306</v>
      </c>
      <c r="DR109" s="977"/>
      <c r="DS109" s="977"/>
      <c r="DT109" s="977"/>
      <c r="DU109" s="978"/>
      <c r="DV109" s="976" t="s">
        <v>430</v>
      </c>
      <c r="DW109" s="977"/>
      <c r="DX109" s="977"/>
      <c r="DY109" s="977"/>
      <c r="DZ109" s="979"/>
    </row>
    <row r="110" spans="1:131" s="247" customFormat="1" ht="26.25" customHeight="1" x14ac:dyDescent="0.2">
      <c r="A110" s="980" t="s">
        <v>432</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552371</v>
      </c>
      <c r="AB110" s="984"/>
      <c r="AC110" s="984"/>
      <c r="AD110" s="984"/>
      <c r="AE110" s="985"/>
      <c r="AF110" s="986">
        <v>526573</v>
      </c>
      <c r="AG110" s="984"/>
      <c r="AH110" s="984"/>
      <c r="AI110" s="984"/>
      <c r="AJ110" s="985"/>
      <c r="AK110" s="986">
        <v>529859</v>
      </c>
      <c r="AL110" s="984"/>
      <c r="AM110" s="984"/>
      <c r="AN110" s="984"/>
      <c r="AO110" s="985"/>
      <c r="AP110" s="987">
        <v>11</v>
      </c>
      <c r="AQ110" s="988"/>
      <c r="AR110" s="988"/>
      <c r="AS110" s="988"/>
      <c r="AT110" s="989"/>
      <c r="AU110" s="990" t="s">
        <v>73</v>
      </c>
      <c r="AV110" s="991"/>
      <c r="AW110" s="991"/>
      <c r="AX110" s="991"/>
      <c r="AY110" s="991"/>
      <c r="AZ110" s="1032" t="s">
        <v>433</v>
      </c>
      <c r="BA110" s="981"/>
      <c r="BB110" s="981"/>
      <c r="BC110" s="981"/>
      <c r="BD110" s="981"/>
      <c r="BE110" s="981"/>
      <c r="BF110" s="981"/>
      <c r="BG110" s="981"/>
      <c r="BH110" s="981"/>
      <c r="BI110" s="981"/>
      <c r="BJ110" s="981"/>
      <c r="BK110" s="981"/>
      <c r="BL110" s="981"/>
      <c r="BM110" s="981"/>
      <c r="BN110" s="981"/>
      <c r="BO110" s="981"/>
      <c r="BP110" s="982"/>
      <c r="BQ110" s="1018">
        <v>4762938</v>
      </c>
      <c r="BR110" s="1019"/>
      <c r="BS110" s="1019"/>
      <c r="BT110" s="1019"/>
      <c r="BU110" s="1019"/>
      <c r="BV110" s="1019">
        <v>4465392</v>
      </c>
      <c r="BW110" s="1019"/>
      <c r="BX110" s="1019"/>
      <c r="BY110" s="1019"/>
      <c r="BZ110" s="1019"/>
      <c r="CA110" s="1019">
        <v>4278179</v>
      </c>
      <c r="CB110" s="1019"/>
      <c r="CC110" s="1019"/>
      <c r="CD110" s="1019"/>
      <c r="CE110" s="1019"/>
      <c r="CF110" s="1033">
        <v>88.8</v>
      </c>
      <c r="CG110" s="1034"/>
      <c r="CH110" s="1034"/>
      <c r="CI110" s="1034"/>
      <c r="CJ110" s="1034"/>
      <c r="CK110" s="1035" t="s">
        <v>434</v>
      </c>
      <c r="CL110" s="1036"/>
      <c r="CM110" s="1015" t="s">
        <v>435</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436</v>
      </c>
      <c r="DH110" s="1019"/>
      <c r="DI110" s="1019"/>
      <c r="DJ110" s="1019"/>
      <c r="DK110" s="1019"/>
      <c r="DL110" s="1019" t="s">
        <v>437</v>
      </c>
      <c r="DM110" s="1019"/>
      <c r="DN110" s="1019"/>
      <c r="DO110" s="1019"/>
      <c r="DP110" s="1019"/>
      <c r="DQ110" s="1019" t="s">
        <v>438</v>
      </c>
      <c r="DR110" s="1019"/>
      <c r="DS110" s="1019"/>
      <c r="DT110" s="1019"/>
      <c r="DU110" s="1019"/>
      <c r="DV110" s="1020" t="s">
        <v>439</v>
      </c>
      <c r="DW110" s="1020"/>
      <c r="DX110" s="1020"/>
      <c r="DY110" s="1020"/>
      <c r="DZ110" s="1021"/>
    </row>
    <row r="111" spans="1:131" s="247" customFormat="1" ht="26.25" customHeight="1" x14ac:dyDescent="0.2">
      <c r="A111" s="1022" t="s">
        <v>440</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436</v>
      </c>
      <c r="AB111" s="1026"/>
      <c r="AC111" s="1026"/>
      <c r="AD111" s="1026"/>
      <c r="AE111" s="1027"/>
      <c r="AF111" s="1028" t="s">
        <v>438</v>
      </c>
      <c r="AG111" s="1026"/>
      <c r="AH111" s="1026"/>
      <c r="AI111" s="1026"/>
      <c r="AJ111" s="1027"/>
      <c r="AK111" s="1028" t="s">
        <v>129</v>
      </c>
      <c r="AL111" s="1026"/>
      <c r="AM111" s="1026"/>
      <c r="AN111" s="1026"/>
      <c r="AO111" s="1027"/>
      <c r="AP111" s="1029" t="s">
        <v>129</v>
      </c>
      <c r="AQ111" s="1030"/>
      <c r="AR111" s="1030"/>
      <c r="AS111" s="1030"/>
      <c r="AT111" s="1031"/>
      <c r="AU111" s="992"/>
      <c r="AV111" s="993"/>
      <c r="AW111" s="993"/>
      <c r="AX111" s="993"/>
      <c r="AY111" s="993"/>
      <c r="AZ111" s="1041" t="s">
        <v>441</v>
      </c>
      <c r="BA111" s="1042"/>
      <c r="BB111" s="1042"/>
      <c r="BC111" s="1042"/>
      <c r="BD111" s="1042"/>
      <c r="BE111" s="1042"/>
      <c r="BF111" s="1042"/>
      <c r="BG111" s="1042"/>
      <c r="BH111" s="1042"/>
      <c r="BI111" s="1042"/>
      <c r="BJ111" s="1042"/>
      <c r="BK111" s="1042"/>
      <c r="BL111" s="1042"/>
      <c r="BM111" s="1042"/>
      <c r="BN111" s="1042"/>
      <c r="BO111" s="1042"/>
      <c r="BP111" s="1043"/>
      <c r="BQ111" s="1011" t="s">
        <v>129</v>
      </c>
      <c r="BR111" s="1012"/>
      <c r="BS111" s="1012"/>
      <c r="BT111" s="1012"/>
      <c r="BU111" s="1012"/>
      <c r="BV111" s="1012" t="s">
        <v>129</v>
      </c>
      <c r="BW111" s="1012"/>
      <c r="BX111" s="1012"/>
      <c r="BY111" s="1012"/>
      <c r="BZ111" s="1012"/>
      <c r="CA111" s="1012" t="s">
        <v>439</v>
      </c>
      <c r="CB111" s="1012"/>
      <c r="CC111" s="1012"/>
      <c r="CD111" s="1012"/>
      <c r="CE111" s="1012"/>
      <c r="CF111" s="1006" t="s">
        <v>439</v>
      </c>
      <c r="CG111" s="1007"/>
      <c r="CH111" s="1007"/>
      <c r="CI111" s="1007"/>
      <c r="CJ111" s="1007"/>
      <c r="CK111" s="1037"/>
      <c r="CL111" s="1038"/>
      <c r="CM111" s="1008" t="s">
        <v>442</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439</v>
      </c>
      <c r="DH111" s="1012"/>
      <c r="DI111" s="1012"/>
      <c r="DJ111" s="1012"/>
      <c r="DK111" s="1012"/>
      <c r="DL111" s="1012" t="s">
        <v>437</v>
      </c>
      <c r="DM111" s="1012"/>
      <c r="DN111" s="1012"/>
      <c r="DO111" s="1012"/>
      <c r="DP111" s="1012"/>
      <c r="DQ111" s="1012" t="s">
        <v>129</v>
      </c>
      <c r="DR111" s="1012"/>
      <c r="DS111" s="1012"/>
      <c r="DT111" s="1012"/>
      <c r="DU111" s="1012"/>
      <c r="DV111" s="1013" t="s">
        <v>438</v>
      </c>
      <c r="DW111" s="1013"/>
      <c r="DX111" s="1013"/>
      <c r="DY111" s="1013"/>
      <c r="DZ111" s="1014"/>
    </row>
    <row r="112" spans="1:131" s="247" customFormat="1" ht="26.25" customHeight="1" x14ac:dyDescent="0.2">
      <c r="A112" s="1044" t="s">
        <v>443</v>
      </c>
      <c r="B112" s="1045"/>
      <c r="C112" s="1042" t="s">
        <v>444</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438</v>
      </c>
      <c r="AB112" s="1051"/>
      <c r="AC112" s="1051"/>
      <c r="AD112" s="1051"/>
      <c r="AE112" s="1052"/>
      <c r="AF112" s="1053" t="s">
        <v>129</v>
      </c>
      <c r="AG112" s="1051"/>
      <c r="AH112" s="1051"/>
      <c r="AI112" s="1051"/>
      <c r="AJ112" s="1052"/>
      <c r="AK112" s="1053" t="s">
        <v>436</v>
      </c>
      <c r="AL112" s="1051"/>
      <c r="AM112" s="1051"/>
      <c r="AN112" s="1051"/>
      <c r="AO112" s="1052"/>
      <c r="AP112" s="1054" t="s">
        <v>438</v>
      </c>
      <c r="AQ112" s="1055"/>
      <c r="AR112" s="1055"/>
      <c r="AS112" s="1055"/>
      <c r="AT112" s="1056"/>
      <c r="AU112" s="992"/>
      <c r="AV112" s="993"/>
      <c r="AW112" s="993"/>
      <c r="AX112" s="993"/>
      <c r="AY112" s="993"/>
      <c r="AZ112" s="1041" t="s">
        <v>445</v>
      </c>
      <c r="BA112" s="1042"/>
      <c r="BB112" s="1042"/>
      <c r="BC112" s="1042"/>
      <c r="BD112" s="1042"/>
      <c r="BE112" s="1042"/>
      <c r="BF112" s="1042"/>
      <c r="BG112" s="1042"/>
      <c r="BH112" s="1042"/>
      <c r="BI112" s="1042"/>
      <c r="BJ112" s="1042"/>
      <c r="BK112" s="1042"/>
      <c r="BL112" s="1042"/>
      <c r="BM112" s="1042"/>
      <c r="BN112" s="1042"/>
      <c r="BO112" s="1042"/>
      <c r="BP112" s="1043"/>
      <c r="BQ112" s="1011">
        <v>4151781</v>
      </c>
      <c r="BR112" s="1012"/>
      <c r="BS112" s="1012"/>
      <c r="BT112" s="1012"/>
      <c r="BU112" s="1012"/>
      <c r="BV112" s="1012">
        <v>4062070</v>
      </c>
      <c r="BW112" s="1012"/>
      <c r="BX112" s="1012"/>
      <c r="BY112" s="1012"/>
      <c r="BZ112" s="1012"/>
      <c r="CA112" s="1012">
        <v>4105681</v>
      </c>
      <c r="CB112" s="1012"/>
      <c r="CC112" s="1012"/>
      <c r="CD112" s="1012"/>
      <c r="CE112" s="1012"/>
      <c r="CF112" s="1006">
        <v>85.3</v>
      </c>
      <c r="CG112" s="1007"/>
      <c r="CH112" s="1007"/>
      <c r="CI112" s="1007"/>
      <c r="CJ112" s="1007"/>
      <c r="CK112" s="1037"/>
      <c r="CL112" s="1038"/>
      <c r="CM112" s="1008" t="s">
        <v>446</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437</v>
      </c>
      <c r="DH112" s="1012"/>
      <c r="DI112" s="1012"/>
      <c r="DJ112" s="1012"/>
      <c r="DK112" s="1012"/>
      <c r="DL112" s="1012" t="s">
        <v>436</v>
      </c>
      <c r="DM112" s="1012"/>
      <c r="DN112" s="1012"/>
      <c r="DO112" s="1012"/>
      <c r="DP112" s="1012"/>
      <c r="DQ112" s="1012" t="s">
        <v>129</v>
      </c>
      <c r="DR112" s="1012"/>
      <c r="DS112" s="1012"/>
      <c r="DT112" s="1012"/>
      <c r="DU112" s="1012"/>
      <c r="DV112" s="1013" t="s">
        <v>437</v>
      </c>
      <c r="DW112" s="1013"/>
      <c r="DX112" s="1013"/>
      <c r="DY112" s="1013"/>
      <c r="DZ112" s="1014"/>
    </row>
    <row r="113" spans="1:130" s="247" customFormat="1" ht="26.25" customHeight="1" x14ac:dyDescent="0.2">
      <c r="A113" s="1046"/>
      <c r="B113" s="1047"/>
      <c r="C113" s="1042" t="s">
        <v>447</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351451</v>
      </c>
      <c r="AB113" s="1026"/>
      <c r="AC113" s="1026"/>
      <c r="AD113" s="1026"/>
      <c r="AE113" s="1027"/>
      <c r="AF113" s="1028">
        <v>381137</v>
      </c>
      <c r="AG113" s="1026"/>
      <c r="AH113" s="1026"/>
      <c r="AI113" s="1026"/>
      <c r="AJ113" s="1027"/>
      <c r="AK113" s="1028">
        <v>392616</v>
      </c>
      <c r="AL113" s="1026"/>
      <c r="AM113" s="1026"/>
      <c r="AN113" s="1026"/>
      <c r="AO113" s="1027"/>
      <c r="AP113" s="1029">
        <v>8.1999999999999993</v>
      </c>
      <c r="AQ113" s="1030"/>
      <c r="AR113" s="1030"/>
      <c r="AS113" s="1030"/>
      <c r="AT113" s="1031"/>
      <c r="AU113" s="992"/>
      <c r="AV113" s="993"/>
      <c r="AW113" s="993"/>
      <c r="AX113" s="993"/>
      <c r="AY113" s="993"/>
      <c r="AZ113" s="1041" t="s">
        <v>448</v>
      </c>
      <c r="BA113" s="1042"/>
      <c r="BB113" s="1042"/>
      <c r="BC113" s="1042"/>
      <c r="BD113" s="1042"/>
      <c r="BE113" s="1042"/>
      <c r="BF113" s="1042"/>
      <c r="BG113" s="1042"/>
      <c r="BH113" s="1042"/>
      <c r="BI113" s="1042"/>
      <c r="BJ113" s="1042"/>
      <c r="BK113" s="1042"/>
      <c r="BL113" s="1042"/>
      <c r="BM113" s="1042"/>
      <c r="BN113" s="1042"/>
      <c r="BO113" s="1042"/>
      <c r="BP113" s="1043"/>
      <c r="BQ113" s="1011">
        <v>460716</v>
      </c>
      <c r="BR113" s="1012"/>
      <c r="BS113" s="1012"/>
      <c r="BT113" s="1012"/>
      <c r="BU113" s="1012"/>
      <c r="BV113" s="1012">
        <v>488213</v>
      </c>
      <c r="BW113" s="1012"/>
      <c r="BX113" s="1012"/>
      <c r="BY113" s="1012"/>
      <c r="BZ113" s="1012"/>
      <c r="CA113" s="1012">
        <v>463535</v>
      </c>
      <c r="CB113" s="1012"/>
      <c r="CC113" s="1012"/>
      <c r="CD113" s="1012"/>
      <c r="CE113" s="1012"/>
      <c r="CF113" s="1006">
        <v>9.6</v>
      </c>
      <c r="CG113" s="1007"/>
      <c r="CH113" s="1007"/>
      <c r="CI113" s="1007"/>
      <c r="CJ113" s="1007"/>
      <c r="CK113" s="1037"/>
      <c r="CL113" s="1038"/>
      <c r="CM113" s="1008" t="s">
        <v>449</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439</v>
      </c>
      <c r="DH113" s="1051"/>
      <c r="DI113" s="1051"/>
      <c r="DJ113" s="1051"/>
      <c r="DK113" s="1052"/>
      <c r="DL113" s="1053" t="s">
        <v>436</v>
      </c>
      <c r="DM113" s="1051"/>
      <c r="DN113" s="1051"/>
      <c r="DO113" s="1051"/>
      <c r="DP113" s="1052"/>
      <c r="DQ113" s="1053" t="s">
        <v>129</v>
      </c>
      <c r="DR113" s="1051"/>
      <c r="DS113" s="1051"/>
      <c r="DT113" s="1051"/>
      <c r="DU113" s="1052"/>
      <c r="DV113" s="1054" t="s">
        <v>129</v>
      </c>
      <c r="DW113" s="1055"/>
      <c r="DX113" s="1055"/>
      <c r="DY113" s="1055"/>
      <c r="DZ113" s="1056"/>
    </row>
    <row r="114" spans="1:130" s="247" customFormat="1" ht="26.25" customHeight="1" x14ac:dyDescent="0.2">
      <c r="A114" s="1046"/>
      <c r="B114" s="1047"/>
      <c r="C114" s="1042" t="s">
        <v>450</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32554</v>
      </c>
      <c r="AB114" s="1051"/>
      <c r="AC114" s="1051"/>
      <c r="AD114" s="1051"/>
      <c r="AE114" s="1052"/>
      <c r="AF114" s="1053">
        <v>41031</v>
      </c>
      <c r="AG114" s="1051"/>
      <c r="AH114" s="1051"/>
      <c r="AI114" s="1051"/>
      <c r="AJ114" s="1052"/>
      <c r="AK114" s="1053">
        <v>49672</v>
      </c>
      <c r="AL114" s="1051"/>
      <c r="AM114" s="1051"/>
      <c r="AN114" s="1051"/>
      <c r="AO114" s="1052"/>
      <c r="AP114" s="1054">
        <v>1</v>
      </c>
      <c r="AQ114" s="1055"/>
      <c r="AR114" s="1055"/>
      <c r="AS114" s="1055"/>
      <c r="AT114" s="1056"/>
      <c r="AU114" s="992"/>
      <c r="AV114" s="993"/>
      <c r="AW114" s="993"/>
      <c r="AX114" s="993"/>
      <c r="AY114" s="993"/>
      <c r="AZ114" s="1041" t="s">
        <v>451</v>
      </c>
      <c r="BA114" s="1042"/>
      <c r="BB114" s="1042"/>
      <c r="BC114" s="1042"/>
      <c r="BD114" s="1042"/>
      <c r="BE114" s="1042"/>
      <c r="BF114" s="1042"/>
      <c r="BG114" s="1042"/>
      <c r="BH114" s="1042"/>
      <c r="BI114" s="1042"/>
      <c r="BJ114" s="1042"/>
      <c r="BK114" s="1042"/>
      <c r="BL114" s="1042"/>
      <c r="BM114" s="1042"/>
      <c r="BN114" s="1042"/>
      <c r="BO114" s="1042"/>
      <c r="BP114" s="1043"/>
      <c r="BQ114" s="1011" t="s">
        <v>129</v>
      </c>
      <c r="BR114" s="1012"/>
      <c r="BS114" s="1012"/>
      <c r="BT114" s="1012"/>
      <c r="BU114" s="1012"/>
      <c r="BV114" s="1012">
        <v>42869</v>
      </c>
      <c r="BW114" s="1012"/>
      <c r="BX114" s="1012"/>
      <c r="BY114" s="1012"/>
      <c r="BZ114" s="1012"/>
      <c r="CA114" s="1012" t="s">
        <v>438</v>
      </c>
      <c r="CB114" s="1012"/>
      <c r="CC114" s="1012"/>
      <c r="CD114" s="1012"/>
      <c r="CE114" s="1012"/>
      <c r="CF114" s="1006" t="s">
        <v>129</v>
      </c>
      <c r="CG114" s="1007"/>
      <c r="CH114" s="1007"/>
      <c r="CI114" s="1007"/>
      <c r="CJ114" s="1007"/>
      <c r="CK114" s="1037"/>
      <c r="CL114" s="1038"/>
      <c r="CM114" s="1008" t="s">
        <v>452</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437</v>
      </c>
      <c r="DH114" s="1051"/>
      <c r="DI114" s="1051"/>
      <c r="DJ114" s="1051"/>
      <c r="DK114" s="1052"/>
      <c r="DL114" s="1053" t="s">
        <v>437</v>
      </c>
      <c r="DM114" s="1051"/>
      <c r="DN114" s="1051"/>
      <c r="DO114" s="1051"/>
      <c r="DP114" s="1052"/>
      <c r="DQ114" s="1053" t="s">
        <v>129</v>
      </c>
      <c r="DR114" s="1051"/>
      <c r="DS114" s="1051"/>
      <c r="DT114" s="1051"/>
      <c r="DU114" s="1052"/>
      <c r="DV114" s="1054" t="s">
        <v>436</v>
      </c>
      <c r="DW114" s="1055"/>
      <c r="DX114" s="1055"/>
      <c r="DY114" s="1055"/>
      <c r="DZ114" s="1056"/>
    </row>
    <row r="115" spans="1:130" s="247" customFormat="1" ht="26.25" customHeight="1" x14ac:dyDescent="0.2">
      <c r="A115" s="1046"/>
      <c r="B115" s="1047"/>
      <c r="C115" s="1042" t="s">
        <v>453</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t="s">
        <v>436</v>
      </c>
      <c r="AB115" s="1026"/>
      <c r="AC115" s="1026"/>
      <c r="AD115" s="1026"/>
      <c r="AE115" s="1027"/>
      <c r="AF115" s="1028" t="s">
        <v>436</v>
      </c>
      <c r="AG115" s="1026"/>
      <c r="AH115" s="1026"/>
      <c r="AI115" s="1026"/>
      <c r="AJ115" s="1027"/>
      <c r="AK115" s="1028" t="s">
        <v>438</v>
      </c>
      <c r="AL115" s="1026"/>
      <c r="AM115" s="1026"/>
      <c r="AN115" s="1026"/>
      <c r="AO115" s="1027"/>
      <c r="AP115" s="1029" t="s">
        <v>439</v>
      </c>
      <c r="AQ115" s="1030"/>
      <c r="AR115" s="1030"/>
      <c r="AS115" s="1030"/>
      <c r="AT115" s="1031"/>
      <c r="AU115" s="992"/>
      <c r="AV115" s="993"/>
      <c r="AW115" s="993"/>
      <c r="AX115" s="993"/>
      <c r="AY115" s="993"/>
      <c r="AZ115" s="1041" t="s">
        <v>454</v>
      </c>
      <c r="BA115" s="1042"/>
      <c r="BB115" s="1042"/>
      <c r="BC115" s="1042"/>
      <c r="BD115" s="1042"/>
      <c r="BE115" s="1042"/>
      <c r="BF115" s="1042"/>
      <c r="BG115" s="1042"/>
      <c r="BH115" s="1042"/>
      <c r="BI115" s="1042"/>
      <c r="BJ115" s="1042"/>
      <c r="BK115" s="1042"/>
      <c r="BL115" s="1042"/>
      <c r="BM115" s="1042"/>
      <c r="BN115" s="1042"/>
      <c r="BO115" s="1042"/>
      <c r="BP115" s="1043"/>
      <c r="BQ115" s="1011" t="s">
        <v>436</v>
      </c>
      <c r="BR115" s="1012"/>
      <c r="BS115" s="1012"/>
      <c r="BT115" s="1012"/>
      <c r="BU115" s="1012"/>
      <c r="BV115" s="1012" t="s">
        <v>436</v>
      </c>
      <c r="BW115" s="1012"/>
      <c r="BX115" s="1012"/>
      <c r="BY115" s="1012"/>
      <c r="BZ115" s="1012"/>
      <c r="CA115" s="1012" t="s">
        <v>437</v>
      </c>
      <c r="CB115" s="1012"/>
      <c r="CC115" s="1012"/>
      <c r="CD115" s="1012"/>
      <c r="CE115" s="1012"/>
      <c r="CF115" s="1006" t="s">
        <v>129</v>
      </c>
      <c r="CG115" s="1007"/>
      <c r="CH115" s="1007"/>
      <c r="CI115" s="1007"/>
      <c r="CJ115" s="1007"/>
      <c r="CK115" s="1037"/>
      <c r="CL115" s="1038"/>
      <c r="CM115" s="1041" t="s">
        <v>455</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t="s">
        <v>437</v>
      </c>
      <c r="DH115" s="1051"/>
      <c r="DI115" s="1051"/>
      <c r="DJ115" s="1051"/>
      <c r="DK115" s="1052"/>
      <c r="DL115" s="1053" t="s">
        <v>129</v>
      </c>
      <c r="DM115" s="1051"/>
      <c r="DN115" s="1051"/>
      <c r="DO115" s="1051"/>
      <c r="DP115" s="1052"/>
      <c r="DQ115" s="1053" t="s">
        <v>436</v>
      </c>
      <c r="DR115" s="1051"/>
      <c r="DS115" s="1051"/>
      <c r="DT115" s="1051"/>
      <c r="DU115" s="1052"/>
      <c r="DV115" s="1054" t="s">
        <v>436</v>
      </c>
      <c r="DW115" s="1055"/>
      <c r="DX115" s="1055"/>
      <c r="DY115" s="1055"/>
      <c r="DZ115" s="1056"/>
    </row>
    <row r="116" spans="1:130" s="247" customFormat="1" ht="26.25" customHeight="1" x14ac:dyDescent="0.2">
      <c r="A116" s="1048"/>
      <c r="B116" s="1049"/>
      <c r="C116" s="1057" t="s">
        <v>456</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t="s">
        <v>129</v>
      </c>
      <c r="AB116" s="1051"/>
      <c r="AC116" s="1051"/>
      <c r="AD116" s="1051"/>
      <c r="AE116" s="1052"/>
      <c r="AF116" s="1053" t="s">
        <v>129</v>
      </c>
      <c r="AG116" s="1051"/>
      <c r="AH116" s="1051"/>
      <c r="AI116" s="1051"/>
      <c r="AJ116" s="1052"/>
      <c r="AK116" s="1053" t="s">
        <v>129</v>
      </c>
      <c r="AL116" s="1051"/>
      <c r="AM116" s="1051"/>
      <c r="AN116" s="1051"/>
      <c r="AO116" s="1052"/>
      <c r="AP116" s="1054" t="s">
        <v>437</v>
      </c>
      <c r="AQ116" s="1055"/>
      <c r="AR116" s="1055"/>
      <c r="AS116" s="1055"/>
      <c r="AT116" s="1056"/>
      <c r="AU116" s="992"/>
      <c r="AV116" s="993"/>
      <c r="AW116" s="993"/>
      <c r="AX116" s="993"/>
      <c r="AY116" s="993"/>
      <c r="AZ116" s="1059" t="s">
        <v>457</v>
      </c>
      <c r="BA116" s="1060"/>
      <c r="BB116" s="1060"/>
      <c r="BC116" s="1060"/>
      <c r="BD116" s="1060"/>
      <c r="BE116" s="1060"/>
      <c r="BF116" s="1060"/>
      <c r="BG116" s="1060"/>
      <c r="BH116" s="1060"/>
      <c r="BI116" s="1060"/>
      <c r="BJ116" s="1060"/>
      <c r="BK116" s="1060"/>
      <c r="BL116" s="1060"/>
      <c r="BM116" s="1060"/>
      <c r="BN116" s="1060"/>
      <c r="BO116" s="1060"/>
      <c r="BP116" s="1061"/>
      <c r="BQ116" s="1011" t="s">
        <v>436</v>
      </c>
      <c r="BR116" s="1012"/>
      <c r="BS116" s="1012"/>
      <c r="BT116" s="1012"/>
      <c r="BU116" s="1012"/>
      <c r="BV116" s="1012" t="s">
        <v>437</v>
      </c>
      <c r="BW116" s="1012"/>
      <c r="BX116" s="1012"/>
      <c r="BY116" s="1012"/>
      <c r="BZ116" s="1012"/>
      <c r="CA116" s="1012" t="s">
        <v>439</v>
      </c>
      <c r="CB116" s="1012"/>
      <c r="CC116" s="1012"/>
      <c r="CD116" s="1012"/>
      <c r="CE116" s="1012"/>
      <c r="CF116" s="1006" t="s">
        <v>129</v>
      </c>
      <c r="CG116" s="1007"/>
      <c r="CH116" s="1007"/>
      <c r="CI116" s="1007"/>
      <c r="CJ116" s="1007"/>
      <c r="CK116" s="1037"/>
      <c r="CL116" s="1038"/>
      <c r="CM116" s="1008" t="s">
        <v>458</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t="s">
        <v>437</v>
      </c>
      <c r="DH116" s="1051"/>
      <c r="DI116" s="1051"/>
      <c r="DJ116" s="1051"/>
      <c r="DK116" s="1052"/>
      <c r="DL116" s="1053" t="s">
        <v>436</v>
      </c>
      <c r="DM116" s="1051"/>
      <c r="DN116" s="1051"/>
      <c r="DO116" s="1051"/>
      <c r="DP116" s="1052"/>
      <c r="DQ116" s="1053" t="s">
        <v>436</v>
      </c>
      <c r="DR116" s="1051"/>
      <c r="DS116" s="1051"/>
      <c r="DT116" s="1051"/>
      <c r="DU116" s="1052"/>
      <c r="DV116" s="1054" t="s">
        <v>436</v>
      </c>
      <c r="DW116" s="1055"/>
      <c r="DX116" s="1055"/>
      <c r="DY116" s="1055"/>
      <c r="DZ116" s="1056"/>
    </row>
    <row r="117" spans="1:130" s="247" customFormat="1" ht="26.25" customHeight="1" x14ac:dyDescent="0.2">
      <c r="A117" s="996" t="s">
        <v>187</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459</v>
      </c>
      <c r="Z117" s="978"/>
      <c r="AA117" s="1068">
        <v>936376</v>
      </c>
      <c r="AB117" s="1069"/>
      <c r="AC117" s="1069"/>
      <c r="AD117" s="1069"/>
      <c r="AE117" s="1070"/>
      <c r="AF117" s="1071">
        <v>948741</v>
      </c>
      <c r="AG117" s="1069"/>
      <c r="AH117" s="1069"/>
      <c r="AI117" s="1069"/>
      <c r="AJ117" s="1070"/>
      <c r="AK117" s="1071">
        <v>972147</v>
      </c>
      <c r="AL117" s="1069"/>
      <c r="AM117" s="1069"/>
      <c r="AN117" s="1069"/>
      <c r="AO117" s="1070"/>
      <c r="AP117" s="1072"/>
      <c r="AQ117" s="1073"/>
      <c r="AR117" s="1073"/>
      <c r="AS117" s="1073"/>
      <c r="AT117" s="1074"/>
      <c r="AU117" s="992"/>
      <c r="AV117" s="993"/>
      <c r="AW117" s="993"/>
      <c r="AX117" s="993"/>
      <c r="AY117" s="993"/>
      <c r="AZ117" s="1059" t="s">
        <v>460</v>
      </c>
      <c r="BA117" s="1060"/>
      <c r="BB117" s="1060"/>
      <c r="BC117" s="1060"/>
      <c r="BD117" s="1060"/>
      <c r="BE117" s="1060"/>
      <c r="BF117" s="1060"/>
      <c r="BG117" s="1060"/>
      <c r="BH117" s="1060"/>
      <c r="BI117" s="1060"/>
      <c r="BJ117" s="1060"/>
      <c r="BK117" s="1060"/>
      <c r="BL117" s="1060"/>
      <c r="BM117" s="1060"/>
      <c r="BN117" s="1060"/>
      <c r="BO117" s="1060"/>
      <c r="BP117" s="1061"/>
      <c r="BQ117" s="1011" t="s">
        <v>439</v>
      </c>
      <c r="BR117" s="1012"/>
      <c r="BS117" s="1012"/>
      <c r="BT117" s="1012"/>
      <c r="BU117" s="1012"/>
      <c r="BV117" s="1012" t="s">
        <v>129</v>
      </c>
      <c r="BW117" s="1012"/>
      <c r="BX117" s="1012"/>
      <c r="BY117" s="1012"/>
      <c r="BZ117" s="1012"/>
      <c r="CA117" s="1012" t="s">
        <v>129</v>
      </c>
      <c r="CB117" s="1012"/>
      <c r="CC117" s="1012"/>
      <c r="CD117" s="1012"/>
      <c r="CE117" s="1012"/>
      <c r="CF117" s="1006" t="s">
        <v>129</v>
      </c>
      <c r="CG117" s="1007"/>
      <c r="CH117" s="1007"/>
      <c r="CI117" s="1007"/>
      <c r="CJ117" s="1007"/>
      <c r="CK117" s="1037"/>
      <c r="CL117" s="1038"/>
      <c r="CM117" s="1008" t="s">
        <v>461</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129</v>
      </c>
      <c r="DH117" s="1051"/>
      <c r="DI117" s="1051"/>
      <c r="DJ117" s="1051"/>
      <c r="DK117" s="1052"/>
      <c r="DL117" s="1053" t="s">
        <v>436</v>
      </c>
      <c r="DM117" s="1051"/>
      <c r="DN117" s="1051"/>
      <c r="DO117" s="1051"/>
      <c r="DP117" s="1052"/>
      <c r="DQ117" s="1053" t="s">
        <v>439</v>
      </c>
      <c r="DR117" s="1051"/>
      <c r="DS117" s="1051"/>
      <c r="DT117" s="1051"/>
      <c r="DU117" s="1052"/>
      <c r="DV117" s="1054" t="s">
        <v>129</v>
      </c>
      <c r="DW117" s="1055"/>
      <c r="DX117" s="1055"/>
      <c r="DY117" s="1055"/>
      <c r="DZ117" s="1056"/>
    </row>
    <row r="118" spans="1:130" s="247" customFormat="1" ht="26.25" customHeight="1" x14ac:dyDescent="0.2">
      <c r="A118" s="996" t="s">
        <v>431</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429</v>
      </c>
      <c r="AB118" s="977"/>
      <c r="AC118" s="977"/>
      <c r="AD118" s="977"/>
      <c r="AE118" s="978"/>
      <c r="AF118" s="976" t="s">
        <v>307</v>
      </c>
      <c r="AG118" s="977"/>
      <c r="AH118" s="977"/>
      <c r="AI118" s="977"/>
      <c r="AJ118" s="978"/>
      <c r="AK118" s="976" t="s">
        <v>306</v>
      </c>
      <c r="AL118" s="977"/>
      <c r="AM118" s="977"/>
      <c r="AN118" s="977"/>
      <c r="AO118" s="978"/>
      <c r="AP118" s="1063" t="s">
        <v>430</v>
      </c>
      <c r="AQ118" s="1064"/>
      <c r="AR118" s="1064"/>
      <c r="AS118" s="1064"/>
      <c r="AT118" s="1065"/>
      <c r="AU118" s="992"/>
      <c r="AV118" s="993"/>
      <c r="AW118" s="993"/>
      <c r="AX118" s="993"/>
      <c r="AY118" s="993"/>
      <c r="AZ118" s="1066" t="s">
        <v>462</v>
      </c>
      <c r="BA118" s="1057"/>
      <c r="BB118" s="1057"/>
      <c r="BC118" s="1057"/>
      <c r="BD118" s="1057"/>
      <c r="BE118" s="1057"/>
      <c r="BF118" s="1057"/>
      <c r="BG118" s="1057"/>
      <c r="BH118" s="1057"/>
      <c r="BI118" s="1057"/>
      <c r="BJ118" s="1057"/>
      <c r="BK118" s="1057"/>
      <c r="BL118" s="1057"/>
      <c r="BM118" s="1057"/>
      <c r="BN118" s="1057"/>
      <c r="BO118" s="1057"/>
      <c r="BP118" s="1058"/>
      <c r="BQ118" s="1089" t="s">
        <v>436</v>
      </c>
      <c r="BR118" s="1090"/>
      <c r="BS118" s="1090"/>
      <c r="BT118" s="1090"/>
      <c r="BU118" s="1090"/>
      <c r="BV118" s="1090" t="s">
        <v>436</v>
      </c>
      <c r="BW118" s="1090"/>
      <c r="BX118" s="1090"/>
      <c r="BY118" s="1090"/>
      <c r="BZ118" s="1090"/>
      <c r="CA118" s="1090" t="s">
        <v>436</v>
      </c>
      <c r="CB118" s="1090"/>
      <c r="CC118" s="1090"/>
      <c r="CD118" s="1090"/>
      <c r="CE118" s="1090"/>
      <c r="CF118" s="1006" t="s">
        <v>436</v>
      </c>
      <c r="CG118" s="1007"/>
      <c r="CH118" s="1007"/>
      <c r="CI118" s="1007"/>
      <c r="CJ118" s="1007"/>
      <c r="CK118" s="1037"/>
      <c r="CL118" s="1038"/>
      <c r="CM118" s="1008" t="s">
        <v>463</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129</v>
      </c>
      <c r="DH118" s="1051"/>
      <c r="DI118" s="1051"/>
      <c r="DJ118" s="1051"/>
      <c r="DK118" s="1052"/>
      <c r="DL118" s="1053" t="s">
        <v>436</v>
      </c>
      <c r="DM118" s="1051"/>
      <c r="DN118" s="1051"/>
      <c r="DO118" s="1051"/>
      <c r="DP118" s="1052"/>
      <c r="DQ118" s="1053" t="s">
        <v>129</v>
      </c>
      <c r="DR118" s="1051"/>
      <c r="DS118" s="1051"/>
      <c r="DT118" s="1051"/>
      <c r="DU118" s="1052"/>
      <c r="DV118" s="1054" t="s">
        <v>129</v>
      </c>
      <c r="DW118" s="1055"/>
      <c r="DX118" s="1055"/>
      <c r="DY118" s="1055"/>
      <c r="DZ118" s="1056"/>
    </row>
    <row r="119" spans="1:130" s="247" customFormat="1" ht="26.25" customHeight="1" x14ac:dyDescent="0.2">
      <c r="A119" s="1150" t="s">
        <v>434</v>
      </c>
      <c r="B119" s="1036"/>
      <c r="C119" s="1015" t="s">
        <v>435</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436</v>
      </c>
      <c r="AB119" s="984"/>
      <c r="AC119" s="984"/>
      <c r="AD119" s="984"/>
      <c r="AE119" s="985"/>
      <c r="AF119" s="986" t="s">
        <v>129</v>
      </c>
      <c r="AG119" s="984"/>
      <c r="AH119" s="984"/>
      <c r="AI119" s="984"/>
      <c r="AJ119" s="985"/>
      <c r="AK119" s="986" t="s">
        <v>129</v>
      </c>
      <c r="AL119" s="984"/>
      <c r="AM119" s="984"/>
      <c r="AN119" s="984"/>
      <c r="AO119" s="985"/>
      <c r="AP119" s="987" t="s">
        <v>129</v>
      </c>
      <c r="AQ119" s="988"/>
      <c r="AR119" s="988"/>
      <c r="AS119" s="988"/>
      <c r="AT119" s="989"/>
      <c r="AU119" s="994"/>
      <c r="AV119" s="995"/>
      <c r="AW119" s="995"/>
      <c r="AX119" s="995"/>
      <c r="AY119" s="995"/>
      <c r="AZ119" s="278" t="s">
        <v>187</v>
      </c>
      <c r="BA119" s="278"/>
      <c r="BB119" s="278"/>
      <c r="BC119" s="278"/>
      <c r="BD119" s="278"/>
      <c r="BE119" s="278"/>
      <c r="BF119" s="278"/>
      <c r="BG119" s="278"/>
      <c r="BH119" s="278"/>
      <c r="BI119" s="278"/>
      <c r="BJ119" s="278"/>
      <c r="BK119" s="278"/>
      <c r="BL119" s="278"/>
      <c r="BM119" s="278"/>
      <c r="BN119" s="278"/>
      <c r="BO119" s="1067" t="s">
        <v>464</v>
      </c>
      <c r="BP119" s="1098"/>
      <c r="BQ119" s="1089">
        <v>9375435</v>
      </c>
      <c r="BR119" s="1090"/>
      <c r="BS119" s="1090"/>
      <c r="BT119" s="1090"/>
      <c r="BU119" s="1090"/>
      <c r="BV119" s="1090">
        <v>9058544</v>
      </c>
      <c r="BW119" s="1090"/>
      <c r="BX119" s="1090"/>
      <c r="BY119" s="1090"/>
      <c r="BZ119" s="1090"/>
      <c r="CA119" s="1090">
        <v>8847395</v>
      </c>
      <c r="CB119" s="1090"/>
      <c r="CC119" s="1090"/>
      <c r="CD119" s="1090"/>
      <c r="CE119" s="1090"/>
      <c r="CF119" s="1091"/>
      <c r="CG119" s="1092"/>
      <c r="CH119" s="1092"/>
      <c r="CI119" s="1092"/>
      <c r="CJ119" s="1093"/>
      <c r="CK119" s="1039"/>
      <c r="CL119" s="1040"/>
      <c r="CM119" s="1094" t="s">
        <v>465</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t="s">
        <v>129</v>
      </c>
      <c r="DH119" s="1076"/>
      <c r="DI119" s="1076"/>
      <c r="DJ119" s="1076"/>
      <c r="DK119" s="1077"/>
      <c r="DL119" s="1075" t="s">
        <v>129</v>
      </c>
      <c r="DM119" s="1076"/>
      <c r="DN119" s="1076"/>
      <c r="DO119" s="1076"/>
      <c r="DP119" s="1077"/>
      <c r="DQ119" s="1075" t="s">
        <v>129</v>
      </c>
      <c r="DR119" s="1076"/>
      <c r="DS119" s="1076"/>
      <c r="DT119" s="1076"/>
      <c r="DU119" s="1077"/>
      <c r="DV119" s="1078" t="s">
        <v>129</v>
      </c>
      <c r="DW119" s="1079"/>
      <c r="DX119" s="1079"/>
      <c r="DY119" s="1079"/>
      <c r="DZ119" s="1080"/>
    </row>
    <row r="120" spans="1:130" s="247" customFormat="1" ht="26.25" customHeight="1" x14ac:dyDescent="0.2">
      <c r="A120" s="1151"/>
      <c r="B120" s="1038"/>
      <c r="C120" s="1008" t="s">
        <v>442</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129</v>
      </c>
      <c r="AB120" s="1051"/>
      <c r="AC120" s="1051"/>
      <c r="AD120" s="1051"/>
      <c r="AE120" s="1052"/>
      <c r="AF120" s="1053" t="s">
        <v>129</v>
      </c>
      <c r="AG120" s="1051"/>
      <c r="AH120" s="1051"/>
      <c r="AI120" s="1051"/>
      <c r="AJ120" s="1052"/>
      <c r="AK120" s="1053" t="s">
        <v>129</v>
      </c>
      <c r="AL120" s="1051"/>
      <c r="AM120" s="1051"/>
      <c r="AN120" s="1051"/>
      <c r="AO120" s="1052"/>
      <c r="AP120" s="1054" t="s">
        <v>129</v>
      </c>
      <c r="AQ120" s="1055"/>
      <c r="AR120" s="1055"/>
      <c r="AS120" s="1055"/>
      <c r="AT120" s="1056"/>
      <c r="AU120" s="1081" t="s">
        <v>466</v>
      </c>
      <c r="AV120" s="1082"/>
      <c r="AW120" s="1082"/>
      <c r="AX120" s="1082"/>
      <c r="AY120" s="1083"/>
      <c r="AZ120" s="1032" t="s">
        <v>467</v>
      </c>
      <c r="BA120" s="981"/>
      <c r="BB120" s="981"/>
      <c r="BC120" s="981"/>
      <c r="BD120" s="981"/>
      <c r="BE120" s="981"/>
      <c r="BF120" s="981"/>
      <c r="BG120" s="981"/>
      <c r="BH120" s="981"/>
      <c r="BI120" s="981"/>
      <c r="BJ120" s="981"/>
      <c r="BK120" s="981"/>
      <c r="BL120" s="981"/>
      <c r="BM120" s="981"/>
      <c r="BN120" s="981"/>
      <c r="BO120" s="981"/>
      <c r="BP120" s="982"/>
      <c r="BQ120" s="1018">
        <v>4231292</v>
      </c>
      <c r="BR120" s="1019"/>
      <c r="BS120" s="1019"/>
      <c r="BT120" s="1019"/>
      <c r="BU120" s="1019"/>
      <c r="BV120" s="1019">
        <v>4701573</v>
      </c>
      <c r="BW120" s="1019"/>
      <c r="BX120" s="1019"/>
      <c r="BY120" s="1019"/>
      <c r="BZ120" s="1019"/>
      <c r="CA120" s="1019">
        <v>5034364</v>
      </c>
      <c r="CB120" s="1019"/>
      <c r="CC120" s="1019"/>
      <c r="CD120" s="1019"/>
      <c r="CE120" s="1019"/>
      <c r="CF120" s="1033">
        <v>104.5</v>
      </c>
      <c r="CG120" s="1034"/>
      <c r="CH120" s="1034"/>
      <c r="CI120" s="1034"/>
      <c r="CJ120" s="1034"/>
      <c r="CK120" s="1099" t="s">
        <v>468</v>
      </c>
      <c r="CL120" s="1100"/>
      <c r="CM120" s="1100"/>
      <c r="CN120" s="1100"/>
      <c r="CO120" s="1101"/>
      <c r="CP120" s="1107" t="s">
        <v>469</v>
      </c>
      <c r="CQ120" s="1108"/>
      <c r="CR120" s="1108"/>
      <c r="CS120" s="1108"/>
      <c r="CT120" s="1108"/>
      <c r="CU120" s="1108"/>
      <c r="CV120" s="1108"/>
      <c r="CW120" s="1108"/>
      <c r="CX120" s="1108"/>
      <c r="CY120" s="1108"/>
      <c r="CZ120" s="1108"/>
      <c r="DA120" s="1108"/>
      <c r="DB120" s="1108"/>
      <c r="DC120" s="1108"/>
      <c r="DD120" s="1108"/>
      <c r="DE120" s="1108"/>
      <c r="DF120" s="1109"/>
      <c r="DG120" s="1018">
        <v>4151781</v>
      </c>
      <c r="DH120" s="1019"/>
      <c r="DI120" s="1019"/>
      <c r="DJ120" s="1019"/>
      <c r="DK120" s="1019"/>
      <c r="DL120" s="1019">
        <v>4062070</v>
      </c>
      <c r="DM120" s="1019"/>
      <c r="DN120" s="1019"/>
      <c r="DO120" s="1019"/>
      <c r="DP120" s="1019"/>
      <c r="DQ120" s="1019">
        <v>4105681</v>
      </c>
      <c r="DR120" s="1019"/>
      <c r="DS120" s="1019"/>
      <c r="DT120" s="1019"/>
      <c r="DU120" s="1019"/>
      <c r="DV120" s="1020">
        <v>85.3</v>
      </c>
      <c r="DW120" s="1020"/>
      <c r="DX120" s="1020"/>
      <c r="DY120" s="1020"/>
      <c r="DZ120" s="1021"/>
    </row>
    <row r="121" spans="1:130" s="247" customFormat="1" ht="26.25" customHeight="1" x14ac:dyDescent="0.2">
      <c r="A121" s="1151"/>
      <c r="B121" s="1038"/>
      <c r="C121" s="1059" t="s">
        <v>470</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129</v>
      </c>
      <c r="AB121" s="1051"/>
      <c r="AC121" s="1051"/>
      <c r="AD121" s="1051"/>
      <c r="AE121" s="1052"/>
      <c r="AF121" s="1053" t="s">
        <v>129</v>
      </c>
      <c r="AG121" s="1051"/>
      <c r="AH121" s="1051"/>
      <c r="AI121" s="1051"/>
      <c r="AJ121" s="1052"/>
      <c r="AK121" s="1053" t="s">
        <v>129</v>
      </c>
      <c r="AL121" s="1051"/>
      <c r="AM121" s="1051"/>
      <c r="AN121" s="1051"/>
      <c r="AO121" s="1052"/>
      <c r="AP121" s="1054" t="s">
        <v>129</v>
      </c>
      <c r="AQ121" s="1055"/>
      <c r="AR121" s="1055"/>
      <c r="AS121" s="1055"/>
      <c r="AT121" s="1056"/>
      <c r="AU121" s="1084"/>
      <c r="AV121" s="1085"/>
      <c r="AW121" s="1085"/>
      <c r="AX121" s="1085"/>
      <c r="AY121" s="1086"/>
      <c r="AZ121" s="1041" t="s">
        <v>471</v>
      </c>
      <c r="BA121" s="1042"/>
      <c r="BB121" s="1042"/>
      <c r="BC121" s="1042"/>
      <c r="BD121" s="1042"/>
      <c r="BE121" s="1042"/>
      <c r="BF121" s="1042"/>
      <c r="BG121" s="1042"/>
      <c r="BH121" s="1042"/>
      <c r="BI121" s="1042"/>
      <c r="BJ121" s="1042"/>
      <c r="BK121" s="1042"/>
      <c r="BL121" s="1042"/>
      <c r="BM121" s="1042"/>
      <c r="BN121" s="1042"/>
      <c r="BO121" s="1042"/>
      <c r="BP121" s="1043"/>
      <c r="BQ121" s="1011">
        <v>280322</v>
      </c>
      <c r="BR121" s="1012"/>
      <c r="BS121" s="1012"/>
      <c r="BT121" s="1012"/>
      <c r="BU121" s="1012"/>
      <c r="BV121" s="1012">
        <v>277462</v>
      </c>
      <c r="BW121" s="1012"/>
      <c r="BX121" s="1012"/>
      <c r="BY121" s="1012"/>
      <c r="BZ121" s="1012"/>
      <c r="CA121" s="1012">
        <v>298058</v>
      </c>
      <c r="CB121" s="1012"/>
      <c r="CC121" s="1012"/>
      <c r="CD121" s="1012"/>
      <c r="CE121" s="1012"/>
      <c r="CF121" s="1006">
        <v>6.2</v>
      </c>
      <c r="CG121" s="1007"/>
      <c r="CH121" s="1007"/>
      <c r="CI121" s="1007"/>
      <c r="CJ121" s="1007"/>
      <c r="CK121" s="1102"/>
      <c r="CL121" s="1103"/>
      <c r="CM121" s="1103"/>
      <c r="CN121" s="1103"/>
      <c r="CO121" s="1104"/>
      <c r="CP121" s="1112" t="s">
        <v>472</v>
      </c>
      <c r="CQ121" s="1113"/>
      <c r="CR121" s="1113"/>
      <c r="CS121" s="1113"/>
      <c r="CT121" s="1113"/>
      <c r="CU121" s="1113"/>
      <c r="CV121" s="1113"/>
      <c r="CW121" s="1113"/>
      <c r="CX121" s="1113"/>
      <c r="CY121" s="1113"/>
      <c r="CZ121" s="1113"/>
      <c r="DA121" s="1113"/>
      <c r="DB121" s="1113"/>
      <c r="DC121" s="1113"/>
      <c r="DD121" s="1113"/>
      <c r="DE121" s="1113"/>
      <c r="DF121" s="1114"/>
      <c r="DG121" s="1011" t="s">
        <v>129</v>
      </c>
      <c r="DH121" s="1012"/>
      <c r="DI121" s="1012"/>
      <c r="DJ121" s="1012"/>
      <c r="DK121" s="1012"/>
      <c r="DL121" s="1012" t="s">
        <v>129</v>
      </c>
      <c r="DM121" s="1012"/>
      <c r="DN121" s="1012"/>
      <c r="DO121" s="1012"/>
      <c r="DP121" s="1012"/>
      <c r="DQ121" s="1012" t="s">
        <v>129</v>
      </c>
      <c r="DR121" s="1012"/>
      <c r="DS121" s="1012"/>
      <c r="DT121" s="1012"/>
      <c r="DU121" s="1012"/>
      <c r="DV121" s="1013" t="s">
        <v>129</v>
      </c>
      <c r="DW121" s="1013"/>
      <c r="DX121" s="1013"/>
      <c r="DY121" s="1013"/>
      <c r="DZ121" s="1014"/>
    </row>
    <row r="122" spans="1:130" s="247" customFormat="1" ht="26.25" customHeight="1" x14ac:dyDescent="0.2">
      <c r="A122" s="1151"/>
      <c r="B122" s="1038"/>
      <c r="C122" s="1008" t="s">
        <v>452</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129</v>
      </c>
      <c r="AB122" s="1051"/>
      <c r="AC122" s="1051"/>
      <c r="AD122" s="1051"/>
      <c r="AE122" s="1052"/>
      <c r="AF122" s="1053" t="s">
        <v>129</v>
      </c>
      <c r="AG122" s="1051"/>
      <c r="AH122" s="1051"/>
      <c r="AI122" s="1051"/>
      <c r="AJ122" s="1052"/>
      <c r="AK122" s="1053" t="s">
        <v>129</v>
      </c>
      <c r="AL122" s="1051"/>
      <c r="AM122" s="1051"/>
      <c r="AN122" s="1051"/>
      <c r="AO122" s="1052"/>
      <c r="AP122" s="1054" t="s">
        <v>129</v>
      </c>
      <c r="AQ122" s="1055"/>
      <c r="AR122" s="1055"/>
      <c r="AS122" s="1055"/>
      <c r="AT122" s="1056"/>
      <c r="AU122" s="1084"/>
      <c r="AV122" s="1085"/>
      <c r="AW122" s="1085"/>
      <c r="AX122" s="1085"/>
      <c r="AY122" s="1086"/>
      <c r="AZ122" s="1066" t="s">
        <v>473</v>
      </c>
      <c r="BA122" s="1057"/>
      <c r="BB122" s="1057"/>
      <c r="BC122" s="1057"/>
      <c r="BD122" s="1057"/>
      <c r="BE122" s="1057"/>
      <c r="BF122" s="1057"/>
      <c r="BG122" s="1057"/>
      <c r="BH122" s="1057"/>
      <c r="BI122" s="1057"/>
      <c r="BJ122" s="1057"/>
      <c r="BK122" s="1057"/>
      <c r="BL122" s="1057"/>
      <c r="BM122" s="1057"/>
      <c r="BN122" s="1057"/>
      <c r="BO122" s="1057"/>
      <c r="BP122" s="1058"/>
      <c r="BQ122" s="1089">
        <v>5179677</v>
      </c>
      <c r="BR122" s="1090"/>
      <c r="BS122" s="1090"/>
      <c r="BT122" s="1090"/>
      <c r="BU122" s="1090"/>
      <c r="BV122" s="1090">
        <v>4786797</v>
      </c>
      <c r="BW122" s="1090"/>
      <c r="BX122" s="1090"/>
      <c r="BY122" s="1090"/>
      <c r="BZ122" s="1090"/>
      <c r="CA122" s="1090">
        <v>4481519</v>
      </c>
      <c r="CB122" s="1090"/>
      <c r="CC122" s="1090"/>
      <c r="CD122" s="1090"/>
      <c r="CE122" s="1090"/>
      <c r="CF122" s="1110">
        <v>93.1</v>
      </c>
      <c r="CG122" s="1111"/>
      <c r="CH122" s="1111"/>
      <c r="CI122" s="1111"/>
      <c r="CJ122" s="1111"/>
      <c r="CK122" s="1102"/>
      <c r="CL122" s="1103"/>
      <c r="CM122" s="1103"/>
      <c r="CN122" s="1103"/>
      <c r="CO122" s="1104"/>
      <c r="CP122" s="1112" t="s">
        <v>474</v>
      </c>
      <c r="CQ122" s="1113"/>
      <c r="CR122" s="1113"/>
      <c r="CS122" s="1113"/>
      <c r="CT122" s="1113"/>
      <c r="CU122" s="1113"/>
      <c r="CV122" s="1113"/>
      <c r="CW122" s="1113"/>
      <c r="CX122" s="1113"/>
      <c r="CY122" s="1113"/>
      <c r="CZ122" s="1113"/>
      <c r="DA122" s="1113"/>
      <c r="DB122" s="1113"/>
      <c r="DC122" s="1113"/>
      <c r="DD122" s="1113"/>
      <c r="DE122" s="1113"/>
      <c r="DF122" s="1114"/>
      <c r="DG122" s="1011" t="s">
        <v>129</v>
      </c>
      <c r="DH122" s="1012"/>
      <c r="DI122" s="1012"/>
      <c r="DJ122" s="1012"/>
      <c r="DK122" s="1012"/>
      <c r="DL122" s="1012" t="s">
        <v>439</v>
      </c>
      <c r="DM122" s="1012"/>
      <c r="DN122" s="1012"/>
      <c r="DO122" s="1012"/>
      <c r="DP122" s="1012"/>
      <c r="DQ122" s="1012" t="s">
        <v>129</v>
      </c>
      <c r="DR122" s="1012"/>
      <c r="DS122" s="1012"/>
      <c r="DT122" s="1012"/>
      <c r="DU122" s="1012"/>
      <c r="DV122" s="1013" t="s">
        <v>129</v>
      </c>
      <c r="DW122" s="1013"/>
      <c r="DX122" s="1013"/>
      <c r="DY122" s="1013"/>
      <c r="DZ122" s="1014"/>
    </row>
    <row r="123" spans="1:130" s="247" customFormat="1" ht="26.25" customHeight="1" x14ac:dyDescent="0.2">
      <c r="A123" s="1151"/>
      <c r="B123" s="1038"/>
      <c r="C123" s="1008" t="s">
        <v>458</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475</v>
      </c>
      <c r="AB123" s="1051"/>
      <c r="AC123" s="1051"/>
      <c r="AD123" s="1051"/>
      <c r="AE123" s="1052"/>
      <c r="AF123" s="1053" t="s">
        <v>475</v>
      </c>
      <c r="AG123" s="1051"/>
      <c r="AH123" s="1051"/>
      <c r="AI123" s="1051"/>
      <c r="AJ123" s="1052"/>
      <c r="AK123" s="1053" t="s">
        <v>129</v>
      </c>
      <c r="AL123" s="1051"/>
      <c r="AM123" s="1051"/>
      <c r="AN123" s="1051"/>
      <c r="AO123" s="1052"/>
      <c r="AP123" s="1054" t="s">
        <v>439</v>
      </c>
      <c r="AQ123" s="1055"/>
      <c r="AR123" s="1055"/>
      <c r="AS123" s="1055"/>
      <c r="AT123" s="1056"/>
      <c r="AU123" s="1087"/>
      <c r="AV123" s="1088"/>
      <c r="AW123" s="1088"/>
      <c r="AX123" s="1088"/>
      <c r="AY123" s="1088"/>
      <c r="AZ123" s="278" t="s">
        <v>187</v>
      </c>
      <c r="BA123" s="278"/>
      <c r="BB123" s="278"/>
      <c r="BC123" s="278"/>
      <c r="BD123" s="278"/>
      <c r="BE123" s="278"/>
      <c r="BF123" s="278"/>
      <c r="BG123" s="278"/>
      <c r="BH123" s="278"/>
      <c r="BI123" s="278"/>
      <c r="BJ123" s="278"/>
      <c r="BK123" s="278"/>
      <c r="BL123" s="278"/>
      <c r="BM123" s="278"/>
      <c r="BN123" s="278"/>
      <c r="BO123" s="1067" t="s">
        <v>476</v>
      </c>
      <c r="BP123" s="1098"/>
      <c r="BQ123" s="1157">
        <v>9691291</v>
      </c>
      <c r="BR123" s="1158"/>
      <c r="BS123" s="1158"/>
      <c r="BT123" s="1158"/>
      <c r="BU123" s="1158"/>
      <c r="BV123" s="1158">
        <v>9765832</v>
      </c>
      <c r="BW123" s="1158"/>
      <c r="BX123" s="1158"/>
      <c r="BY123" s="1158"/>
      <c r="BZ123" s="1158"/>
      <c r="CA123" s="1158">
        <v>9813941</v>
      </c>
      <c r="CB123" s="1158"/>
      <c r="CC123" s="1158"/>
      <c r="CD123" s="1158"/>
      <c r="CE123" s="1158"/>
      <c r="CF123" s="1091"/>
      <c r="CG123" s="1092"/>
      <c r="CH123" s="1092"/>
      <c r="CI123" s="1092"/>
      <c r="CJ123" s="1093"/>
      <c r="CK123" s="1102"/>
      <c r="CL123" s="1103"/>
      <c r="CM123" s="1103"/>
      <c r="CN123" s="1103"/>
      <c r="CO123" s="1104"/>
      <c r="CP123" s="1112" t="s">
        <v>405</v>
      </c>
      <c r="CQ123" s="1113"/>
      <c r="CR123" s="1113"/>
      <c r="CS123" s="1113"/>
      <c r="CT123" s="1113"/>
      <c r="CU123" s="1113"/>
      <c r="CV123" s="1113"/>
      <c r="CW123" s="1113"/>
      <c r="CX123" s="1113"/>
      <c r="CY123" s="1113"/>
      <c r="CZ123" s="1113"/>
      <c r="DA123" s="1113"/>
      <c r="DB123" s="1113"/>
      <c r="DC123" s="1113"/>
      <c r="DD123" s="1113"/>
      <c r="DE123" s="1113"/>
      <c r="DF123" s="1114"/>
      <c r="DG123" s="1050" t="s">
        <v>129</v>
      </c>
      <c r="DH123" s="1051"/>
      <c r="DI123" s="1051"/>
      <c r="DJ123" s="1051"/>
      <c r="DK123" s="1052"/>
      <c r="DL123" s="1053" t="s">
        <v>129</v>
      </c>
      <c r="DM123" s="1051"/>
      <c r="DN123" s="1051"/>
      <c r="DO123" s="1051"/>
      <c r="DP123" s="1052"/>
      <c r="DQ123" s="1053" t="s">
        <v>129</v>
      </c>
      <c r="DR123" s="1051"/>
      <c r="DS123" s="1051"/>
      <c r="DT123" s="1051"/>
      <c r="DU123" s="1052"/>
      <c r="DV123" s="1054" t="s">
        <v>439</v>
      </c>
      <c r="DW123" s="1055"/>
      <c r="DX123" s="1055"/>
      <c r="DY123" s="1055"/>
      <c r="DZ123" s="1056"/>
    </row>
    <row r="124" spans="1:130" s="247" customFormat="1" ht="26.25" customHeight="1" thickBot="1" x14ac:dyDescent="0.25">
      <c r="A124" s="1151"/>
      <c r="B124" s="1038"/>
      <c r="C124" s="1008" t="s">
        <v>461</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129</v>
      </c>
      <c r="AB124" s="1051"/>
      <c r="AC124" s="1051"/>
      <c r="AD124" s="1051"/>
      <c r="AE124" s="1052"/>
      <c r="AF124" s="1053" t="s">
        <v>129</v>
      </c>
      <c r="AG124" s="1051"/>
      <c r="AH124" s="1051"/>
      <c r="AI124" s="1051"/>
      <c r="AJ124" s="1052"/>
      <c r="AK124" s="1053" t="s">
        <v>129</v>
      </c>
      <c r="AL124" s="1051"/>
      <c r="AM124" s="1051"/>
      <c r="AN124" s="1051"/>
      <c r="AO124" s="1052"/>
      <c r="AP124" s="1054" t="s">
        <v>129</v>
      </c>
      <c r="AQ124" s="1055"/>
      <c r="AR124" s="1055"/>
      <c r="AS124" s="1055"/>
      <c r="AT124" s="1056"/>
      <c r="AU124" s="1153" t="s">
        <v>477</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t="s">
        <v>129</v>
      </c>
      <c r="BR124" s="1120"/>
      <c r="BS124" s="1120"/>
      <c r="BT124" s="1120"/>
      <c r="BU124" s="1120"/>
      <c r="BV124" s="1120" t="s">
        <v>129</v>
      </c>
      <c r="BW124" s="1120"/>
      <c r="BX124" s="1120"/>
      <c r="BY124" s="1120"/>
      <c r="BZ124" s="1120"/>
      <c r="CA124" s="1120" t="s">
        <v>129</v>
      </c>
      <c r="CB124" s="1120"/>
      <c r="CC124" s="1120"/>
      <c r="CD124" s="1120"/>
      <c r="CE124" s="1120"/>
      <c r="CF124" s="1121"/>
      <c r="CG124" s="1122"/>
      <c r="CH124" s="1122"/>
      <c r="CI124" s="1122"/>
      <c r="CJ124" s="1123"/>
      <c r="CK124" s="1105"/>
      <c r="CL124" s="1105"/>
      <c r="CM124" s="1105"/>
      <c r="CN124" s="1105"/>
      <c r="CO124" s="1106"/>
      <c r="CP124" s="1112" t="s">
        <v>478</v>
      </c>
      <c r="CQ124" s="1113"/>
      <c r="CR124" s="1113"/>
      <c r="CS124" s="1113"/>
      <c r="CT124" s="1113"/>
      <c r="CU124" s="1113"/>
      <c r="CV124" s="1113"/>
      <c r="CW124" s="1113"/>
      <c r="CX124" s="1113"/>
      <c r="CY124" s="1113"/>
      <c r="CZ124" s="1113"/>
      <c r="DA124" s="1113"/>
      <c r="DB124" s="1113"/>
      <c r="DC124" s="1113"/>
      <c r="DD124" s="1113"/>
      <c r="DE124" s="1113"/>
      <c r="DF124" s="1114"/>
      <c r="DG124" s="1097" t="s">
        <v>439</v>
      </c>
      <c r="DH124" s="1076"/>
      <c r="DI124" s="1076"/>
      <c r="DJ124" s="1076"/>
      <c r="DK124" s="1077"/>
      <c r="DL124" s="1075" t="s">
        <v>129</v>
      </c>
      <c r="DM124" s="1076"/>
      <c r="DN124" s="1076"/>
      <c r="DO124" s="1076"/>
      <c r="DP124" s="1077"/>
      <c r="DQ124" s="1075" t="s">
        <v>129</v>
      </c>
      <c r="DR124" s="1076"/>
      <c r="DS124" s="1076"/>
      <c r="DT124" s="1076"/>
      <c r="DU124" s="1077"/>
      <c r="DV124" s="1078" t="s">
        <v>129</v>
      </c>
      <c r="DW124" s="1079"/>
      <c r="DX124" s="1079"/>
      <c r="DY124" s="1079"/>
      <c r="DZ124" s="1080"/>
    </row>
    <row r="125" spans="1:130" s="247" customFormat="1" ht="26.25" customHeight="1" x14ac:dyDescent="0.2">
      <c r="A125" s="1151"/>
      <c r="B125" s="1038"/>
      <c r="C125" s="1008" t="s">
        <v>463</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129</v>
      </c>
      <c r="AB125" s="1051"/>
      <c r="AC125" s="1051"/>
      <c r="AD125" s="1051"/>
      <c r="AE125" s="1052"/>
      <c r="AF125" s="1053" t="s">
        <v>129</v>
      </c>
      <c r="AG125" s="1051"/>
      <c r="AH125" s="1051"/>
      <c r="AI125" s="1051"/>
      <c r="AJ125" s="1052"/>
      <c r="AK125" s="1053" t="s">
        <v>129</v>
      </c>
      <c r="AL125" s="1051"/>
      <c r="AM125" s="1051"/>
      <c r="AN125" s="1051"/>
      <c r="AO125" s="1052"/>
      <c r="AP125" s="1054" t="s">
        <v>129</v>
      </c>
      <c r="AQ125" s="1055"/>
      <c r="AR125" s="1055"/>
      <c r="AS125" s="1055"/>
      <c r="AT125" s="1056"/>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5" t="s">
        <v>479</v>
      </c>
      <c r="CL125" s="1100"/>
      <c r="CM125" s="1100"/>
      <c r="CN125" s="1100"/>
      <c r="CO125" s="1101"/>
      <c r="CP125" s="1032" t="s">
        <v>480</v>
      </c>
      <c r="CQ125" s="981"/>
      <c r="CR125" s="981"/>
      <c r="CS125" s="981"/>
      <c r="CT125" s="981"/>
      <c r="CU125" s="981"/>
      <c r="CV125" s="981"/>
      <c r="CW125" s="981"/>
      <c r="CX125" s="981"/>
      <c r="CY125" s="981"/>
      <c r="CZ125" s="981"/>
      <c r="DA125" s="981"/>
      <c r="DB125" s="981"/>
      <c r="DC125" s="981"/>
      <c r="DD125" s="981"/>
      <c r="DE125" s="981"/>
      <c r="DF125" s="982"/>
      <c r="DG125" s="1018" t="s">
        <v>129</v>
      </c>
      <c r="DH125" s="1019"/>
      <c r="DI125" s="1019"/>
      <c r="DJ125" s="1019"/>
      <c r="DK125" s="1019"/>
      <c r="DL125" s="1019" t="s">
        <v>129</v>
      </c>
      <c r="DM125" s="1019"/>
      <c r="DN125" s="1019"/>
      <c r="DO125" s="1019"/>
      <c r="DP125" s="1019"/>
      <c r="DQ125" s="1019" t="s">
        <v>129</v>
      </c>
      <c r="DR125" s="1019"/>
      <c r="DS125" s="1019"/>
      <c r="DT125" s="1019"/>
      <c r="DU125" s="1019"/>
      <c r="DV125" s="1020" t="s">
        <v>129</v>
      </c>
      <c r="DW125" s="1020"/>
      <c r="DX125" s="1020"/>
      <c r="DY125" s="1020"/>
      <c r="DZ125" s="1021"/>
    </row>
    <row r="126" spans="1:130" s="247" customFormat="1" ht="26.25" customHeight="1" thickBot="1" x14ac:dyDescent="0.25">
      <c r="A126" s="1151"/>
      <c r="B126" s="1038"/>
      <c r="C126" s="1008" t="s">
        <v>465</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129</v>
      </c>
      <c r="AB126" s="1051"/>
      <c r="AC126" s="1051"/>
      <c r="AD126" s="1051"/>
      <c r="AE126" s="1052"/>
      <c r="AF126" s="1053" t="s">
        <v>129</v>
      </c>
      <c r="AG126" s="1051"/>
      <c r="AH126" s="1051"/>
      <c r="AI126" s="1051"/>
      <c r="AJ126" s="1052"/>
      <c r="AK126" s="1053" t="s">
        <v>129</v>
      </c>
      <c r="AL126" s="1051"/>
      <c r="AM126" s="1051"/>
      <c r="AN126" s="1051"/>
      <c r="AO126" s="1052"/>
      <c r="AP126" s="1054" t="s">
        <v>129</v>
      </c>
      <c r="AQ126" s="1055"/>
      <c r="AR126" s="1055"/>
      <c r="AS126" s="1055"/>
      <c r="AT126" s="1056"/>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6"/>
      <c r="CL126" s="1103"/>
      <c r="CM126" s="1103"/>
      <c r="CN126" s="1103"/>
      <c r="CO126" s="1104"/>
      <c r="CP126" s="1041" t="s">
        <v>481</v>
      </c>
      <c r="CQ126" s="1042"/>
      <c r="CR126" s="1042"/>
      <c r="CS126" s="1042"/>
      <c r="CT126" s="1042"/>
      <c r="CU126" s="1042"/>
      <c r="CV126" s="1042"/>
      <c r="CW126" s="1042"/>
      <c r="CX126" s="1042"/>
      <c r="CY126" s="1042"/>
      <c r="CZ126" s="1042"/>
      <c r="DA126" s="1042"/>
      <c r="DB126" s="1042"/>
      <c r="DC126" s="1042"/>
      <c r="DD126" s="1042"/>
      <c r="DE126" s="1042"/>
      <c r="DF126" s="1043"/>
      <c r="DG126" s="1011" t="s">
        <v>129</v>
      </c>
      <c r="DH126" s="1012"/>
      <c r="DI126" s="1012"/>
      <c r="DJ126" s="1012"/>
      <c r="DK126" s="1012"/>
      <c r="DL126" s="1012" t="s">
        <v>439</v>
      </c>
      <c r="DM126" s="1012"/>
      <c r="DN126" s="1012"/>
      <c r="DO126" s="1012"/>
      <c r="DP126" s="1012"/>
      <c r="DQ126" s="1012" t="s">
        <v>439</v>
      </c>
      <c r="DR126" s="1012"/>
      <c r="DS126" s="1012"/>
      <c r="DT126" s="1012"/>
      <c r="DU126" s="1012"/>
      <c r="DV126" s="1013" t="s">
        <v>129</v>
      </c>
      <c r="DW126" s="1013"/>
      <c r="DX126" s="1013"/>
      <c r="DY126" s="1013"/>
      <c r="DZ126" s="1014"/>
    </row>
    <row r="127" spans="1:130" s="247" customFormat="1" ht="26.25" customHeight="1" x14ac:dyDescent="0.2">
      <c r="A127" s="1152"/>
      <c r="B127" s="1040"/>
      <c r="C127" s="1094" t="s">
        <v>482</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t="s">
        <v>129</v>
      </c>
      <c r="AB127" s="1051"/>
      <c r="AC127" s="1051"/>
      <c r="AD127" s="1051"/>
      <c r="AE127" s="1052"/>
      <c r="AF127" s="1053" t="s">
        <v>475</v>
      </c>
      <c r="AG127" s="1051"/>
      <c r="AH127" s="1051"/>
      <c r="AI127" s="1051"/>
      <c r="AJ127" s="1052"/>
      <c r="AK127" s="1053" t="s">
        <v>129</v>
      </c>
      <c r="AL127" s="1051"/>
      <c r="AM127" s="1051"/>
      <c r="AN127" s="1051"/>
      <c r="AO127" s="1052"/>
      <c r="AP127" s="1054" t="s">
        <v>439</v>
      </c>
      <c r="AQ127" s="1055"/>
      <c r="AR127" s="1055"/>
      <c r="AS127" s="1055"/>
      <c r="AT127" s="1056"/>
      <c r="AU127" s="283"/>
      <c r="AV127" s="283"/>
      <c r="AW127" s="283"/>
      <c r="AX127" s="1124" t="s">
        <v>483</v>
      </c>
      <c r="AY127" s="1125"/>
      <c r="AZ127" s="1125"/>
      <c r="BA127" s="1125"/>
      <c r="BB127" s="1125"/>
      <c r="BC127" s="1125"/>
      <c r="BD127" s="1125"/>
      <c r="BE127" s="1126"/>
      <c r="BF127" s="1127" t="s">
        <v>484</v>
      </c>
      <c r="BG127" s="1125"/>
      <c r="BH127" s="1125"/>
      <c r="BI127" s="1125"/>
      <c r="BJ127" s="1125"/>
      <c r="BK127" s="1125"/>
      <c r="BL127" s="1126"/>
      <c r="BM127" s="1127" t="s">
        <v>485</v>
      </c>
      <c r="BN127" s="1125"/>
      <c r="BO127" s="1125"/>
      <c r="BP127" s="1125"/>
      <c r="BQ127" s="1125"/>
      <c r="BR127" s="1125"/>
      <c r="BS127" s="1126"/>
      <c r="BT127" s="1127" t="s">
        <v>486</v>
      </c>
      <c r="BU127" s="1125"/>
      <c r="BV127" s="1125"/>
      <c r="BW127" s="1125"/>
      <c r="BX127" s="1125"/>
      <c r="BY127" s="1125"/>
      <c r="BZ127" s="1149"/>
      <c r="CA127" s="283"/>
      <c r="CB127" s="283"/>
      <c r="CC127" s="283"/>
      <c r="CD127" s="284"/>
      <c r="CE127" s="284"/>
      <c r="CF127" s="284"/>
      <c r="CG127" s="281"/>
      <c r="CH127" s="281"/>
      <c r="CI127" s="281"/>
      <c r="CJ127" s="282"/>
      <c r="CK127" s="1116"/>
      <c r="CL127" s="1103"/>
      <c r="CM127" s="1103"/>
      <c r="CN127" s="1103"/>
      <c r="CO127" s="1104"/>
      <c r="CP127" s="1041" t="s">
        <v>487</v>
      </c>
      <c r="CQ127" s="1042"/>
      <c r="CR127" s="1042"/>
      <c r="CS127" s="1042"/>
      <c r="CT127" s="1042"/>
      <c r="CU127" s="1042"/>
      <c r="CV127" s="1042"/>
      <c r="CW127" s="1042"/>
      <c r="CX127" s="1042"/>
      <c r="CY127" s="1042"/>
      <c r="CZ127" s="1042"/>
      <c r="DA127" s="1042"/>
      <c r="DB127" s="1042"/>
      <c r="DC127" s="1042"/>
      <c r="DD127" s="1042"/>
      <c r="DE127" s="1042"/>
      <c r="DF127" s="1043"/>
      <c r="DG127" s="1011" t="s">
        <v>439</v>
      </c>
      <c r="DH127" s="1012"/>
      <c r="DI127" s="1012"/>
      <c r="DJ127" s="1012"/>
      <c r="DK127" s="1012"/>
      <c r="DL127" s="1012" t="s">
        <v>129</v>
      </c>
      <c r="DM127" s="1012"/>
      <c r="DN127" s="1012"/>
      <c r="DO127" s="1012"/>
      <c r="DP127" s="1012"/>
      <c r="DQ127" s="1012" t="s">
        <v>129</v>
      </c>
      <c r="DR127" s="1012"/>
      <c r="DS127" s="1012"/>
      <c r="DT127" s="1012"/>
      <c r="DU127" s="1012"/>
      <c r="DV127" s="1013" t="s">
        <v>439</v>
      </c>
      <c r="DW127" s="1013"/>
      <c r="DX127" s="1013"/>
      <c r="DY127" s="1013"/>
      <c r="DZ127" s="1014"/>
    </row>
    <row r="128" spans="1:130" s="247" customFormat="1" ht="26.25" customHeight="1" thickBot="1" x14ac:dyDescent="0.25">
      <c r="A128" s="1135" t="s">
        <v>488</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489</v>
      </c>
      <c r="X128" s="1137"/>
      <c r="Y128" s="1137"/>
      <c r="Z128" s="1138"/>
      <c r="AA128" s="1139">
        <v>29372</v>
      </c>
      <c r="AB128" s="1140"/>
      <c r="AC128" s="1140"/>
      <c r="AD128" s="1140"/>
      <c r="AE128" s="1141"/>
      <c r="AF128" s="1142">
        <v>24786</v>
      </c>
      <c r="AG128" s="1140"/>
      <c r="AH128" s="1140"/>
      <c r="AI128" s="1140"/>
      <c r="AJ128" s="1141"/>
      <c r="AK128" s="1142">
        <v>23537</v>
      </c>
      <c r="AL128" s="1140"/>
      <c r="AM128" s="1140"/>
      <c r="AN128" s="1140"/>
      <c r="AO128" s="1141"/>
      <c r="AP128" s="1143"/>
      <c r="AQ128" s="1144"/>
      <c r="AR128" s="1144"/>
      <c r="AS128" s="1144"/>
      <c r="AT128" s="1145"/>
      <c r="AU128" s="283"/>
      <c r="AV128" s="283"/>
      <c r="AW128" s="283"/>
      <c r="AX128" s="980" t="s">
        <v>490</v>
      </c>
      <c r="AY128" s="981"/>
      <c r="AZ128" s="981"/>
      <c r="BA128" s="981"/>
      <c r="BB128" s="981"/>
      <c r="BC128" s="981"/>
      <c r="BD128" s="981"/>
      <c r="BE128" s="982"/>
      <c r="BF128" s="1146" t="s">
        <v>129</v>
      </c>
      <c r="BG128" s="1147"/>
      <c r="BH128" s="1147"/>
      <c r="BI128" s="1147"/>
      <c r="BJ128" s="1147"/>
      <c r="BK128" s="1147"/>
      <c r="BL128" s="1148"/>
      <c r="BM128" s="1146">
        <v>14.79</v>
      </c>
      <c r="BN128" s="1147"/>
      <c r="BO128" s="1147"/>
      <c r="BP128" s="1147"/>
      <c r="BQ128" s="1147"/>
      <c r="BR128" s="1147"/>
      <c r="BS128" s="1148"/>
      <c r="BT128" s="1146">
        <v>20</v>
      </c>
      <c r="BU128" s="1147"/>
      <c r="BV128" s="1147"/>
      <c r="BW128" s="1147"/>
      <c r="BX128" s="1147"/>
      <c r="BY128" s="1147"/>
      <c r="BZ128" s="1171"/>
      <c r="CA128" s="284"/>
      <c r="CB128" s="284"/>
      <c r="CC128" s="284"/>
      <c r="CD128" s="284"/>
      <c r="CE128" s="284"/>
      <c r="CF128" s="284"/>
      <c r="CG128" s="281"/>
      <c r="CH128" s="281"/>
      <c r="CI128" s="281"/>
      <c r="CJ128" s="282"/>
      <c r="CK128" s="1117"/>
      <c r="CL128" s="1118"/>
      <c r="CM128" s="1118"/>
      <c r="CN128" s="1118"/>
      <c r="CO128" s="1119"/>
      <c r="CP128" s="1128" t="s">
        <v>491</v>
      </c>
      <c r="CQ128" s="1129"/>
      <c r="CR128" s="1129"/>
      <c r="CS128" s="1129"/>
      <c r="CT128" s="1129"/>
      <c r="CU128" s="1129"/>
      <c r="CV128" s="1129"/>
      <c r="CW128" s="1129"/>
      <c r="CX128" s="1129"/>
      <c r="CY128" s="1129"/>
      <c r="CZ128" s="1129"/>
      <c r="DA128" s="1129"/>
      <c r="DB128" s="1129"/>
      <c r="DC128" s="1129"/>
      <c r="DD128" s="1129"/>
      <c r="DE128" s="1129"/>
      <c r="DF128" s="1130"/>
      <c r="DG128" s="1131" t="s">
        <v>475</v>
      </c>
      <c r="DH128" s="1132"/>
      <c r="DI128" s="1132"/>
      <c r="DJ128" s="1132"/>
      <c r="DK128" s="1132"/>
      <c r="DL128" s="1132" t="s">
        <v>129</v>
      </c>
      <c r="DM128" s="1132"/>
      <c r="DN128" s="1132"/>
      <c r="DO128" s="1132"/>
      <c r="DP128" s="1132"/>
      <c r="DQ128" s="1132" t="s">
        <v>129</v>
      </c>
      <c r="DR128" s="1132"/>
      <c r="DS128" s="1132"/>
      <c r="DT128" s="1132"/>
      <c r="DU128" s="1132"/>
      <c r="DV128" s="1133" t="s">
        <v>129</v>
      </c>
      <c r="DW128" s="1133"/>
      <c r="DX128" s="1133"/>
      <c r="DY128" s="1133"/>
      <c r="DZ128" s="1134"/>
    </row>
    <row r="129" spans="1:131" s="247" customFormat="1" ht="26.25" customHeight="1" x14ac:dyDescent="0.2">
      <c r="A129" s="1022" t="s">
        <v>107</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492</v>
      </c>
      <c r="X129" s="1166"/>
      <c r="Y129" s="1166"/>
      <c r="Z129" s="1167"/>
      <c r="AA129" s="1050">
        <v>5621828</v>
      </c>
      <c r="AB129" s="1051"/>
      <c r="AC129" s="1051"/>
      <c r="AD129" s="1051"/>
      <c r="AE129" s="1052"/>
      <c r="AF129" s="1053">
        <v>5419578</v>
      </c>
      <c r="AG129" s="1051"/>
      <c r="AH129" s="1051"/>
      <c r="AI129" s="1051"/>
      <c r="AJ129" s="1052"/>
      <c r="AK129" s="1053">
        <v>5334093</v>
      </c>
      <c r="AL129" s="1051"/>
      <c r="AM129" s="1051"/>
      <c r="AN129" s="1051"/>
      <c r="AO129" s="1052"/>
      <c r="AP129" s="1168"/>
      <c r="AQ129" s="1169"/>
      <c r="AR129" s="1169"/>
      <c r="AS129" s="1169"/>
      <c r="AT129" s="1170"/>
      <c r="AU129" s="285"/>
      <c r="AV129" s="285"/>
      <c r="AW129" s="285"/>
      <c r="AX129" s="1159" t="s">
        <v>493</v>
      </c>
      <c r="AY129" s="1042"/>
      <c r="AZ129" s="1042"/>
      <c r="BA129" s="1042"/>
      <c r="BB129" s="1042"/>
      <c r="BC129" s="1042"/>
      <c r="BD129" s="1042"/>
      <c r="BE129" s="1043"/>
      <c r="BF129" s="1160" t="s">
        <v>129</v>
      </c>
      <c r="BG129" s="1161"/>
      <c r="BH129" s="1161"/>
      <c r="BI129" s="1161"/>
      <c r="BJ129" s="1161"/>
      <c r="BK129" s="1161"/>
      <c r="BL129" s="1162"/>
      <c r="BM129" s="1160">
        <v>19.79</v>
      </c>
      <c r="BN129" s="1161"/>
      <c r="BO129" s="1161"/>
      <c r="BP129" s="1161"/>
      <c r="BQ129" s="1161"/>
      <c r="BR129" s="1161"/>
      <c r="BS129" s="1162"/>
      <c r="BT129" s="1160">
        <v>30</v>
      </c>
      <c r="BU129" s="1163"/>
      <c r="BV129" s="1163"/>
      <c r="BW129" s="1163"/>
      <c r="BX129" s="1163"/>
      <c r="BY129" s="1163"/>
      <c r="BZ129" s="1164"/>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2" t="s">
        <v>494</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495</v>
      </c>
      <c r="X130" s="1166"/>
      <c r="Y130" s="1166"/>
      <c r="Z130" s="1167"/>
      <c r="AA130" s="1050">
        <v>552490</v>
      </c>
      <c r="AB130" s="1051"/>
      <c r="AC130" s="1051"/>
      <c r="AD130" s="1051"/>
      <c r="AE130" s="1052"/>
      <c r="AF130" s="1053">
        <v>541025</v>
      </c>
      <c r="AG130" s="1051"/>
      <c r="AH130" s="1051"/>
      <c r="AI130" s="1051"/>
      <c r="AJ130" s="1052"/>
      <c r="AK130" s="1053">
        <v>518659</v>
      </c>
      <c r="AL130" s="1051"/>
      <c r="AM130" s="1051"/>
      <c r="AN130" s="1051"/>
      <c r="AO130" s="1052"/>
      <c r="AP130" s="1168"/>
      <c r="AQ130" s="1169"/>
      <c r="AR130" s="1169"/>
      <c r="AS130" s="1169"/>
      <c r="AT130" s="1170"/>
      <c r="AU130" s="285"/>
      <c r="AV130" s="285"/>
      <c r="AW130" s="285"/>
      <c r="AX130" s="1159" t="s">
        <v>496</v>
      </c>
      <c r="AY130" s="1042"/>
      <c r="AZ130" s="1042"/>
      <c r="BA130" s="1042"/>
      <c r="BB130" s="1042"/>
      <c r="BC130" s="1042"/>
      <c r="BD130" s="1042"/>
      <c r="BE130" s="1043"/>
      <c r="BF130" s="1196">
        <v>7.9</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497</v>
      </c>
      <c r="X131" s="1204"/>
      <c r="Y131" s="1204"/>
      <c r="Z131" s="1205"/>
      <c r="AA131" s="1097">
        <v>5069338</v>
      </c>
      <c r="AB131" s="1076"/>
      <c r="AC131" s="1076"/>
      <c r="AD131" s="1076"/>
      <c r="AE131" s="1077"/>
      <c r="AF131" s="1075">
        <v>4878553</v>
      </c>
      <c r="AG131" s="1076"/>
      <c r="AH131" s="1076"/>
      <c r="AI131" s="1076"/>
      <c r="AJ131" s="1077"/>
      <c r="AK131" s="1075">
        <v>4815434</v>
      </c>
      <c r="AL131" s="1076"/>
      <c r="AM131" s="1076"/>
      <c r="AN131" s="1076"/>
      <c r="AO131" s="1077"/>
      <c r="AP131" s="1206"/>
      <c r="AQ131" s="1207"/>
      <c r="AR131" s="1207"/>
      <c r="AS131" s="1207"/>
      <c r="AT131" s="1208"/>
      <c r="AU131" s="285"/>
      <c r="AV131" s="285"/>
      <c r="AW131" s="285"/>
      <c r="AX131" s="1178" t="s">
        <v>498</v>
      </c>
      <c r="AY131" s="1129"/>
      <c r="AZ131" s="1129"/>
      <c r="BA131" s="1129"/>
      <c r="BB131" s="1129"/>
      <c r="BC131" s="1129"/>
      <c r="BD131" s="1129"/>
      <c r="BE131" s="1130"/>
      <c r="BF131" s="1179" t="s">
        <v>129</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5" t="s">
        <v>499</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500</v>
      </c>
      <c r="W132" s="1189"/>
      <c r="X132" s="1189"/>
      <c r="Y132" s="1189"/>
      <c r="Z132" s="1190"/>
      <c r="AA132" s="1191">
        <v>6.9932997170000002</v>
      </c>
      <c r="AB132" s="1192"/>
      <c r="AC132" s="1192"/>
      <c r="AD132" s="1192"/>
      <c r="AE132" s="1193"/>
      <c r="AF132" s="1194">
        <v>7.8492536619999997</v>
      </c>
      <c r="AG132" s="1192"/>
      <c r="AH132" s="1192"/>
      <c r="AI132" s="1192"/>
      <c r="AJ132" s="1193"/>
      <c r="AK132" s="1194">
        <v>8.9286033200000006</v>
      </c>
      <c r="AL132" s="1192"/>
      <c r="AM132" s="1192"/>
      <c r="AN132" s="1192"/>
      <c r="AO132" s="1193"/>
      <c r="AP132" s="1091"/>
      <c r="AQ132" s="1092"/>
      <c r="AR132" s="1092"/>
      <c r="AS132" s="1092"/>
      <c r="AT132" s="1195"/>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501</v>
      </c>
      <c r="W133" s="1172"/>
      <c r="X133" s="1172"/>
      <c r="Y133" s="1172"/>
      <c r="Z133" s="1173"/>
      <c r="AA133" s="1174">
        <v>7.5</v>
      </c>
      <c r="AB133" s="1175"/>
      <c r="AC133" s="1175"/>
      <c r="AD133" s="1175"/>
      <c r="AE133" s="1176"/>
      <c r="AF133" s="1174">
        <v>7.3</v>
      </c>
      <c r="AG133" s="1175"/>
      <c r="AH133" s="1175"/>
      <c r="AI133" s="1175"/>
      <c r="AJ133" s="1176"/>
      <c r="AK133" s="1174">
        <v>7.9</v>
      </c>
      <c r="AL133" s="1175"/>
      <c r="AM133" s="1175"/>
      <c r="AN133" s="1175"/>
      <c r="AO133" s="1176"/>
      <c r="AP133" s="1121"/>
      <c r="AQ133" s="1122"/>
      <c r="AR133" s="1122"/>
      <c r="AS133" s="1122"/>
      <c r="AT133" s="1177"/>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GaxSdX3Mge46lV2z8+k/fGcScjG+OeSMhcKFCXp3TBQadCSRsy3EwklLwBtT43yDAebThGDbp8BNEhjHuAznBw==" saltValue="64s0UNm0sTRWb1K0EV//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40" orientation="portrait" cellComments="asDisplayed" horizontalDpi="3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502</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jtoAuOldXy5V1kZyX1XrdOhEVf1C593EAf75D3ERu8FpcCdbP2pLgZqWWytgsqKE/T6CpjmNgq1wdIYd88xkTQ==" saltValue="6tO5DYostcSmAZYOhzyNuA==" spinCount="100000" sheet="1" objects="1" scenarios="1"/>
  <dataConsolidate/>
  <phoneticPr fontId="2"/>
  <printOptions horizontalCentered="1"/>
  <pageMargins left="0" right="0" top="0.39370078740157483" bottom="0.39370078740157483" header="0.19685039370078741" footer="0.19685039370078741"/>
  <pageSetup paperSize="8" scale="61" orientation="landscape" cellComments="asDisplayed" horizont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DQRZPnf1NQkuoJCsU1IDC/HJZz2W7Zu6H2y7k4hzer6usEtZo7xVur6YEWi9akjDyjDhGLzABzSHlbMP2WtWA==" saltValue="pW+lLuUE9gPB/QnIazuQzA=="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70" zoomScaleNormal="70" zoomScaleSheetLayoutView="10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2" t="s">
        <v>505</v>
      </c>
      <c r="AP7" s="304"/>
      <c r="AQ7" s="305" t="s">
        <v>506</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3"/>
      <c r="AP8" s="310" t="s">
        <v>507</v>
      </c>
      <c r="AQ8" s="311" t="s">
        <v>508</v>
      </c>
      <c r="AR8" s="312" t="s">
        <v>509</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4" t="s">
        <v>510</v>
      </c>
      <c r="AL9" s="1215"/>
      <c r="AM9" s="1215"/>
      <c r="AN9" s="1216"/>
      <c r="AO9" s="313">
        <v>807335</v>
      </c>
      <c r="AP9" s="313">
        <v>39440</v>
      </c>
      <c r="AQ9" s="314">
        <v>81607</v>
      </c>
      <c r="AR9" s="315">
        <v>-51.7</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4" t="s">
        <v>511</v>
      </c>
      <c r="AL10" s="1215"/>
      <c r="AM10" s="1215"/>
      <c r="AN10" s="1216"/>
      <c r="AO10" s="316">
        <v>281356</v>
      </c>
      <c r="AP10" s="316">
        <v>13745</v>
      </c>
      <c r="AQ10" s="317">
        <v>8429</v>
      </c>
      <c r="AR10" s="318">
        <v>63.1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4" t="s">
        <v>512</v>
      </c>
      <c r="AL11" s="1215"/>
      <c r="AM11" s="1215"/>
      <c r="AN11" s="1216"/>
      <c r="AO11" s="316">
        <v>229188</v>
      </c>
      <c r="AP11" s="316">
        <v>11196</v>
      </c>
      <c r="AQ11" s="317">
        <v>12564</v>
      </c>
      <c r="AR11" s="318">
        <v>-10.9</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4" t="s">
        <v>513</v>
      </c>
      <c r="AL12" s="1215"/>
      <c r="AM12" s="1215"/>
      <c r="AN12" s="1216"/>
      <c r="AO12" s="316" t="s">
        <v>514</v>
      </c>
      <c r="AP12" s="316" t="s">
        <v>514</v>
      </c>
      <c r="AQ12" s="317">
        <v>603</v>
      </c>
      <c r="AR12" s="318" t="s">
        <v>514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4" t="s">
        <v>515</v>
      </c>
      <c r="AL13" s="1215"/>
      <c r="AM13" s="1215"/>
      <c r="AN13" s="1216"/>
      <c r="AO13" s="316" t="s">
        <v>514</v>
      </c>
      <c r="AP13" s="316" t="s">
        <v>514</v>
      </c>
      <c r="AQ13" s="317">
        <v>5</v>
      </c>
      <c r="AR13" s="318" t="s">
        <v>514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4" t="s">
        <v>516</v>
      </c>
      <c r="AL14" s="1215"/>
      <c r="AM14" s="1215"/>
      <c r="AN14" s="1216"/>
      <c r="AO14" s="316">
        <v>45924</v>
      </c>
      <c r="AP14" s="316">
        <v>2243</v>
      </c>
      <c r="AQ14" s="317">
        <v>4049</v>
      </c>
      <c r="AR14" s="318">
        <v>-44.6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4" t="s">
        <v>517</v>
      </c>
      <c r="AL15" s="1215"/>
      <c r="AM15" s="1215"/>
      <c r="AN15" s="1216"/>
      <c r="AO15" s="316">
        <v>6032</v>
      </c>
      <c r="AP15" s="316">
        <v>295</v>
      </c>
      <c r="AQ15" s="317">
        <v>2220</v>
      </c>
      <c r="AR15" s="318">
        <v>-86.7</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7" t="s">
        <v>518</v>
      </c>
      <c r="AL16" s="1218"/>
      <c r="AM16" s="1218"/>
      <c r="AN16" s="1219"/>
      <c r="AO16" s="316">
        <v>-58882</v>
      </c>
      <c r="AP16" s="316">
        <v>-2877</v>
      </c>
      <c r="AQ16" s="317">
        <v>-7287</v>
      </c>
      <c r="AR16" s="318">
        <v>-60.5</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7" t="s">
        <v>187</v>
      </c>
      <c r="AL17" s="1218"/>
      <c r="AM17" s="1218"/>
      <c r="AN17" s="1219"/>
      <c r="AO17" s="316">
        <v>1310953</v>
      </c>
      <c r="AP17" s="316">
        <v>64043</v>
      </c>
      <c r="AQ17" s="317">
        <v>102189</v>
      </c>
      <c r="AR17" s="318">
        <v>-37.299999999999997</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09" t="s">
        <v>523</v>
      </c>
      <c r="AL21" s="1210"/>
      <c r="AM21" s="1210"/>
      <c r="AN21" s="1211"/>
      <c r="AO21" s="328">
        <v>4.3499999999999996</v>
      </c>
      <c r="AP21" s="329">
        <v>9.43</v>
      </c>
      <c r="AQ21" s="330">
        <v>-5.08</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09" t="s">
        <v>524</v>
      </c>
      <c r="AL22" s="1210"/>
      <c r="AM22" s="1210"/>
      <c r="AN22" s="1211"/>
      <c r="AO22" s="333">
        <v>94.1</v>
      </c>
      <c r="AP22" s="334">
        <v>96.9</v>
      </c>
      <c r="AQ22" s="335">
        <v>-2.8</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2" t="s">
        <v>505</v>
      </c>
      <c r="AP30" s="304"/>
      <c r="AQ30" s="305" t="s">
        <v>506</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3"/>
      <c r="AP31" s="310" t="s">
        <v>507</v>
      </c>
      <c r="AQ31" s="311" t="s">
        <v>508</v>
      </c>
      <c r="AR31" s="312" t="s">
        <v>509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5" t="s">
        <v>528</v>
      </c>
      <c r="AL32" s="1226"/>
      <c r="AM32" s="1226"/>
      <c r="AN32" s="1227"/>
      <c r="AO32" s="343">
        <v>529859</v>
      </c>
      <c r="AP32" s="343">
        <v>25885</v>
      </c>
      <c r="AQ32" s="344">
        <v>48351</v>
      </c>
      <c r="AR32" s="345">
        <v>-46.5</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5" t="s">
        <v>529</v>
      </c>
      <c r="AL33" s="1226"/>
      <c r="AM33" s="1226"/>
      <c r="AN33" s="1227"/>
      <c r="AO33" s="343" t="s">
        <v>514</v>
      </c>
      <c r="AP33" s="343" t="s">
        <v>514</v>
      </c>
      <c r="AQ33" s="344" t="s">
        <v>514</v>
      </c>
      <c r="AR33" s="345" t="s">
        <v>514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5" t="s">
        <v>530</v>
      </c>
      <c r="AL34" s="1226"/>
      <c r="AM34" s="1226"/>
      <c r="AN34" s="1227"/>
      <c r="AO34" s="343" t="s">
        <v>514</v>
      </c>
      <c r="AP34" s="343" t="s">
        <v>514</v>
      </c>
      <c r="AQ34" s="344">
        <v>3</v>
      </c>
      <c r="AR34" s="345" t="s">
        <v>514</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5" t="s">
        <v>531</v>
      </c>
      <c r="AL35" s="1226"/>
      <c r="AM35" s="1226"/>
      <c r="AN35" s="1227"/>
      <c r="AO35" s="343">
        <v>392616</v>
      </c>
      <c r="AP35" s="343">
        <v>19180</v>
      </c>
      <c r="AQ35" s="344">
        <v>15327</v>
      </c>
      <c r="AR35" s="345">
        <v>25.1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5" t="s">
        <v>532</v>
      </c>
      <c r="AL36" s="1226"/>
      <c r="AM36" s="1226"/>
      <c r="AN36" s="1227"/>
      <c r="AO36" s="343">
        <v>49672</v>
      </c>
      <c r="AP36" s="343">
        <v>2427</v>
      </c>
      <c r="AQ36" s="344">
        <v>3222</v>
      </c>
      <c r="AR36" s="345">
        <v>-24.7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5" t="s">
        <v>533</v>
      </c>
      <c r="AL37" s="1226"/>
      <c r="AM37" s="1226"/>
      <c r="AN37" s="1227"/>
      <c r="AO37" s="343" t="s">
        <v>514</v>
      </c>
      <c r="AP37" s="343" t="s">
        <v>514</v>
      </c>
      <c r="AQ37" s="344">
        <v>486</v>
      </c>
      <c r="AR37" s="345" t="s">
        <v>514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8" t="s">
        <v>534</v>
      </c>
      <c r="AL38" s="1229"/>
      <c r="AM38" s="1229"/>
      <c r="AN38" s="1230"/>
      <c r="AO38" s="346" t="s">
        <v>514</v>
      </c>
      <c r="AP38" s="346" t="s">
        <v>514</v>
      </c>
      <c r="AQ38" s="347">
        <v>7</v>
      </c>
      <c r="AR38" s="335" t="s">
        <v>514</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8" t="s">
        <v>535</v>
      </c>
      <c r="AL39" s="1229"/>
      <c r="AM39" s="1229"/>
      <c r="AN39" s="1230"/>
      <c r="AO39" s="343">
        <v>-23537</v>
      </c>
      <c r="AP39" s="343">
        <v>-1150</v>
      </c>
      <c r="AQ39" s="344">
        <v>-3375</v>
      </c>
      <c r="AR39" s="345">
        <v>-65.900000000000006</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5" t="s">
        <v>536</v>
      </c>
      <c r="AL40" s="1226"/>
      <c r="AM40" s="1226"/>
      <c r="AN40" s="1227"/>
      <c r="AO40" s="343">
        <v>-518659</v>
      </c>
      <c r="AP40" s="343">
        <v>-25338</v>
      </c>
      <c r="AQ40" s="344">
        <v>-44517</v>
      </c>
      <c r="AR40" s="345">
        <v>-43.1</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1" t="s">
        <v>299</v>
      </c>
      <c r="AL41" s="1232"/>
      <c r="AM41" s="1232"/>
      <c r="AN41" s="1233"/>
      <c r="AO41" s="343">
        <v>429951</v>
      </c>
      <c r="AP41" s="343">
        <v>21004</v>
      </c>
      <c r="AQ41" s="344">
        <v>19506</v>
      </c>
      <c r="AR41" s="345">
        <v>7.7</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0" t="s">
        <v>505</v>
      </c>
      <c r="AN49" s="1222" t="s">
        <v>540</v>
      </c>
      <c r="AO49" s="1223"/>
      <c r="AP49" s="1223"/>
      <c r="AQ49" s="1223"/>
      <c r="AR49" s="1224"/>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1"/>
      <c r="AN50" s="359" t="s">
        <v>541</v>
      </c>
      <c r="AO50" s="360" t="s">
        <v>542</v>
      </c>
      <c r="AP50" s="361" t="s">
        <v>543</v>
      </c>
      <c r="AQ50" s="362" t="s">
        <v>544</v>
      </c>
      <c r="AR50" s="363" t="s">
        <v>545</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704067</v>
      </c>
      <c r="AN51" s="365">
        <v>36158</v>
      </c>
      <c r="AO51" s="366">
        <v>-0.2</v>
      </c>
      <c r="AP51" s="367">
        <v>69469</v>
      </c>
      <c r="AQ51" s="368">
        <v>-18.5</v>
      </c>
      <c r="AR51" s="369">
        <v>18.3</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461766</v>
      </c>
      <c r="AN52" s="373">
        <v>23714</v>
      </c>
      <c r="AO52" s="374">
        <v>23.7</v>
      </c>
      <c r="AP52" s="375">
        <v>38215</v>
      </c>
      <c r="AQ52" s="376">
        <v>-1.6</v>
      </c>
      <c r="AR52" s="377">
        <v>25.3</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504955</v>
      </c>
      <c r="AN53" s="365">
        <v>25596</v>
      </c>
      <c r="AO53" s="366">
        <v>-29.2</v>
      </c>
      <c r="AP53" s="367">
        <v>67293</v>
      </c>
      <c r="AQ53" s="368">
        <v>-3.1</v>
      </c>
      <c r="AR53" s="369">
        <v>-26.1</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267657</v>
      </c>
      <c r="AN54" s="373">
        <v>13567</v>
      </c>
      <c r="AO54" s="374">
        <v>-42.8</v>
      </c>
      <c r="AP54" s="375">
        <v>35076</v>
      </c>
      <c r="AQ54" s="376">
        <v>-8.1999999999999993</v>
      </c>
      <c r="AR54" s="377">
        <v>-34.6</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368238</v>
      </c>
      <c r="AN55" s="365">
        <v>18405</v>
      </c>
      <c r="AO55" s="366">
        <v>-28.1</v>
      </c>
      <c r="AP55" s="367">
        <v>67343</v>
      </c>
      <c r="AQ55" s="368">
        <v>0.1</v>
      </c>
      <c r="AR55" s="369">
        <v>-28.2</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219833</v>
      </c>
      <c r="AN56" s="373">
        <v>10988</v>
      </c>
      <c r="AO56" s="374">
        <v>-19</v>
      </c>
      <c r="AP56" s="375">
        <v>32865</v>
      </c>
      <c r="AQ56" s="376">
        <v>-6.3</v>
      </c>
      <c r="AR56" s="377">
        <v>-12.7</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784440</v>
      </c>
      <c r="AN57" s="365">
        <v>38782</v>
      </c>
      <c r="AO57" s="366">
        <v>110.7</v>
      </c>
      <c r="AP57" s="367">
        <v>73475</v>
      </c>
      <c r="AQ57" s="368">
        <v>9.1</v>
      </c>
      <c r="AR57" s="369">
        <v>101.6</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748990</v>
      </c>
      <c r="AN58" s="373">
        <v>37029</v>
      </c>
      <c r="AO58" s="374">
        <v>237</v>
      </c>
      <c r="AP58" s="375">
        <v>43072</v>
      </c>
      <c r="AQ58" s="376">
        <v>31.1</v>
      </c>
      <c r="AR58" s="377">
        <v>205.9</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728284</v>
      </c>
      <c r="AN59" s="365">
        <v>35578</v>
      </c>
      <c r="AO59" s="366">
        <v>-8.3000000000000007</v>
      </c>
      <c r="AP59" s="367">
        <v>87464</v>
      </c>
      <c r="AQ59" s="368">
        <v>19</v>
      </c>
      <c r="AR59" s="369">
        <v>-27.3</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633176</v>
      </c>
      <c r="AN60" s="373">
        <v>30932</v>
      </c>
      <c r="AO60" s="374">
        <v>-16.5</v>
      </c>
      <c r="AP60" s="375">
        <v>47479</v>
      </c>
      <c r="AQ60" s="376">
        <v>10.199999999999999</v>
      </c>
      <c r="AR60" s="377">
        <v>-26.7</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617997</v>
      </c>
      <c r="AN61" s="380">
        <v>30904</v>
      </c>
      <c r="AO61" s="381">
        <v>9</v>
      </c>
      <c r="AP61" s="382">
        <v>73009</v>
      </c>
      <c r="AQ61" s="383">
        <v>1.3</v>
      </c>
      <c r="AR61" s="369">
        <v>7.7</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466284</v>
      </c>
      <c r="AN62" s="373">
        <v>23246</v>
      </c>
      <c r="AO62" s="374">
        <v>36.5</v>
      </c>
      <c r="AP62" s="375">
        <v>39341</v>
      </c>
      <c r="AQ62" s="376">
        <v>5</v>
      </c>
      <c r="AR62" s="377">
        <v>31.5</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b6sQEcj4vu+473WOm/rmKuIsLHVA20Jsj67WW7qwZY5ksaPsGNIs5j0wHlNG+0uqObS8mmUscSa98nkPmqmnjw==" saltValue="DHSkeVPQM83BYZdPxkYs6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8" scale="87" orientation="landscape" cellComments="asDisplayed" horizont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554</v>
      </c>
    </row>
    <row r="120" spans="125:125" ht="13.5" hidden="1" customHeight="1" x14ac:dyDescent="0.2"/>
    <row r="121" spans="125:125" ht="13.5" hidden="1" customHeight="1" x14ac:dyDescent="0.2">
      <c r="DU121" s="291"/>
    </row>
  </sheetData>
  <sheetProtection algorithmName="SHA-512" hashValue="w/zIXd9F0bxJPV1tDwCvu1n51HOSGlm66H+CKUy7PfTRx0h3A63tnjqXEzZQEThBzmXuWwPJoOOq1hb5x9zueA==" saltValue="CaM8YnIO6ZGNPet0BYpkdQ=="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sheetData>
  <sheetProtection algorithmName="SHA-512" hashValue="huUqggPQPYXWjYecD+1otUNmsXZ/r2AyVu+IGTVZAdabGSvPbhxXwHVzWHNoeSR/n3dwY+djtnJr1XKRjogJTg==" saltValue="UKxjOFd9VnfsFMVycMomIA=="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34" t="s">
        <v>3</v>
      </c>
      <c r="D47" s="1234"/>
      <c r="E47" s="1235"/>
      <c r="F47" s="11">
        <v>35.42</v>
      </c>
      <c r="G47" s="12">
        <v>28.28</v>
      </c>
      <c r="H47" s="12">
        <v>30.33</v>
      </c>
      <c r="I47" s="12">
        <v>39.130000000000003</v>
      </c>
      <c r="J47" s="13">
        <v>37.11</v>
      </c>
    </row>
    <row r="48" spans="2:10" ht="57.75" customHeight="1" x14ac:dyDescent="0.2">
      <c r="B48" s="14"/>
      <c r="C48" s="1236" t="s">
        <v>4</v>
      </c>
      <c r="D48" s="1236"/>
      <c r="E48" s="1237"/>
      <c r="F48" s="15">
        <v>5.71</v>
      </c>
      <c r="G48" s="16">
        <v>7.19</v>
      </c>
      <c r="H48" s="16">
        <v>5.96</v>
      </c>
      <c r="I48" s="16">
        <v>6.04</v>
      </c>
      <c r="J48" s="17">
        <v>6.34</v>
      </c>
    </row>
    <row r="49" spans="2:10" ht="57.75" customHeight="1" thickBot="1" x14ac:dyDescent="0.25">
      <c r="B49" s="18"/>
      <c r="C49" s="1238" t="s">
        <v>5</v>
      </c>
      <c r="D49" s="1238"/>
      <c r="E49" s="1239"/>
      <c r="F49" s="19">
        <v>2.77</v>
      </c>
      <c r="G49" s="20" t="s">
        <v>561</v>
      </c>
      <c r="H49" s="20">
        <v>2.08</v>
      </c>
      <c r="I49" s="20">
        <v>7.52</v>
      </c>
      <c r="J49" s="21" t="s">
        <v>562</v>
      </c>
    </row>
    <row r="50" spans="2:10" ht="13.5" customHeight="1" x14ac:dyDescent="0.2"/>
  </sheetData>
  <sheetProtection algorithmName="SHA-512" hashValue="IHzg49AslCfJMCDzy6vxVDdAf86LZOi6MAFxw1fanCIT3fsuaV5THbAWTCQw/M334xHwqxnQRehJ6zxwvH7toQ==" saltValue="A0UrC6OtAHiFwPmNC7nrh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2021-03-11T06:08:46Z</cp:lastPrinted>
  <dcterms:created xsi:type="dcterms:W3CDTF">2021-02-05T02:28:17Z</dcterms:created>
  <dcterms:modified xsi:type="dcterms:W3CDTF">2021-10-25T00:43:08Z</dcterms:modified>
  <cp:category/>
</cp:coreProperties>
</file>