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04_山梨市\"/>
    </mc:Choice>
  </mc:AlternateContent>
  <bookViews>
    <workbookView xWindow="0" yWindow="0" windowWidth="23040" windowHeight="9096" tabRatio="9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C36"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U38" i="10" s="1"/>
  <c r="AM34" i="10"/>
  <c r="AM35" i="10" s="1"/>
  <c r="AM36" i="10" s="1"/>
  <c r="BE34" i="10" l="1"/>
  <c r="BE35" i="10" l="1"/>
  <c r="BE36"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<sst xmlns="http://schemas.openxmlformats.org/spreadsheetml/2006/main" count="1049" uniqueCount="615">
  <si>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</si>
  <si>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</si>
  <si>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</si>
  <si>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</si>
  <si>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</si>
  <si>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</si>
  <si>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</si>
  <si>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</si>
  <si>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</si>
  <si>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</si>
  <si>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</si>
  <si>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</si>
  <si>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</si>
  <si>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</si>
  <si>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</si>
  <si>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</si>
  <si>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</si>
  <si>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</si>
  <si>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</si>
  <si>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</si>
  <si>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</si>
  <si>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</si>
  <si>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</si>
  <si>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</si>
  <si>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</si>
  <si>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</si>
  <si>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</si>
  <si>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</si>
  <si>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</si>
  <si>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</si>
  <si>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</si>
  <si>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</si>
  <si>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</si>
  <si>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</si>
  <si>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</si>
  <si>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</si>
  <si>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</si>
  <si>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</si>
  <si>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</si>
  <si>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</si>
  <si>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</si>
  <si>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</si>
  <si>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</si>
  <si>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</si>
  <si>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</si>
  <si>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</si>
  <si>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</si>
  <si>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</si>
  <si>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</si>
  <si>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</si>
  <si>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</si>
  <si>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</si>
  <si>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</si>
  <si>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</si>
  <si>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</si>
  <si>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</si>
  <si>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</si>
  <si>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</si>
  <si>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</si>
  <si>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</si>
  <si>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</si>
  <si>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</si>
  <si>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</si>
  <si>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</si>
  <si>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</si>
  <si>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</si>
  <si>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</si>
  <si>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</si>
  <si>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</si>
  <si>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</si>
  <si>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</si>
  <si>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</si>
  <si>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</si>
  <si>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</si>
  <si>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</si>
  <si>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</si>
  <si>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</si>
  <si>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</si>
  <si>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</si>
  <si>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</si>
  <si>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</si>
  <si>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</si>
  <si>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</si>
  <si>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</si>
  <si>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</si>
  <si>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</si>
  <si>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</si>
  <si>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</si>
  <si>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</si>
  <si>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</si>
  <si>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</si>
  <si>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</si>
  <si>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</si>
  <si>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</si>
  <si>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</si>
  <si>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</si>
  <si>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</si>
  <si>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</si>
  <si>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</si>
  <si>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</si>
  <si>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</si>
  <si>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</si>
  <si>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</si>
  <si>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</si>
  <si>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</si>
  <si>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</si>
  <si>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</si>
  <si>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</si>
  <si>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</si>
  <si>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</si>
  <si>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</si>
  <si>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</si>
  <si>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</si>
  <si>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</si>
  <si>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</si>
  <si>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</si>
  <si>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</si>
  <si>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</si>
  <si>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</si>
  <si>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</si>
  <si>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</si>
  <si>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</si>
  <si>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</si>
  <si>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</si>
  <si>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</si>
  <si>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</si>
  <si>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</si>
  <si>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</si>
  <si>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</si>
  <si>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</si>
  <si>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</si>
  <si>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</si>
  <si>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</si>
  <si>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</si>
  <si>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</si>
  <si>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</si>
  <si>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</si>
  <si>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</si>
  <si>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</si>
  <si>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</si>
  <si>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</si>
  <si>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</si>
  <si>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</si>
  <si>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</si>
  <si>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</si>
  <si>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</si>
  <si>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</si>
  <si>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</si>
  <si>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</si>
  <si>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</si>
  <si>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</si>
  <si>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</si>
  <si>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</si>
  <si>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</si>
  <si>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</si>
  <si>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</si>
  <si>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</si>
  <si>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</si>
  <si>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</si>
  <si>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</si>
  <si>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</si>
  <si>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</si>
  <si>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</si>
  <si>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</si>
  <si>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</si>
  <si>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</si>
  <si>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</si>
  <si>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</si>
  <si>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</si>
  <si>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</si>
  <si>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</si>
  <si>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</si>
  <si>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</si>
  <si>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</si>
  <si>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</si>
  <si>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</si>
  <si>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</si>
  <si>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</si>
  <si>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</si>
  <si>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</si>
  <si>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</si>
  <si>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</si>
  <si>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</si>
  <si>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</si>
  <si>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</si>
  <si>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</si>
  <si>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</si>
  <si>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</si>
  <si>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</si>
  <si>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</si>
  <si>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</si>
  <si>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</si>
  <si>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</si>
  <si>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</si>
  <si>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</si>
  <si>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</si>
  <si>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</si>
  <si>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</si>
  <si>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</si>
  <si>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</si>
  <si>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</si>
  <si>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</si>
  <si>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</si>
  <si>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</si>
  <si>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</si>
  <si>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</si>
  <si>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</si>
  <si>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</si>
  <si>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</si>
  <si>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</si>
  <si>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</si>
  <si>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</si>
  <si>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山梨県山梨市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</si>
  <si>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</si>
  <si>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</si>
  <si>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</si>
  <si>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</si>
  <si>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</si>
  <si>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</si>
  <si>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</si>
  <si>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</si>
  <si>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</si>
  <si>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</si>
  <si>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</si>
  <si>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</si>
  <si>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</si>
  <si>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</si>
  <si>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</si>
  <si>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</si>
  <si>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</si>
  <si>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</si>
  <si>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</si>
  <si>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</si>
  <si>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</si>
  <si>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</si>
  <si>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</si>
  <si>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</si>
  <si>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</si>
  <si>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</si>
  <si>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</si>
  <si>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</si>
  <si>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</si>
  <si>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</si>
  <si>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</si>
  <si>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</si>
  <si>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</si>
  <si>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</si>
  <si>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</si>
  <si>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</si>
  <si>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</si>
  <si>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</si>
  <si>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</si>
  <si>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</si>
  <si>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</si>
  <si>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</si>
  <si>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</si>
  <si>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</si>
  <si>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</si>
  <si>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</si>
  <si>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</si>
  <si>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</si>
  <si>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</si>
  <si>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</si>
  <si>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</si>
  <si>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</si>
  <si>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</si>
  <si>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</si>
  <si>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</si>
  <si>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</si>
  <si>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</si>
  <si>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</si>
  <si>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</si>
  <si>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</si>
  <si>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</si>
  <si>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</si>
  <si>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</si>
  <si>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</si>
  <si>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</si>
  <si>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</si>
  <si>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</si>
  <si>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</si>
  <si>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</si>
  <si>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</si>
  <si>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</si>
  <si>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</si>
  <si>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</si>
  <si>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</si>
  <si>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</si>
  <si>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</si>
  <si>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</si>
  <si>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</si>
  <si>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</si>
  <si>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</si>
  <si>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</si>
  <si>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</si>
  <si>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</si>
  <si>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</si>
  <si>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</si>
  <si>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</si>
  <si>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</si>
  <si>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</si>
  <si>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</si>
  <si>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</si>
  <si>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</si>
  <si>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</si>
  <si>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</si>
  <si>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</si>
  <si>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</si>
  <si>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</si>
  <si>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</si>
  <si>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</si>
  <si>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</si>
  <si>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</si>
  <si>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</si>
  <si>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</si>
  <si>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</si>
  <si>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</si>
  <si>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</si>
  <si>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</si>
  <si>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</si>
  <si>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</si>
  <si>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</si>
  <si>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</si>
  <si>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</si>
  <si>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</si>
  <si>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</si>
  <si>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</si>
  <si>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</si>
  <si>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</si>
  <si>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</si>
  <si>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</si>
  <si>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</si>
  <si>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</si>
  <si>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</si>
  <si>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</si>
  <si>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</si>
  <si>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</si>
  <si>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</si>
  <si>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</si>
  <si>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</si>
  <si>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</si>
  <si>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</si>
  <si>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</si>
  <si>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</si>
  <si>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</si>
  <si>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</si>
  <si>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</si>
  <si>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</si>
  <si>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</si>
  <si>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</si>
  <si>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</si>
  <si>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</si>
  <si>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</si>
  <si>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</si>
  <si>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</si>
  <si>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</si>
  <si>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</si>
  <si>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</si>
  <si>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</si>
  <si>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</si>
  <si>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</si>
  <si>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</si>
  <si>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</si>
  <si>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</si>
  <si>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</si>
  <si>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</si>
  <si>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山梨県山梨市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</si>
  <si>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</si>
  <si>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</si>
  <si>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</si>
  <si>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</si>
  <si>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</si>
  <si>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</si>
  <si>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</si>
  <si>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</si>
  <si>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</si>
  <si>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</si>
  <si>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</si>
  <si>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</si>
  <si>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</si>
  <si>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</si>
  <si>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</si>
  <si>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</si>
  <si>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</si>
  <si>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</si>
  <si>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</si>
  <si>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</si>
  <si>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</si>
  <si>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</si>
  <si>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</si>
  <si>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</si>
  <si>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</si>
  <si>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</si>
  <si>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</si>
  <si>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</si>
  <si>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</si>
  <si>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</si>
  <si>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</si>
  <si>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</si>
  <si>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</si>
  <si>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</si>
  <si>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</si>
  <si>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</si>
  <si>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交通・火災災害共済事業特別会計</t>
    <phoneticPr fontId="5"/>
  </si>
  <si>
    <t>介護保険特別会計</t>
    <phoneticPr fontId="5"/>
  </si>
  <si>
    <t>居宅介護予防支援事業特別会計</t>
    <phoneticPr fontId="5"/>
  </si>
  <si>
    <t>水道事業会計</t>
    <phoneticPr fontId="5"/>
  </si>
  <si>
    <t>法適用企業</t>
    <phoneticPr fontId="5"/>
  </si>
  <si>
    <t>病院事業会計</t>
    <phoneticPr fontId="5"/>
  </si>
  <si>
    <t>法適用企業</t>
    <phoneticPr fontId="5"/>
  </si>
  <si>
    <t>下水道事業会計</t>
    <phoneticPr fontId="5"/>
  </si>
  <si>
    <t>浄化槽事業特別会計</t>
    <phoneticPr fontId="5"/>
  </si>
  <si>
    <t>法非適用企業</t>
    <phoneticPr fontId="5"/>
  </si>
  <si>
    <t>簡易水道事業特別会計</t>
    <phoneticPr fontId="5"/>
  </si>
  <si>
    <t>法非適用企業</t>
    <phoneticPr fontId="5"/>
  </si>
  <si>
    <t>活性化事業特別会計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</si>
  <si>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</si>
  <si>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</si>
  <si>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</si>
  <si>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</si>
  <si>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</si>
  <si>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</si>
  <si>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</si>
  <si>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</si>
  <si>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</si>
  <si>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</si>
  <si>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</si>
  <si>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</si>
  <si>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</si>
  <si>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</si>
  <si>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</si>
  <si>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</si>
  <si>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</si>
  <si>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</si>
  <si>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</si>
  <si>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</si>
  <si>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</si>
  <si>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</si>
  <si>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</si>
  <si>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</si>
  <si>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</si>
  <si>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</si>
  <si>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</si>
  <si>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</si>
  <si>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</si>
  <si>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</si>
  <si>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</si>
  <si>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</si>
  <si>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</si>
  <si>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</si>
  <si>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</si>
  <si>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</si>
  <si>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</si>
  <si>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</si>
  <si>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</si>
  <si>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</si>
  <si>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</si>
  <si>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</si>
  <si>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</si>
  <si>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</si>
  <si>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</si>
  <si>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</si>
  <si>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</si>
  <si>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</si>
  <si>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</si>
  <si>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</si>
  <si>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</si>
  <si>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</si>
  <si>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</si>
  <si>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</si>
  <si>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</si>
  <si>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</si>
  <si>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</si>
  <si>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</si>
  <si>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</si>
  <si>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</si>
  <si>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</si>
  <si>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</si>
  <si>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</si>
  <si>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</si>
  <si>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</si>
  <si>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</si>
  <si>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</si>
  <si>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</si>
  <si>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</si>
  <si>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</si>
  <si>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</si>
  <si>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</si>
  <si>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</si>
  <si>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</si>
  <si>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</si>
  <si>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</si>
  <si>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</si>
  <si>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</si>
  <si>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</si>
  <si>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</si>
  <si>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</si>
  <si>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</si>
  <si>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</si>
  <si>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</si>
  <si>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</si>
  <si>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</si>
  <si>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</si>
  <si>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</si>
  <si>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</si>
  <si>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</si>
  <si>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</si>
  <si>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</si>
  <si>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</si>
  <si>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</si>
  <si>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</si>
  <si>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</si>
  <si>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</si>
  <si>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</si>
  <si>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</si>
  <si>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</si>
  <si>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</si>
  <si>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</si>
  <si>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</si>
  <si>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</si>
  <si>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</si>
  <si>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</si>
  <si>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</si>
  <si>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</si>
  <si>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</si>
  <si>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</si>
  <si>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</si>
  <si>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</si>
  <si>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</si>
  <si>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</si>
  <si>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</si>
  <si>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</si>
  <si>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</si>
  <si>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</si>
  <si>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</si>
  <si>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</si>
  <si>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</si>
  <si>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</si>
  <si>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</si>
  <si>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</si>
  <si>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</si>
  <si>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</si>
  <si>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</si>
  <si>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</si>
  <si>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</si>
  <si>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</si>
  <si>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</si>
  <si>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</si>
  <si>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</si>
  <si>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</si>
  <si>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</si>
  <si>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</si>
  <si>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</si>
  <si>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</si>
  <si>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</si>
  <si>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</si>
  <si>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</si>
  <si>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</si>
  <si>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</si>
  <si>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</si>
  <si>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</si>
  <si>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1.64</t>
  </si>
  <si>
    <t>▲ 1.01</t>
  </si>
  <si>
    <t>▲ 1.54</t>
  </si>
  <si>
    <t>水道事業会計</t>
  </si>
  <si>
    <t>一般会計</t>
  </si>
  <si>
    <t>介護保険特別会計</t>
  </si>
  <si>
    <t>下水道事業会計</t>
  </si>
  <si>
    <t>国民健康保険特別会計</t>
  </si>
  <si>
    <t>病院事業会計</t>
  </si>
  <si>
    <t>交通・火災災害共済事業特別会計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</si>
  <si>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</si>
  <si>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</si>
  <si>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</si>
  <si>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</si>
  <si>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</si>
  <si>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</si>
  <si>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</si>
  <si>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</si>
  <si>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</si>
  <si>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東山梨行政事務組合</t>
  </si>
  <si>
    <t>甲府・峡東地域ごみ処理施設事務組合</t>
  </si>
  <si>
    <t>峡東地域広域水道事業団</t>
  </si>
  <si>
    <t>山梨県後期高齢者医療広域連合（一般会計）</t>
  </si>
  <si>
    <t>山梨県後期高齢者医療広域連合（後期高齢者特別会計）</t>
  </si>
  <si>
    <t>市町村総合事務組合（一般会計）</t>
  </si>
  <si>
    <t>市町村総合事務組合（電子化事業及び会館管理・研修事業特別会計）</t>
  </si>
  <si>
    <t>市町村総合事務組合（一般廃棄物最終処分場事業特別会計）</t>
  </si>
  <si>
    <t>市町村総合事務組合（交通災害共済事業特別会計）</t>
  </si>
  <si>
    <t>市町村総合事務組合（入札参加資格審査事業費特別会計）</t>
  </si>
  <si>
    <t>山梨市フルーツパーク株式会社</t>
  </si>
  <si>
    <t>有限会社みとみ</t>
  </si>
  <si>
    <t>地域振興基金</t>
    <rPh sb="0" eb="2">
      <t>チイキ</t>
    </rPh>
    <rPh sb="2" eb="4">
      <t>シンコウ</t>
    </rPh>
    <rPh sb="4" eb="6">
      <t>キキン</t>
    </rPh>
    <phoneticPr fontId="2"/>
  </si>
  <si>
    <t>ふるさと輝き基金</t>
    <rPh sb="4" eb="5">
      <t>カガヤ</t>
    </rPh>
    <rPh sb="6" eb="8">
      <t>キキン</t>
    </rPh>
    <phoneticPr fontId="2"/>
  </si>
  <si>
    <t>地域福祉基金</t>
    <rPh sb="0" eb="2">
      <t>チイキ</t>
    </rPh>
    <rPh sb="2" eb="4">
      <t>フクシ</t>
    </rPh>
    <rPh sb="4" eb="6">
      <t>キキン</t>
    </rPh>
    <phoneticPr fontId="2"/>
  </si>
  <si>
    <t>若者定住促進支援基金</t>
    <rPh sb="0" eb="2">
      <t>ワカモノ</t>
    </rPh>
    <rPh sb="2" eb="4">
      <t>テイジュウ</t>
    </rPh>
    <rPh sb="4" eb="6">
      <t>ソクシン</t>
    </rPh>
    <rPh sb="6" eb="8">
      <t>シエン</t>
    </rPh>
    <rPh sb="8" eb="10">
      <t>キキン</t>
    </rPh>
    <phoneticPr fontId="2"/>
  </si>
  <si>
    <t>太陽光発電施設等整備基金</t>
    <rPh sb="0" eb="3">
      <t>タイヨウコウ</t>
    </rPh>
    <rPh sb="3" eb="5">
      <t>ハツデン</t>
    </rPh>
    <rPh sb="5" eb="7">
      <t>シセツ</t>
    </rPh>
    <rPh sb="7" eb="8">
      <t>トウ</t>
    </rPh>
    <rPh sb="8" eb="10">
      <t>セイビ</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</si>
  <si>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</si>
  <si>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</si>
  <si>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</si>
  <si>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</si>
  <si>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</si>
  <si>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</si>
  <si>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</si>
  <si>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</si>
  <si>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</si>
  <si>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</si>
  <si>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</si>
  <si>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</si>
  <si>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</si>
  <si>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</si>
  <si>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</si>
  <si>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</si>
  <si>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将来負担比率は、公営企業等繰入見込額、組合等負担等見込額及び地方債現在高などの減少や充当可能基金の増加により減少傾向にあるが、依然として類似団体と比べて高い水準となっている一方、有形固定資産減価償却率は、類似団体より低い水準となっている。
今後、将来負担比率については、更なる数値の改善を図るため、地方債現在高の減少や充当可能基金の確保に取り組むとともに、有形固定資産減価償却率については、個別施設において、類似団体より比率がかなり高く、老朽化が進んでいる施設もあるため、各個別計画の具体的方向性を踏まえ、計画的な修繕を行うとともに、施設の統廃合・更新・除却などを行うことにより、老朽化対策に取り組み、数値の抑制を図っていく。</t>
    <rPh sb="0" eb="2">
      <t>ショウライ</t>
    </rPh>
    <rPh sb="2" eb="4">
      <t>フタン</t>
    </rPh>
    <rPh sb="4" eb="6">
      <t>ヒリツ</t>
    </rPh>
    <rPh sb="8" eb="10">
      <t>コウエイ</t>
    </rPh>
    <rPh sb="10" eb="12">
      <t>キギョウ</t>
    </rPh>
    <rPh sb="12" eb="13">
      <t>トウ</t>
    </rPh>
    <rPh sb="13" eb="15">
      <t>クリイレ</t>
    </rPh>
    <rPh sb="15" eb="17">
      <t>ミコミ</t>
    </rPh>
    <rPh sb="17" eb="18">
      <t>ガク</t>
    </rPh>
    <rPh sb="19" eb="21">
      <t>クミアイ</t>
    </rPh>
    <rPh sb="21" eb="22">
      <t>トウ</t>
    </rPh>
    <rPh sb="22" eb="24">
      <t>フタン</t>
    </rPh>
    <rPh sb="24" eb="25">
      <t>トウ</t>
    </rPh>
    <rPh sb="25" eb="27">
      <t>ミコミ</t>
    </rPh>
    <rPh sb="27" eb="28">
      <t>ガク</t>
    </rPh>
    <rPh sb="28" eb="29">
      <t>オヨ</t>
    </rPh>
    <rPh sb="30" eb="33">
      <t>チホウサイ</t>
    </rPh>
    <rPh sb="33" eb="35">
      <t>ゲンザイ</t>
    </rPh>
    <rPh sb="35" eb="36">
      <t>ダカ</t>
    </rPh>
    <rPh sb="39" eb="41">
      <t>ゲンショウ</t>
    </rPh>
    <rPh sb="42" eb="44">
      <t>ジュウトウ</t>
    </rPh>
    <rPh sb="44" eb="46">
      <t>カノウ</t>
    </rPh>
    <rPh sb="46" eb="48">
      <t>キキン</t>
    </rPh>
    <rPh sb="49" eb="51">
      <t>ゾウカ</t>
    </rPh>
    <rPh sb="54" eb="56">
      <t>ゲンショウ</t>
    </rPh>
    <rPh sb="56" eb="58">
      <t>ケイコウ</t>
    </rPh>
    <rPh sb="63" eb="65">
      <t>イゼン</t>
    </rPh>
    <rPh sb="68" eb="70">
      <t>ルイジ</t>
    </rPh>
    <rPh sb="70" eb="72">
      <t>ダンタイ</t>
    </rPh>
    <rPh sb="73" eb="74">
      <t>クラ</t>
    </rPh>
    <rPh sb="76" eb="77">
      <t>タカ</t>
    </rPh>
    <rPh sb="78" eb="80">
      <t>スイジュン</t>
    </rPh>
    <rPh sb="86" eb="88">
      <t>イッポウ</t>
    </rPh>
    <rPh sb="89" eb="91">
      <t>ユウケイ</t>
    </rPh>
    <rPh sb="91" eb="93">
      <t>コテイ</t>
    </rPh>
    <rPh sb="93" eb="95">
      <t>シサン</t>
    </rPh>
    <rPh sb="95" eb="97">
      <t>ゲンカ</t>
    </rPh>
    <rPh sb="97" eb="99">
      <t>ショウキャク</t>
    </rPh>
    <rPh sb="99" eb="100">
      <t>リツ</t>
    </rPh>
    <rPh sb="102" eb="104">
      <t>ルイジ</t>
    </rPh>
    <rPh sb="104" eb="106">
      <t>ダンタイ</t>
    </rPh>
    <rPh sb="108" eb="109">
      <t>ヒク</t>
    </rPh>
    <rPh sb="110" eb="112">
      <t>スイジュン</t>
    </rPh>
    <rPh sb="120" eb="122">
      <t>コンゴ</t>
    </rPh>
    <rPh sb="123" eb="125">
      <t>ショウライ</t>
    </rPh>
    <rPh sb="125" eb="127">
      <t>フタン</t>
    </rPh>
    <rPh sb="127" eb="129">
      <t>ヒリツ</t>
    </rPh>
    <rPh sb="135" eb="136">
      <t>サラ</t>
    </rPh>
    <rPh sb="138" eb="140">
      <t>スウチ</t>
    </rPh>
    <rPh sb="141" eb="143">
      <t>カイゼン</t>
    </rPh>
    <rPh sb="144" eb="145">
      <t>ハカ</t>
    </rPh>
    <rPh sb="149" eb="152">
      <t>チホウサイ</t>
    </rPh>
    <rPh sb="152" eb="154">
      <t>ゲンザイ</t>
    </rPh>
    <rPh sb="154" eb="155">
      <t>ダカ</t>
    </rPh>
    <rPh sb="156" eb="158">
      <t>ゲンショウ</t>
    </rPh>
    <rPh sb="159" eb="161">
      <t>ジュウトウ</t>
    </rPh>
    <rPh sb="161" eb="163">
      <t>カノウ</t>
    </rPh>
    <rPh sb="163" eb="165">
      <t>キキン</t>
    </rPh>
    <rPh sb="166" eb="168">
      <t>カクホ</t>
    </rPh>
    <rPh sb="169" eb="170">
      <t>ト</t>
    </rPh>
    <rPh sb="171" eb="172">
      <t>ク</t>
    </rPh>
    <rPh sb="178" eb="180">
      <t>ユウケイ</t>
    </rPh>
    <rPh sb="180" eb="182">
      <t>コテイ</t>
    </rPh>
    <rPh sb="182" eb="184">
      <t>シサン</t>
    </rPh>
    <rPh sb="184" eb="186">
      <t>ゲンカ</t>
    </rPh>
    <rPh sb="186" eb="188">
      <t>ショウキャク</t>
    </rPh>
    <rPh sb="188" eb="189">
      <t>リツ</t>
    </rPh>
    <rPh sb="195" eb="197">
      <t>コベツ</t>
    </rPh>
    <rPh sb="197" eb="199">
      <t>シセツ</t>
    </rPh>
    <rPh sb="204" eb="206">
      <t>ルイジ</t>
    </rPh>
    <rPh sb="206" eb="208">
      <t>ダンタイ</t>
    </rPh>
    <rPh sb="210" eb="212">
      <t>ヒリツ</t>
    </rPh>
    <rPh sb="216" eb="217">
      <t>タカ</t>
    </rPh>
    <rPh sb="219" eb="222">
      <t>ロウキュウカ</t>
    </rPh>
    <rPh sb="223" eb="224">
      <t>スス</t>
    </rPh>
    <rPh sb="228" eb="230">
      <t>シセツ</t>
    </rPh>
    <rPh sb="236" eb="237">
      <t>カク</t>
    </rPh>
    <rPh sb="237" eb="239">
      <t>コベツ</t>
    </rPh>
    <rPh sb="239" eb="241">
      <t>ケイカク</t>
    </rPh>
    <rPh sb="242" eb="245">
      <t>グタイテキ</t>
    </rPh>
    <rPh sb="245" eb="248">
      <t>ホウコウセイ</t>
    </rPh>
    <rPh sb="249" eb="250">
      <t>フ</t>
    </rPh>
    <rPh sb="253" eb="256">
      <t>ケイカクテキ</t>
    </rPh>
    <rPh sb="257" eb="259">
      <t>シュウゼン</t>
    </rPh>
    <rPh sb="260" eb="261">
      <t>オコナ</t>
    </rPh>
    <rPh sb="267" eb="269">
      <t>シセツ</t>
    </rPh>
    <rPh sb="270" eb="273">
      <t>トウハイゴウ</t>
    </rPh>
    <rPh sb="274" eb="276">
      <t>コウシン</t>
    </rPh>
    <rPh sb="277" eb="279">
      <t>ジョキャク</t>
    </rPh>
    <rPh sb="282" eb="283">
      <t>オコナ</t>
    </rPh>
    <rPh sb="290" eb="293">
      <t>ロウキュウカ</t>
    </rPh>
    <rPh sb="293" eb="295">
      <t>タイサク</t>
    </rPh>
    <rPh sb="296" eb="297">
      <t>ト</t>
    </rPh>
    <rPh sb="298" eb="299">
      <t>ク</t>
    </rPh>
    <rPh sb="301" eb="303">
      <t>スウチ</t>
    </rPh>
    <rPh sb="304" eb="306">
      <t>ヨクセイ</t>
    </rPh>
    <rPh sb="307" eb="308">
      <t>ハカ</t>
    </rPh>
    <phoneticPr fontId="5"/>
  </si>
  <si>
    <t>将来負担比率は減少傾向にあるが、実質公債費比率は単年度数値が上昇傾向となっており、どちらの指数も類似団体と比較して高い水準となっている。今後、将来負担比率については、地方債現在高の減少や充当可能基金の確保に取り組むことにより、更なる数値の改善を図っていく。実質公債費比率については、元利償還金や一部事務組合等の起こした地方債に充てたと認められる補助金又は負担金の増加などにより、今後数値の上昇が予想されるため、地方債新規発行額の抑制や市税収入の増加などによる標準財政規模の増加などに取り組むことにより、数値の抑制及び改善を図っていく。</t>
    <rPh sb="0" eb="2">
      <t>ショウライ</t>
    </rPh>
    <rPh sb="2" eb="4">
      <t>フタン</t>
    </rPh>
    <rPh sb="4" eb="6">
      <t>ヒリツ</t>
    </rPh>
    <rPh sb="7" eb="9">
      <t>ゲンショウ</t>
    </rPh>
    <rPh sb="9" eb="11">
      <t>ケイコウ</t>
    </rPh>
    <rPh sb="16" eb="18">
      <t>ジッシツ</t>
    </rPh>
    <rPh sb="18" eb="21">
      <t>コウサイヒ</t>
    </rPh>
    <rPh sb="21" eb="23">
      <t>ヒリツ</t>
    </rPh>
    <rPh sb="24" eb="27">
      <t>タンネンド</t>
    </rPh>
    <rPh sb="27" eb="29">
      <t>スウチ</t>
    </rPh>
    <rPh sb="30" eb="32">
      <t>ジョウショウ</t>
    </rPh>
    <rPh sb="32" eb="34">
      <t>ケイコウ</t>
    </rPh>
    <rPh sb="45" eb="47">
      <t>シスウ</t>
    </rPh>
    <rPh sb="48" eb="50">
      <t>ルイジ</t>
    </rPh>
    <rPh sb="50" eb="52">
      <t>ダンタイ</t>
    </rPh>
    <rPh sb="53" eb="55">
      <t>ヒカク</t>
    </rPh>
    <rPh sb="57" eb="58">
      <t>タカ</t>
    </rPh>
    <rPh sb="59" eb="61">
      <t>スイジュン</t>
    </rPh>
    <rPh sb="68" eb="70">
      <t>コンゴ</t>
    </rPh>
    <rPh sb="71" eb="73">
      <t>ショウライ</t>
    </rPh>
    <rPh sb="73" eb="75">
      <t>フタン</t>
    </rPh>
    <rPh sb="75" eb="77">
      <t>ヒリツ</t>
    </rPh>
    <rPh sb="83" eb="86">
      <t>チホウサイ</t>
    </rPh>
    <rPh sb="86" eb="88">
      <t>ゲンザイ</t>
    </rPh>
    <rPh sb="88" eb="89">
      <t>ダカ</t>
    </rPh>
    <rPh sb="90" eb="92">
      <t>ゲンショウ</t>
    </rPh>
    <rPh sb="93" eb="95">
      <t>ジュウトウ</t>
    </rPh>
    <rPh sb="95" eb="97">
      <t>カノウ</t>
    </rPh>
    <rPh sb="97" eb="99">
      <t>キキン</t>
    </rPh>
    <rPh sb="100" eb="102">
      <t>カクホ</t>
    </rPh>
    <rPh sb="103" eb="104">
      <t>ト</t>
    </rPh>
    <rPh sb="105" eb="106">
      <t>ク</t>
    </rPh>
    <rPh sb="113" eb="114">
      <t>サラ</t>
    </rPh>
    <rPh sb="116" eb="118">
      <t>スウチ</t>
    </rPh>
    <rPh sb="119" eb="121">
      <t>カイゼン</t>
    </rPh>
    <rPh sb="122" eb="123">
      <t>ハカ</t>
    </rPh>
    <rPh sb="128" eb="130">
      <t>ジッシツ</t>
    </rPh>
    <rPh sb="130" eb="133">
      <t>コウサイヒ</t>
    </rPh>
    <rPh sb="133" eb="135">
      <t>ヒリツ</t>
    </rPh>
    <rPh sb="141" eb="143">
      <t>ガンリ</t>
    </rPh>
    <rPh sb="143" eb="146">
      <t>ショウカンキン</t>
    </rPh>
    <rPh sb="147" eb="149">
      <t>イチブ</t>
    </rPh>
    <rPh sb="149" eb="151">
      <t>ジム</t>
    </rPh>
    <rPh sb="151" eb="153">
      <t>クミアイ</t>
    </rPh>
    <rPh sb="153" eb="154">
      <t>トウ</t>
    </rPh>
    <rPh sb="155" eb="156">
      <t>オ</t>
    </rPh>
    <rPh sb="159" eb="162">
      <t>チホウサイ</t>
    </rPh>
    <rPh sb="163" eb="164">
      <t>ア</t>
    </rPh>
    <rPh sb="167" eb="168">
      <t>ミト</t>
    </rPh>
    <rPh sb="172" eb="175">
      <t>ホジョキン</t>
    </rPh>
    <rPh sb="175" eb="176">
      <t>マタ</t>
    </rPh>
    <rPh sb="177" eb="180">
      <t>フタンキン</t>
    </rPh>
    <rPh sb="181" eb="183">
      <t>ゾウカ</t>
    </rPh>
    <rPh sb="189" eb="191">
      <t>コンゴ</t>
    </rPh>
    <rPh sb="191" eb="193">
      <t>スウチ</t>
    </rPh>
    <rPh sb="194" eb="196">
      <t>ジョウショウ</t>
    </rPh>
    <rPh sb="197" eb="199">
      <t>ヨソウ</t>
    </rPh>
    <rPh sb="205" eb="208">
      <t>チホウサイ</t>
    </rPh>
    <rPh sb="208" eb="210">
      <t>シンキ</t>
    </rPh>
    <rPh sb="210" eb="213">
      <t>ハッコウガク</t>
    </rPh>
    <rPh sb="214" eb="216">
      <t>ヨクセイ</t>
    </rPh>
    <rPh sb="217" eb="218">
      <t>シ</t>
    </rPh>
    <rPh sb="218" eb="219">
      <t>ゼイ</t>
    </rPh>
    <rPh sb="219" eb="221">
      <t>シュウニュウ</t>
    </rPh>
    <rPh sb="222" eb="224">
      <t>ゾウカ</t>
    </rPh>
    <rPh sb="229" eb="231">
      <t>ヒョウジュン</t>
    </rPh>
    <rPh sb="231" eb="233">
      <t>ザイセイ</t>
    </rPh>
    <rPh sb="233" eb="235">
      <t>キボ</t>
    </rPh>
    <rPh sb="236" eb="238">
      <t>ゾウカ</t>
    </rPh>
    <rPh sb="241" eb="242">
      <t>ト</t>
    </rPh>
    <rPh sb="243" eb="244">
      <t>ク</t>
    </rPh>
    <rPh sb="251" eb="253">
      <t>スウチ</t>
    </rPh>
    <rPh sb="254" eb="256">
      <t>ヨクセイ</t>
    </rPh>
    <rPh sb="256" eb="257">
      <t>オヨ</t>
    </rPh>
    <rPh sb="258" eb="260">
      <t>カイゼン</t>
    </rPh>
    <rPh sb="261" eb="26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</si>
</sst>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3E86-4B37-8E68-CB65544540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97011</c:v>
                </c:pt>
                <c:pt idx="1">
                  <c:v>164933</c:v>
                </c:pt>
                <c:pt idx="2">
                  <c:v>117322</c:v>
                </c:pt>
                <c:pt idx="3">
                  <c:v>125149</c:v>
                </c:pt>
                <c:pt idx="4">
                  <c:v>108066</c:v>
                </c:pt>
              </c:numCache>
            </c:numRef>
          </c:val>
          <c:smooth val="0"/>
          <c:extLst>
            <c:ext xmlns:c16="http://schemas.microsoft.com/office/drawing/2014/chart" uri="{C3380CC4-5D6E-409C-BE32-E72D297353CC}">
              <c16:uniqueId val="{00000001-3E86-4B37-8E68-CB655445405E}"/>
            </c:ext>
          </c:extLst>
        </c:ser>
        <c:dLbls>
          <c:showLegendKey val="0"/>
          <c:showVal val="0"/>
          <c:showCatName val="0"/>
          <c:showSerName val="0"/>
          <c:showPercent val="0"/>
          <c:showBubbleSize val="0"/>
        </c:dLbls>
        <c:marker val="1"/>
        <c:smooth val="0"/>
        <c:axId val="-645590784"/>
        <c:axId val="-645592416"/>
      </c:lineChart>
      <c:catAx>
        <c:axId val="-64559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5592416"/>
        <c:crosses val="autoZero"/>
        <c:auto val="1"/>
        <c:lblAlgn val="ctr"/>
        <c:lblOffset val="100"/>
        <c:tickLblSkip val="1"/>
        <c:tickMarkSkip val="1"/>
        <c:noMultiLvlLbl val="0"/>
      </c:catAx>
      <c:valAx>
        <c:axId val="-6455924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559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9.7100000000000009</c:v>
                </c:pt>
                <c:pt idx="1">
                  <c:v>11.03</c:v>
                </c:pt>
                <c:pt idx="2">
                  <c:v>9.5399999999999991</c:v>
                </c:pt>
                <c:pt idx="3">
                  <c:v>8.56</c:v>
                </c:pt>
                <c:pt idx="4">
                  <c:v>7.05</c:v>
                </c:pt>
              </c:numCache>
            </c:numRef>
          </c:val>
          <c:extLst>
            <c:ext xmlns:c16="http://schemas.microsoft.com/office/drawing/2014/chart" uri="{C3380CC4-5D6E-409C-BE32-E72D297353CC}">
              <c16:uniqueId val="{00000000-CFA6-4312-A84F-C086708D22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26.19</c:v>
                </c:pt>
                <c:pt idx="1">
                  <c:v>26.86</c:v>
                </c:pt>
                <c:pt idx="2">
                  <c:v>27.26</c:v>
                </c:pt>
                <c:pt idx="3">
                  <c:v>27.38</c:v>
                </c:pt>
                <c:pt idx="4">
                  <c:v>27.5</c:v>
                </c:pt>
              </c:numCache>
            </c:numRef>
          </c:val>
          <c:extLst>
            <c:ext xmlns:c16="http://schemas.microsoft.com/office/drawing/2014/chart" uri="{C3380CC4-5D6E-409C-BE32-E72D297353CC}">
              <c16:uniqueId val="{00000001-CFA6-4312-A84F-C086708D22E7}"/>
            </c:ext>
          </c:extLst>
        </c:ser>
        <c:dLbls>
          <c:showLegendKey val="0"/>
          <c:showVal val="0"/>
          <c:showCatName val="0"/>
          <c:showSerName val="0"/>
          <c:showPercent val="0"/>
          <c:showBubbleSize val="0"/>
        </c:dLbls>
        <c:gapWidth val="250"/>
        <c:overlap val="100"/>
        <c:axId val="-645593504"/>
        <c:axId val="-645586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2.62</c:v>
                </c:pt>
                <c:pt idx="1">
                  <c:v>1.0900000000000001</c:v>
                </c:pt>
                <c:pt idx="2">
                  <c:v>-1.64</c:v>
                </c:pt>
                <c:pt idx="3">
                  <c:v>-1.01</c:v>
                </c:pt>
                <c:pt idx="4">
                  <c:v>-1.54</c:v>
                </c:pt>
              </c:numCache>
            </c:numRef>
          </c:val>
          <c:smooth val="0"/>
          <c:extLst>
            <c:ext xmlns:c16="http://schemas.microsoft.com/office/drawing/2014/chart" uri="{C3380CC4-5D6E-409C-BE32-E72D297353CC}">
              <c16:uniqueId val="{00000002-CFA6-4312-A84F-C086708D22E7}"/>
            </c:ext>
          </c:extLst>
        </c:ser>
        <c:dLbls>
          <c:showLegendKey val="0"/>
          <c:showVal val="0"/>
          <c:showCatName val="0"/>
          <c:showSerName val="0"/>
          <c:showPercent val="0"/>
          <c:showBubbleSize val="0"/>
        </c:dLbls>
        <c:marker val="1"/>
        <c:smooth val="0"/>
        <c:axId val="-645593504"/>
        <c:axId val="-645586976"/>
      </c:lineChart>
      <c:catAx>
        <c:axId val="-64559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45586976"/>
        <c:crosses val="autoZero"/>
        <c:auto val="1"/>
        <c:lblAlgn val="ctr"/>
        <c:lblOffset val="100"/>
        <c:tickLblSkip val="1"/>
        <c:tickMarkSkip val="1"/>
        <c:noMultiLvlLbl val="0"/>
      </c:catAx>
      <c:valAx>
        <c:axId val="-64558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559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4CA-4255-88A6-8799F025B0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CA-4255-88A6-8799F025B08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A4CA-4255-88A6-8799F025B084}"/>
            </c:ext>
          </c:extLst>
        </c:ser>
        <c:ser>
          <c:idx val="3"/>
          <c:order val="3"/>
          <c:tx>
            <c:strRef>
              <c:f>データシート!$A$30</c:f>
              <c:strCache>
                <c:ptCount val="1"/>
                <c:pt idx="0">
                  <c:v>交通・火災災害共済事業特別会計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0.04</c:v>
                </c:pt>
                <c:pt idx="4">
                  <c:v>#N/A</c:v>
                </c:pt>
                <c:pt idx="5">
                  <c:v>0.02</c:v>
                </c:pt>
                <c:pt idx="6">
                  <c:v>#N/A</c:v>
                </c:pt>
                <c:pt idx="7">
                  <c:v>0</c:v>
                </c:pt>
                <c:pt idx="8">
                  <c:v>#N/A</c:v>
                </c:pt>
                <c:pt idx="9">
                  <c:v>0.04</c:v>
                </c:pt>
              </c:numCache>
            </c:numRef>
          </c:val>
          <c:extLst>
            <c:ext xmlns:c16="http://schemas.microsoft.com/office/drawing/2014/chart" uri="{C3380CC4-5D6E-409C-BE32-E72D297353CC}">
              <c16:uniqueId val="{00000003-A4CA-4255-88A6-8799F025B084}"/>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0.12</c:v>
                </c:pt>
                <c:pt idx="4">
                  <c:v>#N/A</c:v>
                </c:pt>
                <c:pt idx="5">
                  <c:v>0.16</c:v>
                </c:pt>
                <c:pt idx="6">
                  <c:v>#N/A</c:v>
                </c:pt>
                <c:pt idx="7">
                  <c:v>0.2</c:v>
                </c:pt>
                <c:pt idx="8">
                  <c:v>#N/A</c:v>
                </c:pt>
                <c:pt idx="9">
                  <c:v>0.24</c:v>
                </c:pt>
              </c:numCache>
            </c:numRef>
          </c:val>
          <c:extLst>
            <c:ext xmlns:c16="http://schemas.microsoft.com/office/drawing/2014/chart" uri="{C3380CC4-5D6E-409C-BE32-E72D297353CC}">
              <c16:uniqueId val="{00000004-A4CA-4255-88A6-8799F025B08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1.44</c:v>
                </c:pt>
                <c:pt idx="2">
                  <c:v>#N/A</c:v>
                </c:pt>
                <c:pt idx="3">
                  <c:v>1.32</c:v>
                </c:pt>
                <c:pt idx="4">
                  <c:v>#N/A</c:v>
                </c:pt>
                <c:pt idx="5">
                  <c:v>2.57</c:v>
                </c:pt>
                <c:pt idx="6">
                  <c:v>#N/A</c:v>
                </c:pt>
                <c:pt idx="7">
                  <c:v>0.6</c:v>
                </c:pt>
                <c:pt idx="8">
                  <c:v>#N/A</c:v>
                </c:pt>
                <c:pt idx="9">
                  <c:v>0.76</c:v>
                </c:pt>
              </c:numCache>
            </c:numRef>
          </c:val>
          <c:extLst>
            <c:ext xmlns:c16="http://schemas.microsoft.com/office/drawing/2014/chart" uri="{C3380CC4-5D6E-409C-BE32-E72D297353CC}">
              <c16:uniqueId val="{00000005-A4CA-4255-88A6-8799F025B08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0.6</c:v>
                </c:pt>
                <c:pt idx="6">
                  <c:v>#N/A</c:v>
                </c:pt>
                <c:pt idx="7">
                  <c:v>0.66</c:v>
                </c:pt>
                <c:pt idx="8">
                  <c:v>#N/A</c:v>
                </c:pt>
                <c:pt idx="9">
                  <c:v>0.84</c:v>
                </c:pt>
              </c:numCache>
            </c:numRef>
          </c:val>
          <c:extLst>
            <c:ext xmlns:c16="http://schemas.microsoft.com/office/drawing/2014/chart" uri="{C3380CC4-5D6E-409C-BE32-E72D297353CC}">
              <c16:uniqueId val="{00000006-A4CA-4255-88A6-8799F025B08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0.28000000000000003</c:v>
                </c:pt>
                <c:pt idx="4">
                  <c:v>#N/A</c:v>
                </c:pt>
                <c:pt idx="5">
                  <c:v>0.26</c:v>
                </c:pt>
                <c:pt idx="6">
                  <c:v>#N/A</c:v>
                </c:pt>
                <c:pt idx="7">
                  <c:v>0.7</c:v>
                </c:pt>
                <c:pt idx="8">
                  <c:v>#N/A</c:v>
                </c:pt>
                <c:pt idx="9">
                  <c:v>1.03</c:v>
                </c:pt>
              </c:numCache>
            </c:numRef>
          </c:val>
          <c:extLst>
            <c:ext xmlns:c16="http://schemas.microsoft.com/office/drawing/2014/chart" uri="{C3380CC4-5D6E-409C-BE32-E72D297353CC}">
              <c16:uniqueId val="{00000007-A4CA-4255-88A6-8799F025B0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9.6999999999999993</c:v>
                </c:pt>
                <c:pt idx="2">
                  <c:v>#N/A</c:v>
                </c:pt>
                <c:pt idx="3">
                  <c:v>11.03</c:v>
                </c:pt>
                <c:pt idx="4">
                  <c:v>#N/A</c:v>
                </c:pt>
                <c:pt idx="5">
                  <c:v>9.5399999999999991</c:v>
                </c:pt>
                <c:pt idx="6">
                  <c:v>#N/A</c:v>
                </c:pt>
                <c:pt idx="7">
                  <c:v>8.56</c:v>
                </c:pt>
                <c:pt idx="8">
                  <c:v>#N/A</c:v>
                </c:pt>
                <c:pt idx="9">
                  <c:v>7.04</c:v>
                </c:pt>
              </c:numCache>
            </c:numRef>
          </c:val>
          <c:extLst>
            <c:ext xmlns:c16="http://schemas.microsoft.com/office/drawing/2014/chart" uri="{C3380CC4-5D6E-409C-BE32-E72D297353CC}">
              <c16:uniqueId val="{00000008-A4CA-4255-88A6-8799F025B08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5.81</c:v>
                </c:pt>
                <c:pt idx="2">
                  <c:v>#N/A</c:v>
                </c:pt>
                <c:pt idx="3">
                  <c:v>5.96</c:v>
                </c:pt>
                <c:pt idx="4">
                  <c:v>#N/A</c:v>
                </c:pt>
                <c:pt idx="5">
                  <c:v>6.46</c:v>
                </c:pt>
                <c:pt idx="6">
                  <c:v>#N/A</c:v>
                </c:pt>
                <c:pt idx="7">
                  <c:v>7.01</c:v>
                </c:pt>
                <c:pt idx="8">
                  <c:v>#N/A</c:v>
                </c:pt>
                <c:pt idx="9">
                  <c:v>7.71</c:v>
                </c:pt>
              </c:numCache>
            </c:numRef>
          </c:val>
          <c:extLst>
            <c:ext xmlns:c16="http://schemas.microsoft.com/office/drawing/2014/chart" uri="{C3380CC4-5D6E-409C-BE32-E72D297353CC}">
              <c16:uniqueId val="{00000009-A4CA-4255-88A6-8799F025B084}"/>
            </c:ext>
          </c:extLst>
        </c:ser>
        <c:dLbls>
          <c:showLegendKey val="0"/>
          <c:showVal val="0"/>
          <c:showCatName val="0"/>
          <c:showSerName val="0"/>
          <c:showPercent val="0"/>
          <c:showBubbleSize val="0"/>
        </c:dLbls>
        <c:gapWidth val="150"/>
        <c:overlap val="100"/>
        <c:axId val="-645595136"/>
        <c:axId val="-645600032"/>
      </c:barChart>
      <c:catAx>
        <c:axId val="-64559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5600032"/>
        <c:crosses val="autoZero"/>
        <c:auto val="1"/>
        <c:lblAlgn val="ctr"/>
        <c:lblOffset val="100"/>
        <c:tickLblSkip val="1"/>
        <c:tickMarkSkip val="1"/>
        <c:noMultiLvlLbl val="0"/>
      </c:catAx>
      <c:valAx>
        <c:axId val="-64560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559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2103</c:v>
                </c:pt>
                <c:pt idx="5">
                  <c:v>2060</c:v>
                </c:pt>
                <c:pt idx="8">
                  <c:v>2080</c:v>
                </c:pt>
                <c:pt idx="11">
                  <c:v>2053</c:v>
                </c:pt>
                <c:pt idx="14">
                  <c:v>2098</c:v>
                </c:pt>
              </c:numCache>
            </c:numRef>
          </c:val>
          <c:extLst>
            <c:ext xmlns:c16="http://schemas.microsoft.com/office/drawing/2014/chart" uri="{C3380CC4-5D6E-409C-BE32-E72D297353CC}">
              <c16:uniqueId val="{00000000-79F7-42E1-B6E3-7BEAA1BFA4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F7-42E1-B6E3-7BEAA1BFA4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15</c:v>
                </c:pt>
                <c:pt idx="6">
                  <c:v>17</c:v>
                </c:pt>
                <c:pt idx="9">
                  <c:v>17</c:v>
                </c:pt>
                <c:pt idx="12">
                  <c:v>17</c:v>
                </c:pt>
              </c:numCache>
            </c:numRef>
          </c:val>
          <c:extLst>
            <c:ext xmlns:c16="http://schemas.microsoft.com/office/drawing/2014/chart" uri="{C3380CC4-5D6E-409C-BE32-E72D297353CC}">
              <c16:uniqueId val="{00000002-79F7-42E1-B6E3-7BEAA1BFA4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110</c:v>
                </c:pt>
                <c:pt idx="3">
                  <c:v>112</c:v>
                </c:pt>
                <c:pt idx="6">
                  <c:v>136</c:v>
                </c:pt>
                <c:pt idx="9">
                  <c:v>137</c:v>
                </c:pt>
                <c:pt idx="12">
                  <c:v>197</c:v>
                </c:pt>
              </c:numCache>
            </c:numRef>
          </c:val>
          <c:extLst>
            <c:ext xmlns:c16="http://schemas.microsoft.com/office/drawing/2014/chart" uri="{C3380CC4-5D6E-409C-BE32-E72D297353CC}">
              <c16:uniqueId val="{00000003-79F7-42E1-B6E3-7BEAA1BFA4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756</c:v>
                </c:pt>
                <c:pt idx="3">
                  <c:v>710</c:v>
                </c:pt>
                <c:pt idx="6">
                  <c:v>591</c:v>
                </c:pt>
                <c:pt idx="9">
                  <c:v>598</c:v>
                </c:pt>
                <c:pt idx="12">
                  <c:v>605</c:v>
                </c:pt>
              </c:numCache>
            </c:numRef>
          </c:val>
          <c:extLst>
            <c:ext xmlns:c16="http://schemas.microsoft.com/office/drawing/2014/chart" uri="{C3380CC4-5D6E-409C-BE32-E72D297353CC}">
              <c16:uniqueId val="{00000004-79F7-42E1-B6E3-7BEAA1BFA4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F7-42E1-B6E3-7BEAA1BFA4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F7-42E1-B6E3-7BEAA1BFA4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2245</c:v>
                </c:pt>
                <c:pt idx="3">
                  <c:v>2188</c:v>
                </c:pt>
                <c:pt idx="6">
                  <c:v>2207</c:v>
                </c:pt>
                <c:pt idx="9">
                  <c:v>2213</c:v>
                </c:pt>
                <c:pt idx="12">
                  <c:v>2214</c:v>
                </c:pt>
              </c:numCache>
            </c:numRef>
          </c:val>
          <c:extLst>
            <c:ext xmlns:c16="http://schemas.microsoft.com/office/drawing/2014/chart" uri="{C3380CC4-5D6E-409C-BE32-E72D297353CC}">
              <c16:uniqueId val="{00000007-79F7-42E1-B6E3-7BEAA1BFA47C}"/>
            </c:ext>
          </c:extLst>
        </c:ser>
        <c:dLbls>
          <c:showLegendKey val="0"/>
          <c:showVal val="0"/>
          <c:showCatName val="0"/>
          <c:showSerName val="0"/>
          <c:showPercent val="0"/>
          <c:showBubbleSize val="0"/>
        </c:dLbls>
        <c:gapWidth val="100"/>
        <c:overlap val="100"/>
        <c:axId val="-645597856"/>
        <c:axId val="-645594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1023</c:v>
                </c:pt>
                <c:pt idx="2">
                  <c:v>#N/A</c:v>
                </c:pt>
                <c:pt idx="3">
                  <c:v>#N/A</c:v>
                </c:pt>
                <c:pt idx="4">
                  <c:v>965</c:v>
                </c:pt>
                <c:pt idx="5">
                  <c:v>#N/A</c:v>
                </c:pt>
                <c:pt idx="6">
                  <c:v>#N/A</c:v>
                </c:pt>
                <c:pt idx="7">
                  <c:v>871</c:v>
                </c:pt>
                <c:pt idx="8">
                  <c:v>#N/A</c:v>
                </c:pt>
                <c:pt idx="9">
                  <c:v>#N/A</c:v>
                </c:pt>
                <c:pt idx="10">
                  <c:v>912</c:v>
                </c:pt>
                <c:pt idx="11">
                  <c:v>#N/A</c:v>
                </c:pt>
                <c:pt idx="12">
                  <c:v>#N/A</c:v>
                </c:pt>
                <c:pt idx="13">
                  <c:v>935</c:v>
                </c:pt>
                <c:pt idx="14">
                  <c:v>#N/A</c:v>
                </c:pt>
              </c:numCache>
            </c:numRef>
          </c:val>
          <c:smooth val="0"/>
          <c:extLst>
            <c:ext xmlns:c16="http://schemas.microsoft.com/office/drawing/2014/chart" uri="{C3380CC4-5D6E-409C-BE32-E72D297353CC}">
              <c16:uniqueId val="{00000008-79F7-42E1-B6E3-7BEAA1BFA47C}"/>
            </c:ext>
          </c:extLst>
        </c:ser>
        <c:dLbls>
          <c:showLegendKey val="0"/>
          <c:showVal val="0"/>
          <c:showCatName val="0"/>
          <c:showSerName val="0"/>
          <c:showPercent val="0"/>
          <c:showBubbleSize val="0"/>
        </c:dLbls>
        <c:marker val="1"/>
        <c:smooth val="0"/>
        <c:axId val="-645597856"/>
        <c:axId val="-645594592"/>
      </c:lineChart>
      <c:catAx>
        <c:axId val="-6455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5594592"/>
        <c:crosses val="autoZero"/>
        <c:auto val="1"/>
        <c:lblAlgn val="ctr"/>
        <c:lblOffset val="100"/>
        <c:tickLblSkip val="1"/>
        <c:tickMarkSkip val="1"/>
        <c:noMultiLvlLbl val="0"/>
      </c:catAx>
      <c:valAx>
        <c:axId val="-64559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559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20792</c:v>
                </c:pt>
                <c:pt idx="5">
                  <c:v>22821</c:v>
                </c:pt>
                <c:pt idx="8">
                  <c:v>23053</c:v>
                </c:pt>
                <c:pt idx="11">
                  <c:v>22654</c:v>
                </c:pt>
                <c:pt idx="14">
                  <c:v>21942</c:v>
                </c:pt>
              </c:numCache>
            </c:numRef>
          </c:val>
          <c:extLst>
            <c:ext xmlns:c16="http://schemas.microsoft.com/office/drawing/2014/chart" uri="{C3380CC4-5D6E-409C-BE32-E72D297353CC}">
              <c16:uniqueId val="{00000000-0832-4FDC-8F5E-BFAEFCE61D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1814</c:v>
                </c:pt>
                <c:pt idx="5">
                  <c:v>1638</c:v>
                </c:pt>
                <c:pt idx="8">
                  <c:v>1774</c:v>
                </c:pt>
                <c:pt idx="11">
                  <c:v>1860</c:v>
                </c:pt>
                <c:pt idx="14">
                  <c:v>1944</c:v>
                </c:pt>
              </c:numCache>
            </c:numRef>
          </c:val>
          <c:extLst>
            <c:ext xmlns:c16="http://schemas.microsoft.com/office/drawing/2014/chart" uri="{C3380CC4-5D6E-409C-BE32-E72D297353CC}">
              <c16:uniqueId val="{00000001-0832-4FDC-8F5E-BFAEFCE61D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4601</c:v>
                </c:pt>
                <c:pt idx="5">
                  <c:v>4675</c:v>
                </c:pt>
                <c:pt idx="8">
                  <c:v>4965</c:v>
                </c:pt>
                <c:pt idx="11">
                  <c:v>5373</c:v>
                </c:pt>
                <c:pt idx="14">
                  <c:v>5599</c:v>
                </c:pt>
              </c:numCache>
            </c:numRef>
          </c:val>
          <c:extLst>
            <c:ext xmlns:c16="http://schemas.microsoft.com/office/drawing/2014/chart" uri="{C3380CC4-5D6E-409C-BE32-E72D297353CC}">
              <c16:uniqueId val="{00000002-0832-4FDC-8F5E-BFAEFCE61D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32-4FDC-8F5E-BFAEFCE61D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32-4FDC-8F5E-BFAEFCE61D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c:v>
                </c:pt>
                <c:pt idx="3">
                  <c:v>8</c:v>
                </c:pt>
                <c:pt idx="6">
                  <c:v>6</c:v>
                </c:pt>
                <c:pt idx="9">
                  <c:v>3</c:v>
                </c:pt>
                <c:pt idx="12">
                  <c:v>2</c:v>
                </c:pt>
              </c:numCache>
            </c:numRef>
          </c:val>
          <c:extLst>
            <c:ext xmlns:c16="http://schemas.microsoft.com/office/drawing/2014/chart" uri="{C3380CC4-5D6E-409C-BE32-E72D297353CC}">
              <c16:uniqueId val="{00000005-0832-4FDC-8F5E-BFAEFCE61D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3104</c:v>
                </c:pt>
                <c:pt idx="3">
                  <c:v>3044</c:v>
                </c:pt>
                <c:pt idx="6">
                  <c:v>2851</c:v>
                </c:pt>
                <c:pt idx="9">
                  <c:v>2708</c:v>
                </c:pt>
                <c:pt idx="12">
                  <c:v>2796</c:v>
                </c:pt>
              </c:numCache>
            </c:numRef>
          </c:val>
          <c:extLst>
            <c:ext xmlns:c16="http://schemas.microsoft.com/office/drawing/2014/chart" uri="{C3380CC4-5D6E-409C-BE32-E72D297353CC}">
              <c16:uniqueId val="{00000006-0832-4FDC-8F5E-BFAEFCE61D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1667</c:v>
                </c:pt>
                <c:pt idx="3">
                  <c:v>2277</c:v>
                </c:pt>
                <c:pt idx="6">
                  <c:v>2167</c:v>
                </c:pt>
                <c:pt idx="9">
                  <c:v>2059</c:v>
                </c:pt>
                <c:pt idx="12">
                  <c:v>1938</c:v>
                </c:pt>
              </c:numCache>
            </c:numRef>
          </c:val>
          <c:extLst>
            <c:ext xmlns:c16="http://schemas.microsoft.com/office/drawing/2014/chart" uri="{C3380CC4-5D6E-409C-BE32-E72D297353CC}">
              <c16:uniqueId val="{00000007-0832-4FDC-8F5E-BFAEFCE61D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11076</c:v>
                </c:pt>
                <c:pt idx="3">
                  <c:v>10701</c:v>
                </c:pt>
                <c:pt idx="6">
                  <c:v>9862</c:v>
                </c:pt>
                <c:pt idx="9">
                  <c:v>9123</c:v>
                </c:pt>
                <c:pt idx="12">
                  <c:v>8671</c:v>
                </c:pt>
              </c:numCache>
            </c:numRef>
          </c:val>
          <c:extLst>
            <c:ext xmlns:c16="http://schemas.microsoft.com/office/drawing/2014/chart" uri="{C3380CC4-5D6E-409C-BE32-E72D297353CC}">
              <c16:uniqueId val="{00000008-0832-4FDC-8F5E-BFAEFCE61D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261</c:v>
                </c:pt>
                <c:pt idx="3">
                  <c:v>246</c:v>
                </c:pt>
                <c:pt idx="6">
                  <c:v>231</c:v>
                </c:pt>
                <c:pt idx="9">
                  <c:v>216</c:v>
                </c:pt>
                <c:pt idx="12">
                  <c:v>200</c:v>
                </c:pt>
              </c:numCache>
            </c:numRef>
          </c:val>
          <c:extLst>
            <c:ext xmlns:c16="http://schemas.microsoft.com/office/drawing/2014/chart" uri="{C3380CC4-5D6E-409C-BE32-E72D297353CC}">
              <c16:uniqueId val="{00000009-0832-4FDC-8F5E-BFAEFCE61D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21094</c:v>
                </c:pt>
                <c:pt idx="3">
                  <c:v>23732</c:v>
                </c:pt>
                <c:pt idx="6">
                  <c:v>25009</c:v>
                </c:pt>
                <c:pt idx="9">
                  <c:v>25521</c:v>
                </c:pt>
                <c:pt idx="12">
                  <c:v>25412</c:v>
                </c:pt>
              </c:numCache>
            </c:numRef>
          </c:val>
          <c:extLst>
            <c:ext xmlns:c16="http://schemas.microsoft.com/office/drawing/2014/chart" uri="{C3380CC4-5D6E-409C-BE32-E72D297353CC}">
              <c16:uniqueId val="{0000000A-0832-4FDC-8F5E-BFAEFCE61DA0}"/>
            </c:ext>
          </c:extLst>
        </c:ser>
        <c:dLbls>
          <c:showLegendKey val="0"/>
          <c:showVal val="0"/>
          <c:showCatName val="0"/>
          <c:showSerName val="0"/>
          <c:showPercent val="0"/>
          <c:showBubbleSize val="0"/>
        </c:dLbls>
        <c:gapWidth val="100"/>
        <c:overlap val="100"/>
        <c:axId val="-645592960"/>
        <c:axId val="-645591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10007</c:v>
                </c:pt>
                <c:pt idx="2">
                  <c:v>#N/A</c:v>
                </c:pt>
                <c:pt idx="3">
                  <c:v>#N/A</c:v>
                </c:pt>
                <c:pt idx="4">
                  <c:v>10874</c:v>
                </c:pt>
                <c:pt idx="5">
                  <c:v>#N/A</c:v>
                </c:pt>
                <c:pt idx="6">
                  <c:v>#N/A</c:v>
                </c:pt>
                <c:pt idx="7">
                  <c:v>10334</c:v>
                </c:pt>
                <c:pt idx="8">
                  <c:v>#N/A</c:v>
                </c:pt>
                <c:pt idx="9">
                  <c:v>#N/A</c:v>
                </c:pt>
                <c:pt idx="10">
                  <c:v>9742</c:v>
                </c:pt>
                <c:pt idx="11">
                  <c:v>#N/A</c:v>
                </c:pt>
                <c:pt idx="12">
                  <c:v>#N/A</c:v>
                </c:pt>
                <c:pt idx="13">
                  <c:v>9534</c:v>
                </c:pt>
                <c:pt idx="14">
                  <c:v>#N/A</c:v>
                </c:pt>
              </c:numCache>
            </c:numRef>
          </c:val>
          <c:smooth val="0"/>
          <c:extLst>
            <c:ext xmlns:c16="http://schemas.microsoft.com/office/drawing/2014/chart" uri="{C3380CC4-5D6E-409C-BE32-E72D297353CC}">
              <c16:uniqueId val="{0000000B-0832-4FDC-8F5E-BFAEFCE61DA0}"/>
            </c:ext>
          </c:extLst>
        </c:ser>
        <c:dLbls>
          <c:showLegendKey val="0"/>
          <c:showVal val="0"/>
          <c:showCatName val="0"/>
          <c:showSerName val="0"/>
          <c:showPercent val="0"/>
          <c:showBubbleSize val="0"/>
        </c:dLbls>
        <c:marker val="1"/>
        <c:smooth val="0"/>
        <c:axId val="-645592960"/>
        <c:axId val="-645591872"/>
      </c:lineChart>
      <c:catAx>
        <c:axId val="-6455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5591872"/>
        <c:crosses val="autoZero"/>
        <c:auto val="1"/>
        <c:lblAlgn val="ctr"/>
        <c:lblOffset val="100"/>
        <c:tickLblSkip val="1"/>
        <c:tickMarkSkip val="1"/>
        <c:noMultiLvlLbl val="0"/>
      </c:catAx>
      <c:valAx>
        <c:axId val="-64559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559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2766</c:v>
                </c:pt>
                <c:pt idx="1">
                  <c:v>2767</c:v>
                </c:pt>
                <c:pt idx="2">
                  <c:v>2768</c:v>
                </c:pt>
              </c:numCache>
            </c:numRef>
          </c:val>
          <c:extLst>
            <c:ext xmlns:c16="http://schemas.microsoft.com/office/drawing/2014/chart" uri="{C3380CC4-5D6E-409C-BE32-E72D297353CC}">
              <c16:uniqueId val="{00000000-A981-4049-959C-77B75FA45A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803</c:v>
                </c:pt>
                <c:pt idx="1">
                  <c:v>804</c:v>
                </c:pt>
                <c:pt idx="2">
                  <c:v>804</c:v>
                </c:pt>
              </c:numCache>
            </c:numRef>
          </c:val>
          <c:extLst>
            <c:ext xmlns:c16="http://schemas.microsoft.com/office/drawing/2014/chart" uri="{C3380CC4-5D6E-409C-BE32-E72D297353CC}">
              <c16:uniqueId val="{00000001-A981-4049-959C-77B75FA45A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2173</c:v>
                </c:pt>
                <c:pt idx="1">
                  <c:v>2308</c:v>
                </c:pt>
                <c:pt idx="2">
                  <c:v>2483</c:v>
                </c:pt>
              </c:numCache>
            </c:numRef>
          </c:val>
          <c:extLst>
            <c:ext xmlns:c16="http://schemas.microsoft.com/office/drawing/2014/chart" uri="{C3380CC4-5D6E-409C-BE32-E72D297353CC}">
              <c16:uniqueId val="{00000002-A981-4049-959C-77B75FA45A9B}"/>
            </c:ext>
          </c:extLst>
        </c:ser>
        <c:dLbls>
          <c:showLegendKey val="0"/>
          <c:showVal val="0"/>
          <c:showCatName val="0"/>
          <c:showSerName val="0"/>
          <c:showPercent val="0"/>
          <c:showBubbleSize val="0"/>
        </c:dLbls>
        <c:gapWidth val="120"/>
        <c:overlap val="100"/>
        <c:axId val="-645591328"/>
        <c:axId val="-645597312"/>
      </c:barChart>
      <c:catAx>
        <c:axId val="-64559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5597312"/>
        <c:crosses val="autoZero"/>
        <c:auto val="1"/>
        <c:lblAlgn val="ctr"/>
        <c:lblOffset val="100"/>
        <c:tickLblSkip val="1"/>
        <c:tickMarkSkip val="1"/>
        <c:noMultiLvlLbl val="0"/>
      </c:catAx>
      <c:valAx>
        <c:axId val="-645597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559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{38666129-C4C0-4BEB-AC65-D1D9AF6F8D24}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E46-4626-97AC-123B21D5BF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{2DD201F5-BF5C-42C3-BFFA-9A7D5489FBC8}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46-4626-97AC-123B21D5BF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{79ADEF43-BF13-40B0-AE01-E69818F9D5E5}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46-4626-97AC-123B21D5BF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{7B78AB6F-7EBB-4A2F-A490-A899D3DC8C3E}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46-4626-97AC-123B21D5BF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{ECDF8F7D-0B59-428E-973A-EABE80F323AD}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46-4626-97AC-123B21D5BF1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{4BAFBE76-DEF2-487E-B3B2-623FF0AE1AC9}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E46-4626-97AC-123B21D5BF1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{856A5161-4EE4-4491-A80A-F808EF186CCD}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E46-4626-97AC-123B21D5BF1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{659D1D69-6D17-44FD-A5D1-36A062E763BC}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E46-4626-97AC-123B21D5BF1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{698E95EB-7633-4D78-84AF-195B083BBF1A}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E46-4626-97AC-123B21D5BF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49.3</c:v>
                </c:pt>
                <c:pt idx="16">
                  <c:v>57.3</c:v>
                </c:pt>
                <c:pt idx="24">
                  <c:v>57.8</c:v>
                </c:pt>
                <c:pt idx="32">
                  <c:v>58.9</c:v>
                </c:pt>
              </c:numCache>
            </c:numRef>
          </c:xVal>
          <c:yVal>
            <c:numRef>
              <c:f>公会計指標分析・財政指標組合せ分析表!$BP$51:$DC$51</c:f>
              <c:numCache>
                <c:formatCode>#,##0.0;"▲ "#,##0.0</c:formatCode>
                <c:ptCount val="40"/>
                <c:pt idx="0">
                  <c:v>115.8</c:v>
                </c:pt>
                <c:pt idx="8">
                  <c:v>129.19999999999999</c:v>
                </c:pt>
                <c:pt idx="16">
                  <c:v>125.3</c:v>
                </c:pt>
                <c:pt idx="24">
                  <c:v>118.4</c:v>
                </c:pt>
                <c:pt idx="32">
                  <c:v>117.1</c:v>
                </c:pt>
              </c:numCache>
            </c:numRef>
          </c:yVal>
          <c:smooth val="0"/>
          <c:extLst>
            <c:ext xmlns:c16="http://schemas.microsoft.com/office/drawing/2014/chart" uri="{C3380CC4-5D6E-409C-BE32-E72D297353CC}">
              <c16:uniqueId val="{00000009-3E46-4626-97AC-123B21D5BF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{249D8F4C-F722-4061-9BAB-69B7F9A96F2D}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E46-4626-97AC-123B21D5BF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{72E36F6A-B580-4DD8-8C74-93A34BE53B9E}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46-4626-97AC-123B21D5BF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{3FF69154-2198-4F78-858F-5A9F92740758}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46-4626-97AC-123B21D5BF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{5076973A-7FF1-4FA6-9FF2-7B571144D730}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46-4626-97AC-123B21D5BF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{C8F147A3-B336-4502-BECC-145AAA9DA40C}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46-4626-97AC-123B21D5BF1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{DEBE6482-4473-4A70-A620-7C3CB9E6E5CD}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E46-4626-97AC-123B21D5BF1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{930BC3DB-8352-4AC2-ACE9-1149193C3720}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E46-4626-97AC-123B21D5BF1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{1DD24691-8F3E-41D4-9CAE-D30631E8D1E8}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E46-4626-97AC-123B21D5BF1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{C4CE8418-469D-4F6E-B2C3-DEF7B0512D6C}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E46-4626-97AC-123B21D5BF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3E46-4626-97AC-123B21D5BF18}"/>
            </c:ext>
          </c:extLst>
        </c:ser>
        <c:dLbls>
          <c:showLegendKey val="0"/>
          <c:showVal val="1"/>
          <c:showCatName val="0"/>
          <c:showSerName val="0"/>
          <c:showPercent val="0"/>
          <c:showBubbleSize val="0"/>
        </c:dLbls>
        <c:axId val="-645588064"/>
        <c:axId val="-645590240"/>
      </c:scatterChart>
      <c:valAx>
        <c:axId val="-645588064"/>
        <c:scaling>
          <c:orientation val="minMax"/>
          <c:max val="64"/>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5590240"/>
        <c:crosses val="autoZero"/>
        <c:crossBetween val="midCat"/>
      </c:valAx>
      <c:valAx>
        <c:axId val="-645590240"/>
        <c:scaling>
          <c:orientation val="minMax"/>
          <c:max val="143"/>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5588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{D3BE6539-D36E-4104-BBA0-DA6ECEA51503}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356-4DF0-8692-C91B4F432E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{8D9BF8E7-E2E7-4308-8376-20B9F0C0E995}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56-4DF0-8692-C91B4F432E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{C2196AE3-71B1-4E45-87B8-6B420BDF328D}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56-4DF0-8692-C91B4F432E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{9E48AF6B-6E9D-4552-9ED7-1D31744FC9BB}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56-4DF0-8692-C91B4F432E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{71CEA56E-3432-461B-AED2-D78B20272FF5}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56-4DF0-8692-C91B4F432E0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{4940346F-AFE7-4AD6-94D1-C2B61D215E09}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356-4DF0-8692-C91B4F432E0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{C61D47A9-3AED-4F2C-BE2F-CD526EEDECA1}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356-4DF0-8692-C91B4F432E0C}"/>
                </c:ext>
              </c:extLst>
            </c:dLbl>
            <c:dLbl>
              <c:idx val="24"/>
              <c:layout>
                <c:manualLayout>
                  <c:x val="-4.5096530706953748E-2"/>
                  <c:y val="-7.65141204199993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{0517D378-A7E1-486E-8A3C-F3E43557A0A2}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356-4DF0-8692-C91B4F432E0C}"/>
                </c:ext>
              </c:extLst>
            </c:dLbl>
            <c:dLbl>
              <c:idx val="32"/>
              <c:layout>
                <c:manualLayout>
                  <c:x val="-1.8171803637232604E-2"/>
                  <c:y val="-4.831917375558854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{6EDF0DF4-0016-4495-8174-C730A8A2DA26}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356-4DF0-8692-C91B4F432E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11.6</c:v>
                </c:pt>
                <c:pt idx="16">
                  <c:v>11.2</c:v>
                </c:pt>
                <c:pt idx="24">
                  <c:v>11</c:v>
                </c:pt>
                <c:pt idx="32">
                  <c:v>11</c:v>
                </c:pt>
              </c:numCache>
            </c:numRef>
          </c:xVal>
          <c:yVal>
            <c:numRef>
              <c:f>公会計指標分析・財政指標組合せ分析表!$BP$73:$DC$73</c:f>
              <c:numCache>
                <c:formatCode>#,##0.0;"▲ "#,##0.0</c:formatCode>
                <c:ptCount val="40"/>
                <c:pt idx="0">
                  <c:v>115.8</c:v>
                </c:pt>
                <c:pt idx="8">
                  <c:v>129.19999999999999</c:v>
                </c:pt>
                <c:pt idx="16">
                  <c:v>125.3</c:v>
                </c:pt>
                <c:pt idx="24">
                  <c:v>118.4</c:v>
                </c:pt>
                <c:pt idx="32">
                  <c:v>117.1</c:v>
                </c:pt>
              </c:numCache>
            </c:numRef>
          </c:yVal>
          <c:smooth val="0"/>
          <c:extLst>
            <c:ext xmlns:c16="http://schemas.microsoft.com/office/drawing/2014/chart" uri="{C3380CC4-5D6E-409C-BE32-E72D297353CC}">
              <c16:uniqueId val="{00000009-2356-4DF0-8692-C91B4F432E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{71A95FB2-80DC-4924-A080-B464DACEABDD}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356-4DF0-8692-C91B4F432E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{41CA8669-94CD-4CFE-949B-909339AE447F}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56-4DF0-8692-C91B4F432E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{AD5C1D1E-230D-4C1B-9ECC-1AF4BDB48CFA}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56-4DF0-8692-C91B4F432E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{4351740D-B40E-4CA7-A2B9-2DA0C64FCC26}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56-4DF0-8692-C91B4F432E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{F4A46DBE-9E42-4235-9013-F90CC5B29BE1}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56-4DF0-8692-C91B4F432E0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{914D05CA-975A-48D8-BFA9-AF00DF4721EC}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356-4DF0-8692-C91B4F432E0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{860D63F2-4F2A-4EDE-8B64-31BD23033801}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356-4DF0-8692-C91B4F432E0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{EDC46F54-E7C4-44CD-BFA4-25C3929D0566}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356-4DF0-8692-C91B4F432E0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{33B819FD-52FC-45D2-8385-FE4E2621EABF}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356-4DF0-8692-C91B4F432E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2356-4DF0-8692-C91B4F432E0C}"/>
            </c:ext>
          </c:extLst>
        </c:ser>
        <c:dLbls>
          <c:showLegendKey val="0"/>
          <c:showVal val="1"/>
          <c:showCatName val="0"/>
          <c:showSerName val="0"/>
          <c:showPercent val="0"/>
          <c:showBubbleSize val="0"/>
        </c:dLbls>
        <c:axId val="-645589696"/>
        <c:axId val="-645589152"/>
      </c:scatterChart>
      <c:valAx>
        <c:axId val="-645589696"/>
        <c:scaling>
          <c:orientation val="minMax"/>
          <c:max val="12"/>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5589152"/>
        <c:crosses val="autoZero"/>
        <c:crossBetween val="midCat"/>
      </c:valAx>
      <c:valAx>
        <c:axId val="-645589152"/>
        <c:scaling>
          <c:orientation val="minMax"/>
          <c:max val="143"/>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5589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kumimoji="1" lang="ja-JP" altLang="ja-JP" sz="900" b="0" i="0" baseline="0">
              <a:solidFill>
                <a:schemeClr val="dk1"/>
              </a:solidFill>
              <a:effectLst/>
              <a:latin typeface="+mn-lt"/>
              <a:ea typeface="+mn-ea"/>
              <a:cs typeface="+mn-cs"/>
            </a:rPr>
            <a:t>元利償還金は旧合併特例事業債等の元利償還金が増額となったことから、前年度比較で百万円の増額となった。</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公営企業債の元利償還金に対する繰入金は簡易水道特別会計への償還に対する繰出金が増額となったことから、前年度比較で</a:t>
          </a:r>
          <a:r>
            <a:rPr kumimoji="1" lang="en-US" altLang="ja-JP" sz="900" b="0" i="0" baseline="0">
              <a:solidFill>
                <a:schemeClr val="dk1"/>
              </a:solidFill>
              <a:effectLst/>
              <a:latin typeface="+mn-lt"/>
              <a:ea typeface="+mn-ea"/>
              <a:cs typeface="+mn-cs"/>
            </a:rPr>
            <a:t>7</a:t>
          </a:r>
          <a:r>
            <a:rPr kumimoji="1" lang="ja-JP" altLang="ja-JP" sz="900" b="0" i="0" baseline="0">
              <a:solidFill>
                <a:schemeClr val="dk1"/>
              </a:solidFill>
              <a:effectLst/>
              <a:latin typeface="+mn-lt"/>
              <a:ea typeface="+mn-ea"/>
              <a:cs typeface="+mn-cs"/>
            </a:rPr>
            <a:t>百万円の増額となった。</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組合等が起こした地方債の元利償還金に対する負担金等は、甲府・峡東地域ごみ処理施設事務組合の元利償還金が</a:t>
          </a:r>
          <a:r>
            <a:rPr kumimoji="1" lang="ja-JP" altLang="en-US" sz="900" b="0" i="0" baseline="0">
              <a:solidFill>
                <a:schemeClr val="dk1"/>
              </a:solidFill>
              <a:effectLst/>
              <a:latin typeface="+mn-lt"/>
              <a:ea typeface="+mn-ea"/>
              <a:cs typeface="+mn-cs"/>
            </a:rPr>
            <a:t>大幅に</a:t>
          </a:r>
          <a:r>
            <a:rPr kumimoji="1" lang="ja-JP" altLang="ja-JP" sz="900" b="0" i="0" baseline="0">
              <a:solidFill>
                <a:schemeClr val="dk1"/>
              </a:solidFill>
              <a:effectLst/>
              <a:latin typeface="+mn-lt"/>
              <a:ea typeface="+mn-ea"/>
              <a:cs typeface="+mn-cs"/>
            </a:rPr>
            <a:t>増額となったことから、前年度比較で</a:t>
          </a:r>
          <a:r>
            <a:rPr kumimoji="1" lang="en-US" altLang="ja-JP" sz="900" b="0" i="0" baseline="0">
              <a:solidFill>
                <a:schemeClr val="dk1"/>
              </a:solidFill>
              <a:effectLst/>
              <a:latin typeface="+mn-lt"/>
              <a:ea typeface="+mn-ea"/>
              <a:cs typeface="+mn-cs"/>
            </a:rPr>
            <a:t>60</a:t>
          </a:r>
          <a:r>
            <a:rPr kumimoji="1" lang="ja-JP" altLang="ja-JP" sz="900" b="0" i="0" baseline="0">
              <a:solidFill>
                <a:schemeClr val="dk1"/>
              </a:solidFill>
              <a:effectLst/>
              <a:latin typeface="+mn-lt"/>
              <a:ea typeface="+mn-ea"/>
              <a:cs typeface="+mn-cs"/>
            </a:rPr>
            <a:t>百万円の増額となった。</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また、控除財源については、道路橋りょう費の元利償還金の減に伴</a:t>
          </a:r>
          <a:r>
            <a:rPr kumimoji="1" lang="ja-JP" altLang="en-US" sz="900" b="0" i="0" baseline="0">
              <a:solidFill>
                <a:schemeClr val="dk1"/>
              </a:solidFill>
              <a:effectLst/>
              <a:latin typeface="+mn-lt"/>
              <a:ea typeface="+mn-ea"/>
              <a:cs typeface="+mn-cs"/>
            </a:rPr>
            <a:t>う事業費補正の</a:t>
          </a:r>
          <a:r>
            <a:rPr kumimoji="1" lang="ja-JP" altLang="ja-JP" sz="900" b="0" i="0" baseline="0">
              <a:solidFill>
                <a:schemeClr val="dk1"/>
              </a:solidFill>
              <a:effectLst/>
              <a:latin typeface="+mn-lt"/>
              <a:ea typeface="+mn-ea"/>
              <a:cs typeface="+mn-cs"/>
            </a:rPr>
            <a:t>減少</a:t>
          </a:r>
          <a:r>
            <a:rPr kumimoji="1" lang="ja-JP" altLang="en-US" sz="900" b="0" i="0" baseline="0">
              <a:solidFill>
                <a:schemeClr val="dk1"/>
              </a:solidFill>
              <a:effectLst/>
              <a:latin typeface="+mn-lt"/>
              <a:ea typeface="+mn-ea"/>
              <a:cs typeface="+mn-cs"/>
            </a:rPr>
            <a:t>があったが、</a:t>
          </a:r>
          <a:r>
            <a:rPr kumimoji="1" lang="ja-JP" altLang="ja-JP" sz="900" b="0" i="0" baseline="0">
              <a:solidFill>
                <a:schemeClr val="dk1"/>
              </a:solidFill>
              <a:effectLst/>
              <a:latin typeface="+mn-lt"/>
              <a:ea typeface="+mn-ea"/>
              <a:cs typeface="+mn-cs"/>
            </a:rPr>
            <a:t>合併特例債など災害復旧費等に係る基準財政需要額</a:t>
          </a:r>
          <a:r>
            <a:rPr kumimoji="1" lang="ja-JP" altLang="en-US" sz="900" b="0" i="0" baseline="0">
              <a:solidFill>
                <a:schemeClr val="dk1"/>
              </a:solidFill>
              <a:effectLst/>
              <a:latin typeface="+mn-lt"/>
              <a:ea typeface="+mn-ea"/>
              <a:cs typeface="+mn-cs"/>
            </a:rPr>
            <a:t>等が</a:t>
          </a:r>
          <a:r>
            <a:rPr kumimoji="1" lang="ja-JP" altLang="ja-JP" sz="900" b="0" i="0" baseline="0">
              <a:solidFill>
                <a:schemeClr val="dk1"/>
              </a:solidFill>
              <a:effectLst/>
              <a:latin typeface="+mn-lt"/>
              <a:ea typeface="+mn-ea"/>
              <a:cs typeface="+mn-cs"/>
            </a:rPr>
            <a:t>増加</a:t>
          </a:r>
          <a:r>
            <a:rPr kumimoji="1" lang="ja-JP" altLang="en-US" sz="900" b="0" i="0" baseline="0">
              <a:solidFill>
                <a:schemeClr val="dk1"/>
              </a:solidFill>
              <a:effectLst/>
              <a:latin typeface="+mn-lt"/>
              <a:ea typeface="+mn-ea"/>
              <a:cs typeface="+mn-cs"/>
            </a:rPr>
            <a:t>したため、</a:t>
          </a:r>
          <a:r>
            <a:rPr kumimoji="1" lang="ja-JP" altLang="ja-JP" sz="900" b="0" i="0" baseline="0">
              <a:solidFill>
                <a:schemeClr val="dk1"/>
              </a:solidFill>
              <a:effectLst/>
              <a:latin typeface="+mn-lt"/>
              <a:ea typeface="+mn-ea"/>
              <a:cs typeface="+mn-cs"/>
            </a:rPr>
            <a:t>全体として</a:t>
          </a:r>
          <a:r>
            <a:rPr kumimoji="1" lang="en-US" altLang="ja-JP" sz="900" b="0" i="0" baseline="0">
              <a:solidFill>
                <a:schemeClr val="dk1"/>
              </a:solidFill>
              <a:effectLst/>
              <a:latin typeface="+mn-lt"/>
              <a:ea typeface="+mn-ea"/>
              <a:cs typeface="+mn-cs"/>
            </a:rPr>
            <a:t>45</a:t>
          </a:r>
          <a:r>
            <a:rPr kumimoji="1" lang="ja-JP" altLang="ja-JP" sz="900" b="0" i="0" baseline="0">
              <a:solidFill>
                <a:schemeClr val="dk1"/>
              </a:solidFill>
              <a:effectLst/>
              <a:latin typeface="+mn-lt"/>
              <a:ea typeface="+mn-ea"/>
              <a:cs typeface="+mn-cs"/>
            </a:rPr>
            <a:t>百万円余の</a:t>
          </a:r>
          <a:r>
            <a:rPr kumimoji="1" lang="ja-JP" altLang="en-US" sz="900" b="0" i="0" baseline="0">
              <a:solidFill>
                <a:schemeClr val="dk1"/>
              </a:solidFill>
              <a:effectLst/>
              <a:latin typeface="+mn-lt"/>
              <a:ea typeface="+mn-ea"/>
              <a:cs typeface="+mn-cs"/>
            </a:rPr>
            <a:t>増額</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これらの結果から実質公債費比率は、単年度の数値では増加へと転じたが、</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ヶ年平均により、</a:t>
          </a:r>
          <a:r>
            <a:rPr kumimoji="1" lang="ja-JP" altLang="en-US" sz="900" b="0" i="0" baseline="0">
              <a:solidFill>
                <a:schemeClr val="dk1"/>
              </a:solidFill>
              <a:effectLst/>
              <a:latin typeface="+mn-lt"/>
              <a:ea typeface="+mn-ea"/>
              <a:cs typeface="+mn-cs"/>
            </a:rPr>
            <a:t>前年同率となった</a:t>
          </a:r>
          <a:r>
            <a:rPr kumimoji="1" lang="ja-JP" altLang="ja-JP" sz="900" b="0" i="0" baseline="0">
              <a:solidFill>
                <a:schemeClr val="dk1"/>
              </a:solidFill>
              <a:effectLst/>
              <a:latin typeface="+mn-lt"/>
              <a:ea typeface="+mn-ea"/>
              <a:cs typeface="+mn-cs"/>
            </a:rPr>
            <a:t>。しかし、今後</a:t>
          </a:r>
          <a:r>
            <a:rPr kumimoji="1" lang="ja-JP" altLang="en-US" sz="900" b="0" i="0" baseline="0">
              <a:solidFill>
                <a:schemeClr val="dk1"/>
              </a:solidFill>
              <a:effectLst/>
              <a:latin typeface="+mn-lt"/>
              <a:ea typeface="+mn-ea"/>
              <a:cs typeface="+mn-cs"/>
            </a:rPr>
            <a:t>も</a:t>
          </a:r>
          <a:r>
            <a:rPr kumimoji="1" lang="ja-JP" altLang="ja-JP" sz="900" b="0" i="0" baseline="0">
              <a:solidFill>
                <a:schemeClr val="dk1"/>
              </a:solidFill>
              <a:effectLst/>
              <a:latin typeface="+mn-lt"/>
              <a:ea typeface="+mn-ea"/>
              <a:cs typeface="+mn-cs"/>
            </a:rPr>
            <a:t>標準財政規模の縮小や、公債費の増加などが見込まれることから、数値のさらなる増加が予想されるため、安全領域を堅持しつつ効率的な財政運営に努める。</a:t>
          </a:r>
          <a:endParaRPr lang="ja-JP" altLang="ja-JP" sz="9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利用していない。</a:t>
          </a:r>
          <a:endParaRPr lang="ja-JP" altLang="ja-JP" sz="9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300"/>
            </a:lnSpc>
          </a:pPr>
          <a:r>
            <a:rPr kumimoji="1" lang="ja-JP" altLang="ja-JP" sz="1100" b="0" i="0" baseline="0">
              <a:solidFill>
                <a:schemeClr val="dk1"/>
              </a:solidFill>
              <a:effectLst/>
              <a:latin typeface="+mn-lt"/>
              <a:ea typeface="+mn-ea"/>
              <a:cs typeface="+mn-cs"/>
            </a:rPr>
            <a:t>　</a:t>
          </a:r>
          <a:r>
            <a:rPr kumimoji="1" lang="ja-JP" altLang="ja-JP" sz="1100" b="0" i="0" kern="1200" spc="0" baseline="0">
              <a:solidFill>
                <a:schemeClr val="dk1"/>
              </a:solidFill>
              <a:effectLst/>
              <a:latin typeface="+mn-lt"/>
              <a:ea typeface="+mn-ea"/>
              <a:cs typeface="+mn-cs"/>
            </a:rPr>
            <a:t> 一般会計等に係る地方債の現在高は</a:t>
          </a:r>
          <a:r>
            <a:rPr kumimoji="1" lang="ja-JP" altLang="en-US" sz="1100" b="0" i="0" kern="1200" spc="0" baseline="0">
              <a:solidFill>
                <a:schemeClr val="dk1"/>
              </a:solidFill>
              <a:effectLst/>
              <a:latin typeface="+mn-lt"/>
              <a:ea typeface="+mn-ea"/>
              <a:cs typeface="+mn-cs"/>
            </a:rPr>
            <a:t>、学校給食センター整備事業、市民総合体育館トレーニングルーム整備事業等の終息により市債の借入額が減額となったことから、</a:t>
          </a:r>
          <a:r>
            <a:rPr kumimoji="1" lang="ja-JP" altLang="ja-JP" sz="1100" b="0" i="0" kern="1200" spc="0" baseline="0">
              <a:solidFill>
                <a:schemeClr val="dk1"/>
              </a:solidFill>
              <a:effectLst/>
              <a:latin typeface="+mn-lt"/>
              <a:ea typeface="+mn-ea"/>
              <a:cs typeface="+mn-cs"/>
            </a:rPr>
            <a:t>前年度比較で</a:t>
          </a:r>
          <a:r>
            <a:rPr kumimoji="1" lang="en-US" altLang="ja-JP" sz="1100" b="0" i="0" kern="1200" spc="0" baseline="0">
              <a:solidFill>
                <a:schemeClr val="dk1"/>
              </a:solidFill>
              <a:effectLst/>
              <a:latin typeface="+mn-lt"/>
              <a:ea typeface="+mn-ea"/>
              <a:cs typeface="+mn-cs"/>
            </a:rPr>
            <a:t>109</a:t>
          </a:r>
          <a:r>
            <a:rPr kumimoji="1" lang="ja-JP" altLang="ja-JP" sz="1100" b="0" i="0" kern="1200" spc="0" baseline="0">
              <a:solidFill>
                <a:schemeClr val="dk1"/>
              </a:solidFill>
              <a:effectLst/>
              <a:latin typeface="+mn-lt"/>
              <a:ea typeface="+mn-ea"/>
              <a:cs typeface="+mn-cs"/>
            </a:rPr>
            <a:t>百万円の減額となった。</a:t>
          </a:r>
          <a:endParaRPr lang="ja-JP" altLang="ja-JP" sz="1400" kern="1200" spc="0">
            <a:effectLst/>
          </a:endParaRPr>
        </a:p>
        <a:p>
          <a:pPr eaLnBrk="1" fontAlgn="auto" latinLnBrk="0" hangingPunct="1">
            <a:lnSpc>
              <a:spcPts val="1300"/>
            </a:lnSpc>
          </a:pPr>
          <a:r>
            <a:rPr kumimoji="1" lang="ja-JP" altLang="ja-JP" sz="1100" b="0" i="0" kern="1200" spc="0" baseline="0">
              <a:solidFill>
                <a:schemeClr val="dk1"/>
              </a:solidFill>
              <a:effectLst/>
              <a:latin typeface="+mn-lt"/>
              <a:ea typeface="+mn-ea"/>
              <a:cs typeface="+mn-cs"/>
            </a:rPr>
            <a:t>　公営企業債等繰入見込額は、</a:t>
          </a:r>
          <a:r>
            <a:rPr kumimoji="1" lang="ja-JP" altLang="en-US" sz="1100" b="0" i="0" kern="1200" spc="0" baseline="0">
              <a:solidFill>
                <a:schemeClr val="dk1"/>
              </a:solidFill>
              <a:effectLst/>
              <a:latin typeface="+mn-lt"/>
              <a:ea typeface="+mn-ea"/>
              <a:cs typeface="+mn-cs"/>
            </a:rPr>
            <a:t>下</a:t>
          </a:r>
          <a:r>
            <a:rPr kumimoji="1" lang="ja-JP" altLang="ja-JP" sz="1100" b="0" i="0" kern="1200" spc="0" baseline="0">
              <a:solidFill>
                <a:schemeClr val="dk1"/>
              </a:solidFill>
              <a:effectLst/>
              <a:latin typeface="+mn-lt"/>
              <a:ea typeface="+mn-ea"/>
              <a:cs typeface="+mn-cs"/>
            </a:rPr>
            <a:t>水道事業における（準元利償還金</a:t>
          </a:r>
          <a:r>
            <a:rPr kumimoji="1" lang="en-US" altLang="ja-JP" sz="1100" b="0" i="0" kern="1200" spc="0" baseline="0">
              <a:solidFill>
                <a:schemeClr val="dk1"/>
              </a:solidFill>
              <a:effectLst/>
              <a:latin typeface="+mn-lt"/>
              <a:ea typeface="+mn-ea"/>
              <a:cs typeface="+mn-cs"/>
            </a:rPr>
            <a:t>/</a:t>
          </a:r>
          <a:r>
            <a:rPr kumimoji="1" lang="ja-JP" altLang="ja-JP" sz="1100" b="0" i="0" kern="1200" spc="0" baseline="0">
              <a:solidFill>
                <a:schemeClr val="dk1"/>
              </a:solidFill>
              <a:effectLst/>
              <a:latin typeface="+mn-lt"/>
              <a:ea typeface="+mn-ea"/>
              <a:cs typeface="+mn-cs"/>
            </a:rPr>
            <a:t>元金償還金）の率が減少したことなどから前年度比較で</a:t>
          </a:r>
          <a:r>
            <a:rPr kumimoji="1" lang="en-US" altLang="ja-JP" sz="1100" b="0" i="0" kern="1200" spc="0" baseline="0">
              <a:solidFill>
                <a:schemeClr val="dk1"/>
              </a:solidFill>
              <a:effectLst/>
              <a:latin typeface="+mn-lt"/>
              <a:ea typeface="+mn-ea"/>
              <a:cs typeface="+mn-cs"/>
            </a:rPr>
            <a:t>452</a:t>
          </a:r>
          <a:r>
            <a:rPr kumimoji="1" lang="ja-JP" altLang="ja-JP" sz="1100" b="0" i="0" kern="1200" spc="0" baseline="0">
              <a:solidFill>
                <a:schemeClr val="dk1"/>
              </a:solidFill>
              <a:effectLst/>
              <a:latin typeface="+mn-lt"/>
              <a:ea typeface="+mn-ea"/>
              <a:cs typeface="+mn-cs"/>
            </a:rPr>
            <a:t>百万円の減額となった。</a:t>
          </a:r>
          <a:endParaRPr lang="ja-JP" altLang="ja-JP" sz="1400" kern="1200" spc="0">
            <a:effectLst/>
          </a:endParaRPr>
        </a:p>
        <a:p>
          <a:pPr eaLnBrk="1" fontAlgn="auto" latinLnBrk="0" hangingPunct="1">
            <a:lnSpc>
              <a:spcPts val="1300"/>
            </a:lnSpc>
          </a:pPr>
          <a:r>
            <a:rPr kumimoji="1" lang="ja-JP" altLang="ja-JP" sz="1100" b="0" i="0" kern="1200" spc="0" baseline="0">
              <a:solidFill>
                <a:schemeClr val="dk1"/>
              </a:solidFill>
              <a:effectLst/>
              <a:latin typeface="+mn-lt"/>
              <a:ea typeface="+mn-ea"/>
              <a:cs typeface="+mn-cs"/>
            </a:rPr>
            <a:t>　組合等の負担見込額は、東山梨行政事務組合の施設建設費の負担減などにより、</a:t>
          </a:r>
          <a:r>
            <a:rPr kumimoji="1" lang="en-US" altLang="ja-JP" sz="1100" b="0" i="0" kern="1200" spc="0" baseline="0">
              <a:solidFill>
                <a:schemeClr val="dk1"/>
              </a:solidFill>
              <a:effectLst/>
              <a:latin typeface="+mn-lt"/>
              <a:ea typeface="+mn-ea"/>
              <a:cs typeface="+mn-cs"/>
            </a:rPr>
            <a:t>121</a:t>
          </a:r>
          <a:r>
            <a:rPr kumimoji="1" lang="ja-JP" altLang="ja-JP" sz="1100" b="0" i="0" kern="1200" spc="0" baseline="0">
              <a:solidFill>
                <a:schemeClr val="dk1"/>
              </a:solidFill>
              <a:effectLst/>
              <a:latin typeface="+mn-lt"/>
              <a:ea typeface="+mn-ea"/>
              <a:cs typeface="+mn-cs"/>
            </a:rPr>
            <a:t>百万円の減額となった。</a:t>
          </a:r>
          <a:endParaRPr lang="ja-JP" altLang="ja-JP" sz="1400" kern="1200" spc="0">
            <a:effectLst/>
          </a:endParaRPr>
        </a:p>
        <a:p>
          <a:pPr eaLnBrk="1" fontAlgn="auto" latinLnBrk="0" hangingPunct="1">
            <a:lnSpc>
              <a:spcPts val="1300"/>
            </a:lnSpc>
          </a:pPr>
          <a:r>
            <a:rPr kumimoji="1" lang="ja-JP" altLang="ja-JP" sz="1100" b="0" i="0" kern="1200" spc="0" baseline="0">
              <a:solidFill>
                <a:schemeClr val="dk1"/>
              </a:solidFill>
              <a:effectLst/>
              <a:latin typeface="+mn-lt"/>
              <a:ea typeface="+mn-ea"/>
              <a:cs typeface="+mn-cs"/>
            </a:rPr>
            <a:t>　退職手当負担見込み額は、算定対象職員数が</a:t>
          </a:r>
          <a:r>
            <a:rPr kumimoji="1" lang="ja-JP" altLang="en-US" sz="1100" b="0" i="0" kern="1200" spc="0" baseline="0">
              <a:solidFill>
                <a:schemeClr val="dk1"/>
              </a:solidFill>
              <a:effectLst/>
              <a:latin typeface="+mn-lt"/>
              <a:ea typeface="+mn-ea"/>
              <a:cs typeface="+mn-cs"/>
            </a:rPr>
            <a:t>増加</a:t>
          </a:r>
          <a:r>
            <a:rPr kumimoji="1" lang="ja-JP" altLang="ja-JP" sz="1100" b="0" i="0" kern="1200" spc="0" baseline="0">
              <a:solidFill>
                <a:schemeClr val="dk1"/>
              </a:solidFill>
              <a:effectLst/>
              <a:latin typeface="+mn-lt"/>
              <a:ea typeface="+mn-ea"/>
              <a:cs typeface="+mn-cs"/>
            </a:rPr>
            <a:t>した結果、前年度比較で</a:t>
          </a:r>
          <a:r>
            <a:rPr kumimoji="1" lang="en-US" altLang="ja-JP" sz="1100" b="0" i="0" kern="1200" spc="0" baseline="0">
              <a:solidFill>
                <a:schemeClr val="dk1"/>
              </a:solidFill>
              <a:effectLst/>
              <a:latin typeface="+mn-lt"/>
              <a:ea typeface="+mn-ea"/>
              <a:cs typeface="+mn-cs"/>
            </a:rPr>
            <a:t>88</a:t>
          </a:r>
          <a:r>
            <a:rPr kumimoji="1" lang="ja-JP" altLang="ja-JP" sz="1100" b="0" i="0" kern="1200" spc="0" baseline="0">
              <a:solidFill>
                <a:schemeClr val="dk1"/>
              </a:solidFill>
              <a:effectLst/>
              <a:latin typeface="+mn-lt"/>
              <a:ea typeface="+mn-ea"/>
              <a:cs typeface="+mn-cs"/>
            </a:rPr>
            <a:t>百万円の</a:t>
          </a:r>
          <a:r>
            <a:rPr kumimoji="1" lang="ja-JP" altLang="en-US" sz="1100" b="0" i="0" kern="1200" spc="0" baseline="0">
              <a:solidFill>
                <a:schemeClr val="dk1"/>
              </a:solidFill>
              <a:effectLst/>
              <a:latin typeface="+mn-lt"/>
              <a:ea typeface="+mn-ea"/>
              <a:cs typeface="+mn-cs"/>
            </a:rPr>
            <a:t>増</a:t>
          </a:r>
          <a:r>
            <a:rPr kumimoji="1" lang="ja-JP" altLang="ja-JP" sz="1100" b="0" i="0" kern="1200" spc="0" baseline="0">
              <a:solidFill>
                <a:schemeClr val="dk1"/>
              </a:solidFill>
              <a:effectLst/>
              <a:latin typeface="+mn-lt"/>
              <a:ea typeface="+mn-ea"/>
              <a:cs typeface="+mn-cs"/>
            </a:rPr>
            <a:t>額となった。</a:t>
          </a:r>
          <a:endParaRPr lang="ja-JP" altLang="ja-JP" sz="1400" kern="1200" spc="0">
            <a:effectLst/>
          </a:endParaRPr>
        </a:p>
        <a:p>
          <a:pPr eaLnBrk="1" fontAlgn="auto" latinLnBrk="0" hangingPunct="1">
            <a:lnSpc>
              <a:spcPts val="1300"/>
            </a:lnSpc>
          </a:pPr>
          <a:r>
            <a:rPr kumimoji="1" lang="ja-JP" altLang="ja-JP" sz="1100" b="0" i="0" kern="1200" spc="0" baseline="0">
              <a:solidFill>
                <a:schemeClr val="dk1"/>
              </a:solidFill>
              <a:effectLst/>
              <a:latin typeface="+mn-lt"/>
              <a:ea typeface="+mn-ea"/>
              <a:cs typeface="+mn-cs"/>
            </a:rPr>
            <a:t>　設立法人等の負担額等負担見込額は損失補償付債務残高が減少したため、前年度比較で</a:t>
          </a:r>
          <a:r>
            <a:rPr kumimoji="1" lang="en-US" altLang="ja-JP" sz="1100" b="0" i="0" kern="1200" spc="0" baseline="0">
              <a:solidFill>
                <a:schemeClr val="dk1"/>
              </a:solidFill>
              <a:effectLst/>
              <a:latin typeface="+mn-lt"/>
              <a:ea typeface="+mn-ea"/>
              <a:cs typeface="+mn-cs"/>
            </a:rPr>
            <a:t>1</a:t>
          </a:r>
          <a:r>
            <a:rPr kumimoji="1" lang="ja-JP" altLang="ja-JP" sz="1100" b="0" i="0" kern="1200" spc="0" baseline="0">
              <a:solidFill>
                <a:schemeClr val="dk1"/>
              </a:solidFill>
              <a:effectLst/>
              <a:latin typeface="+mn-lt"/>
              <a:ea typeface="+mn-ea"/>
              <a:cs typeface="+mn-cs"/>
            </a:rPr>
            <a:t>百万円の減額となった。</a:t>
          </a:r>
          <a:endParaRPr lang="ja-JP" altLang="ja-JP" sz="1400" kern="1200" spc="0">
            <a:effectLst/>
          </a:endParaRPr>
        </a:p>
        <a:p>
          <a:pPr eaLnBrk="1" fontAlgn="auto" latinLnBrk="0" hangingPunct="1">
            <a:lnSpc>
              <a:spcPts val="1300"/>
            </a:lnSpc>
          </a:pPr>
          <a:r>
            <a:rPr kumimoji="1" lang="ja-JP" altLang="ja-JP" sz="1100" b="0" i="0" kern="1200" spc="0" baseline="0">
              <a:solidFill>
                <a:schemeClr val="dk1"/>
              </a:solidFill>
              <a:effectLst/>
              <a:latin typeface="+mn-lt"/>
              <a:ea typeface="+mn-ea"/>
              <a:cs typeface="+mn-cs"/>
            </a:rPr>
            <a:t>　充当可能財源等は、充当可能基金がふるさと輝き基金などの増額により</a:t>
          </a:r>
          <a:r>
            <a:rPr kumimoji="1" lang="en-US" altLang="ja-JP" sz="1100" b="0" i="0" kern="1200" spc="0" baseline="0">
              <a:solidFill>
                <a:schemeClr val="dk1"/>
              </a:solidFill>
              <a:effectLst/>
              <a:latin typeface="+mn-lt"/>
              <a:ea typeface="+mn-ea"/>
              <a:cs typeface="+mn-cs"/>
            </a:rPr>
            <a:t>226</a:t>
          </a:r>
          <a:r>
            <a:rPr kumimoji="1" lang="ja-JP" altLang="ja-JP" sz="1100" b="0" i="0" kern="1200" spc="0" baseline="0">
              <a:solidFill>
                <a:schemeClr val="dk1"/>
              </a:solidFill>
              <a:effectLst/>
              <a:latin typeface="+mn-lt"/>
              <a:ea typeface="+mn-ea"/>
              <a:cs typeface="+mn-cs"/>
            </a:rPr>
            <a:t>百万円の増額、充当可能特定歳入が都市計画事業に係る地方債残高の増により</a:t>
          </a:r>
          <a:r>
            <a:rPr kumimoji="1" lang="en-US" altLang="ja-JP" sz="1100" b="0" i="0" kern="1200" spc="0" baseline="0">
              <a:solidFill>
                <a:schemeClr val="dk1"/>
              </a:solidFill>
              <a:effectLst/>
              <a:latin typeface="+mn-lt"/>
              <a:ea typeface="+mn-ea"/>
              <a:cs typeface="+mn-cs"/>
            </a:rPr>
            <a:t>84</a:t>
          </a:r>
          <a:r>
            <a:rPr kumimoji="1" lang="ja-JP" altLang="ja-JP" sz="1100" b="0" i="0" kern="1200" spc="0" baseline="0">
              <a:solidFill>
                <a:schemeClr val="dk1"/>
              </a:solidFill>
              <a:effectLst/>
              <a:latin typeface="+mn-lt"/>
              <a:ea typeface="+mn-ea"/>
              <a:cs typeface="+mn-cs"/>
            </a:rPr>
            <a:t>百万円の増額、基準財政需要額算入見込額が</a:t>
          </a:r>
          <a:r>
            <a:rPr kumimoji="1" lang="ja-JP" altLang="en-US" sz="1100" b="0" i="0" kern="1200" spc="0" baseline="0">
              <a:solidFill>
                <a:schemeClr val="dk1"/>
              </a:solidFill>
              <a:effectLst/>
              <a:latin typeface="+mn-lt"/>
              <a:ea typeface="+mn-ea"/>
              <a:cs typeface="+mn-cs"/>
            </a:rPr>
            <a:t>合併特例債及び臨時財政対策債の地方債現在高の</a:t>
          </a:r>
          <a:r>
            <a:rPr kumimoji="1" lang="ja-JP" altLang="ja-JP" sz="1100" b="0" i="0" kern="1200" spc="0" baseline="0">
              <a:solidFill>
                <a:schemeClr val="dk1"/>
              </a:solidFill>
              <a:effectLst/>
              <a:latin typeface="+mn-lt"/>
              <a:ea typeface="+mn-ea"/>
              <a:cs typeface="+mn-cs"/>
            </a:rPr>
            <a:t>減により、</a:t>
          </a:r>
          <a:r>
            <a:rPr kumimoji="1" lang="en-US" altLang="ja-JP" sz="1100" b="0" i="0" kern="1200" spc="0" baseline="0">
              <a:solidFill>
                <a:schemeClr val="dk1"/>
              </a:solidFill>
              <a:effectLst/>
              <a:latin typeface="+mn-lt"/>
              <a:ea typeface="+mn-ea"/>
              <a:cs typeface="+mn-cs"/>
            </a:rPr>
            <a:t>712</a:t>
          </a:r>
          <a:r>
            <a:rPr kumimoji="1" lang="ja-JP" altLang="ja-JP" sz="1100" b="0" i="0" kern="1200" spc="0" baseline="0">
              <a:solidFill>
                <a:schemeClr val="dk1"/>
              </a:solidFill>
              <a:effectLst/>
              <a:latin typeface="+mn-lt"/>
              <a:ea typeface="+mn-ea"/>
              <a:cs typeface="+mn-cs"/>
            </a:rPr>
            <a:t>百万円の減額となり、全体としては</a:t>
          </a:r>
          <a:r>
            <a:rPr kumimoji="1" lang="en-US" altLang="ja-JP" sz="1100" b="0" i="0" kern="1200" spc="0" baseline="0">
              <a:solidFill>
                <a:schemeClr val="dk1"/>
              </a:solidFill>
              <a:effectLst/>
              <a:latin typeface="+mn-lt"/>
              <a:ea typeface="+mn-ea"/>
              <a:cs typeface="+mn-cs"/>
            </a:rPr>
            <a:t>402</a:t>
          </a:r>
          <a:r>
            <a:rPr kumimoji="1" lang="ja-JP" altLang="ja-JP" sz="1100" b="0" i="0" kern="1200" spc="0" baseline="0">
              <a:solidFill>
                <a:schemeClr val="dk1"/>
              </a:solidFill>
              <a:effectLst/>
              <a:latin typeface="+mn-lt"/>
              <a:ea typeface="+mn-ea"/>
              <a:cs typeface="+mn-cs"/>
            </a:rPr>
            <a:t>百万円の</a:t>
          </a:r>
          <a:r>
            <a:rPr kumimoji="1" lang="ja-JP" altLang="en-US" sz="1100" b="0" i="0" kern="1200" spc="0" baseline="0">
              <a:solidFill>
                <a:schemeClr val="dk1"/>
              </a:solidFill>
              <a:effectLst/>
              <a:latin typeface="+mn-lt"/>
              <a:ea typeface="+mn-ea"/>
              <a:cs typeface="+mn-cs"/>
            </a:rPr>
            <a:t>減額</a:t>
          </a:r>
          <a:r>
            <a:rPr kumimoji="1" lang="ja-JP" altLang="ja-JP" sz="1100" b="0" i="0" kern="1200" spc="0" baseline="0">
              <a:solidFill>
                <a:schemeClr val="dk1"/>
              </a:solidFill>
              <a:effectLst/>
              <a:latin typeface="+mn-lt"/>
              <a:ea typeface="+mn-ea"/>
              <a:cs typeface="+mn-cs"/>
            </a:rPr>
            <a:t>となった。</a:t>
          </a:r>
          <a:endParaRPr lang="ja-JP" altLang="ja-JP" sz="1400" kern="1200" spc="0">
            <a:effectLst/>
          </a:endParaRPr>
        </a:p>
        <a:p>
          <a:pPr eaLnBrk="1" fontAlgn="auto" latinLnBrk="0" hangingPunct="1">
            <a:lnSpc>
              <a:spcPts val="1300"/>
            </a:lnSpc>
          </a:pPr>
          <a:r>
            <a:rPr kumimoji="1" lang="ja-JP" altLang="ja-JP" sz="1100" b="0" i="0" kern="1200" spc="0" baseline="0">
              <a:solidFill>
                <a:schemeClr val="dk1"/>
              </a:solidFill>
              <a:effectLst/>
              <a:latin typeface="+mn-lt"/>
              <a:ea typeface="+mn-ea"/>
              <a:cs typeface="+mn-cs"/>
            </a:rPr>
            <a:t>　これらの結果、将来負担比率は</a:t>
          </a:r>
          <a:r>
            <a:rPr kumimoji="1" lang="ja-JP" altLang="en-US" sz="1100" b="0" i="0" kern="1200" spc="0" baseline="0">
              <a:solidFill>
                <a:schemeClr val="dk1"/>
              </a:solidFill>
              <a:effectLst/>
              <a:latin typeface="+mn-lt"/>
              <a:ea typeface="+mn-ea"/>
              <a:cs typeface="+mn-cs"/>
            </a:rPr>
            <a:t>昨年度に引き続き減少傾向を示し、</a:t>
          </a:r>
          <a:r>
            <a:rPr kumimoji="1" lang="ja-JP" altLang="ja-JP" sz="1100" b="0" i="0" kern="1200" spc="0" baseline="0">
              <a:solidFill>
                <a:schemeClr val="dk1"/>
              </a:solidFill>
              <a:effectLst/>
              <a:latin typeface="+mn-lt"/>
              <a:ea typeface="+mn-ea"/>
              <a:cs typeface="+mn-cs"/>
            </a:rPr>
            <a:t>前年度</a:t>
          </a:r>
          <a:r>
            <a:rPr kumimoji="1" lang="ja-JP" altLang="en-US" sz="1100" b="0" i="0" kern="1200" spc="0" baseline="0">
              <a:solidFill>
                <a:schemeClr val="dk1"/>
              </a:solidFill>
              <a:effectLst/>
              <a:latin typeface="+mn-lt"/>
              <a:ea typeface="+mn-ea"/>
              <a:cs typeface="+mn-cs"/>
            </a:rPr>
            <a:t>から</a:t>
          </a:r>
          <a:r>
            <a:rPr kumimoji="1" lang="en-US" altLang="ja-JP" sz="1100" b="0" i="0" kern="1200" spc="0" baseline="0">
              <a:solidFill>
                <a:schemeClr val="dk1"/>
              </a:solidFill>
              <a:effectLst/>
              <a:latin typeface="+mn-lt"/>
              <a:ea typeface="+mn-ea"/>
              <a:cs typeface="+mn-cs"/>
            </a:rPr>
            <a:t>1.3%</a:t>
          </a:r>
          <a:r>
            <a:rPr kumimoji="1" lang="ja-JP" altLang="ja-JP" sz="1100" b="0" i="0" kern="1200" spc="0" baseline="0">
              <a:solidFill>
                <a:schemeClr val="dk1"/>
              </a:solidFill>
              <a:effectLst/>
              <a:latin typeface="+mn-lt"/>
              <a:ea typeface="+mn-ea"/>
              <a:cs typeface="+mn-cs"/>
            </a:rPr>
            <a:t>改善された。しかし、今後標準財政規模の縮小や、公債費の増加などが見込まれること</a:t>
          </a:r>
          <a:r>
            <a:rPr kumimoji="1" lang="ja-JP" altLang="en-US" sz="1100" b="0" i="0" kern="1200" spc="0" baseline="0">
              <a:solidFill>
                <a:schemeClr val="dk1"/>
              </a:solidFill>
              <a:effectLst/>
              <a:latin typeface="+mn-lt"/>
              <a:ea typeface="+mn-ea"/>
              <a:cs typeface="+mn-cs"/>
            </a:rPr>
            <a:t>により</a:t>
          </a:r>
          <a:r>
            <a:rPr kumimoji="1" lang="ja-JP" altLang="ja-JP" sz="1100" b="0" i="0" kern="1200" spc="0" baseline="0">
              <a:solidFill>
                <a:schemeClr val="dk1"/>
              </a:solidFill>
              <a:effectLst/>
              <a:latin typeface="+mn-lt"/>
              <a:ea typeface="+mn-ea"/>
              <a:cs typeface="+mn-cs"/>
            </a:rPr>
            <a:t>、数値の更なる</a:t>
          </a:r>
          <a:r>
            <a:rPr kumimoji="1" lang="ja-JP" altLang="en-US" sz="1100" b="0" i="0" kern="1200" spc="0" baseline="0">
              <a:solidFill>
                <a:schemeClr val="dk1"/>
              </a:solidFill>
              <a:effectLst/>
              <a:latin typeface="+mn-lt"/>
              <a:ea typeface="+mn-ea"/>
              <a:cs typeface="+mn-cs"/>
            </a:rPr>
            <a:t>悪化</a:t>
          </a:r>
          <a:r>
            <a:rPr kumimoji="1" lang="ja-JP" altLang="ja-JP" sz="1100" b="0" i="0" kern="1200" spc="0" baseline="0">
              <a:solidFill>
                <a:schemeClr val="dk1"/>
              </a:solidFill>
              <a:effectLst/>
              <a:latin typeface="+mn-lt"/>
              <a:ea typeface="+mn-ea"/>
              <a:cs typeface="+mn-cs"/>
            </a:rPr>
            <a:t>が予想されるため、安全領域を堅持しつつ効率的な財政運営に努める。</a:t>
          </a:r>
          <a:endParaRPr lang="ja-JP" altLang="ja-JP" sz="1400" kern="1200" spc="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財政調整基金及び減債基金は基金利子により増額となり、その他特定目的基金については、主に地域振興基金が</a:t>
          </a:r>
          <a:r>
            <a:rPr kumimoji="1" lang="en-US" altLang="ja-JP" sz="1300" b="0" i="0" baseline="0">
              <a:solidFill>
                <a:schemeClr val="dk1"/>
              </a:solidFill>
              <a:effectLst/>
              <a:latin typeface="+mn-lt"/>
              <a:ea typeface="+mn-ea"/>
              <a:cs typeface="+mn-cs"/>
            </a:rPr>
            <a:t>50</a:t>
          </a:r>
          <a:r>
            <a:rPr kumimoji="1" lang="ja-JP" altLang="ja-JP" sz="1300" b="0" i="0" baseline="0">
              <a:solidFill>
                <a:schemeClr val="dk1"/>
              </a:solidFill>
              <a:effectLst/>
              <a:latin typeface="+mn-lt"/>
              <a:ea typeface="+mn-ea"/>
              <a:cs typeface="+mn-cs"/>
            </a:rPr>
            <a:t>百万円の取崩しを行い減額、ふるさと輝き基金が</a:t>
          </a:r>
          <a:r>
            <a:rPr kumimoji="1" lang="en-US" altLang="ja-JP" sz="1300" b="0" i="0" baseline="0">
              <a:solidFill>
                <a:schemeClr val="dk1"/>
              </a:solidFill>
              <a:effectLst/>
              <a:latin typeface="+mn-lt"/>
              <a:ea typeface="+mn-ea"/>
              <a:cs typeface="+mn-cs"/>
            </a:rPr>
            <a:t>180</a:t>
          </a:r>
          <a:r>
            <a:rPr kumimoji="1" lang="ja-JP" altLang="ja-JP" sz="1300" b="0" i="0" baseline="0">
              <a:solidFill>
                <a:schemeClr val="dk1"/>
              </a:solidFill>
              <a:effectLst/>
              <a:latin typeface="+mn-lt"/>
              <a:ea typeface="+mn-ea"/>
              <a:cs typeface="+mn-cs"/>
            </a:rPr>
            <a:t>百万円の増額するなど基金全体として</a:t>
          </a:r>
          <a:r>
            <a:rPr kumimoji="1" lang="en-US" altLang="ja-JP" sz="1300" b="0" i="0" baseline="0">
              <a:solidFill>
                <a:schemeClr val="dk1"/>
              </a:solidFill>
              <a:effectLst/>
              <a:latin typeface="+mn-lt"/>
              <a:ea typeface="+mn-ea"/>
              <a:cs typeface="+mn-cs"/>
            </a:rPr>
            <a:t>137</a:t>
          </a:r>
          <a:r>
            <a:rPr kumimoji="1" lang="ja-JP" altLang="ja-JP" sz="1300" b="0" i="0" baseline="0">
              <a:solidFill>
                <a:schemeClr val="dk1"/>
              </a:solidFill>
              <a:effectLst/>
              <a:latin typeface="+mn-lt"/>
              <a:ea typeface="+mn-ea"/>
              <a:cs typeface="+mn-cs"/>
            </a:rPr>
            <a:t>百万円の増額となった。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27</a:t>
          </a:r>
          <a:r>
            <a:rPr kumimoji="1" lang="ja-JP" altLang="ja-JP" sz="1300" b="0" i="0" baseline="0">
              <a:solidFill>
                <a:schemeClr val="dk1"/>
              </a:solidFill>
              <a:effectLst/>
              <a:latin typeface="+mn-lt"/>
              <a:ea typeface="+mn-ea"/>
              <a:cs typeface="+mn-cs"/>
            </a:rPr>
            <a:t>年度</a:t>
          </a:r>
          <a:r>
            <a:rPr kumimoji="1" lang="ja-JP" altLang="en-US" sz="1300" b="0" i="0" baseline="0">
              <a:solidFill>
                <a:schemeClr val="dk1"/>
              </a:solidFill>
              <a:effectLst/>
              <a:latin typeface="+mn-lt"/>
              <a:ea typeface="+mn-ea"/>
              <a:cs typeface="+mn-cs"/>
            </a:rPr>
            <a:t>以降、</a:t>
          </a:r>
          <a:r>
            <a:rPr kumimoji="1" lang="ja-JP" altLang="ja-JP" sz="1300" b="0" i="0" baseline="0">
              <a:solidFill>
                <a:schemeClr val="dk1"/>
              </a:solidFill>
              <a:effectLst/>
              <a:latin typeface="+mn-lt"/>
              <a:ea typeface="+mn-ea"/>
              <a:cs typeface="+mn-cs"/>
            </a:rPr>
            <a:t>各種大型普通建設事業が計画されているため、その財源として借り入れた地方債の償還金に伴い、財政調整基金の取り崩しによる一般財源の確保が余儀なくされる。</a:t>
          </a:r>
          <a:endParaRPr lang="ja-JP" altLang="ja-JP" sz="1300">
            <a:effectLst/>
          </a:endParaRPr>
        </a:p>
        <a:p>
          <a:pPr eaLnBrk="1" fontAlgn="auto" latinLnBrk="0" hangingPunct="1"/>
          <a:r>
            <a:rPr kumimoji="1" lang="ja-JP" altLang="en-US" sz="1300" b="0" i="0" baseline="0">
              <a:solidFill>
                <a:schemeClr val="dk1"/>
              </a:solidFill>
              <a:effectLst/>
              <a:latin typeface="+mn-lt"/>
              <a:ea typeface="+mn-ea"/>
              <a:cs typeface="+mn-cs"/>
            </a:rPr>
            <a:t>今後</a:t>
          </a:r>
          <a:r>
            <a:rPr kumimoji="1" lang="ja-JP" altLang="ja-JP" sz="1300" b="0" i="0" baseline="0">
              <a:solidFill>
                <a:schemeClr val="dk1"/>
              </a:solidFill>
              <a:effectLst/>
              <a:latin typeface="+mn-lt"/>
              <a:ea typeface="+mn-ea"/>
              <a:cs typeface="+mn-cs"/>
            </a:rPr>
            <a:t>は新規の借入額を元金償還額以下に抑えるという従来の方針</a:t>
          </a:r>
          <a:r>
            <a:rPr kumimoji="1" lang="ja-JP" altLang="en-US" sz="1300" b="0" i="0" baseline="0">
              <a:solidFill>
                <a:schemeClr val="dk1"/>
              </a:solidFill>
              <a:effectLst/>
              <a:latin typeface="+mn-lt"/>
              <a:ea typeface="+mn-ea"/>
              <a:cs typeface="+mn-cs"/>
            </a:rPr>
            <a:t>を徹底し</a:t>
          </a:r>
          <a:r>
            <a:rPr kumimoji="1" lang="ja-JP" altLang="ja-JP" sz="1300" b="0" i="0" baseline="0">
              <a:solidFill>
                <a:schemeClr val="dk1"/>
              </a:solidFill>
              <a:effectLst/>
              <a:latin typeface="+mn-lt"/>
              <a:ea typeface="+mn-ea"/>
              <a:cs typeface="+mn-cs"/>
            </a:rPr>
            <a:t>、地方債残高の低減を進める。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その他特定目的金については、各基金の設置目的を鑑み、条例上積立が定められているものについては条例に沿って予算化して積立を行う</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その他特定目的基金は、主に地域振興基金を</a:t>
          </a:r>
          <a:r>
            <a:rPr kumimoji="1" lang="en-US" altLang="ja-JP" sz="1300" b="0" i="0" baseline="0">
              <a:solidFill>
                <a:schemeClr val="dk1"/>
              </a:solidFill>
              <a:effectLst/>
              <a:latin typeface="+mn-lt"/>
              <a:ea typeface="+mn-ea"/>
              <a:cs typeface="+mn-cs"/>
            </a:rPr>
            <a:t>50</a:t>
          </a:r>
          <a:r>
            <a:rPr kumimoji="1" lang="ja-JP" altLang="ja-JP" sz="1300" b="0" i="0" baseline="0">
              <a:solidFill>
                <a:schemeClr val="dk1"/>
              </a:solidFill>
              <a:effectLst/>
              <a:latin typeface="+mn-lt"/>
              <a:ea typeface="+mn-ea"/>
              <a:cs typeface="+mn-cs"/>
            </a:rPr>
            <a:t>百万円取り崩したので減額、ふるさと輝き基金は</a:t>
          </a:r>
          <a:r>
            <a:rPr kumimoji="1" lang="en-US" altLang="ja-JP" sz="1300" b="0" i="0" baseline="0">
              <a:solidFill>
                <a:schemeClr val="dk1"/>
              </a:solidFill>
              <a:effectLst/>
              <a:latin typeface="+mn-lt"/>
              <a:ea typeface="+mn-ea"/>
              <a:cs typeface="+mn-cs"/>
            </a:rPr>
            <a:t>714</a:t>
          </a:r>
          <a:r>
            <a:rPr kumimoji="1" lang="ja-JP" altLang="ja-JP" sz="1300" b="0" i="0" baseline="0">
              <a:solidFill>
                <a:schemeClr val="dk1"/>
              </a:solidFill>
              <a:effectLst/>
              <a:latin typeface="+mn-lt"/>
              <a:ea typeface="+mn-ea"/>
              <a:cs typeface="+mn-cs"/>
            </a:rPr>
            <a:t>百万円積立し、</a:t>
          </a:r>
          <a:r>
            <a:rPr kumimoji="1" lang="en-US" altLang="ja-JP" sz="1300" b="0" i="0" baseline="0">
              <a:solidFill>
                <a:schemeClr val="dk1"/>
              </a:solidFill>
              <a:effectLst/>
              <a:latin typeface="+mn-lt"/>
              <a:ea typeface="+mn-ea"/>
              <a:cs typeface="+mn-cs"/>
            </a:rPr>
            <a:t>504</a:t>
          </a:r>
          <a:r>
            <a:rPr kumimoji="1" lang="ja-JP" altLang="ja-JP" sz="1300" b="0" i="0" baseline="0">
              <a:solidFill>
                <a:schemeClr val="dk1"/>
              </a:solidFill>
              <a:effectLst/>
              <a:latin typeface="+mn-lt"/>
              <a:ea typeface="+mn-ea"/>
              <a:cs typeface="+mn-cs"/>
            </a:rPr>
            <a:t>万円取り崩したので</a:t>
          </a:r>
          <a:r>
            <a:rPr kumimoji="1" lang="en-US" altLang="ja-JP" sz="1300" b="0" i="0" baseline="0">
              <a:solidFill>
                <a:schemeClr val="dk1"/>
              </a:solidFill>
              <a:effectLst/>
              <a:latin typeface="+mn-lt"/>
              <a:ea typeface="+mn-ea"/>
              <a:cs typeface="+mn-cs"/>
            </a:rPr>
            <a:t>210</a:t>
          </a:r>
          <a:r>
            <a:rPr kumimoji="1" lang="ja-JP" altLang="ja-JP" sz="1300" b="0" i="0" baseline="0">
              <a:solidFill>
                <a:schemeClr val="dk1"/>
              </a:solidFill>
              <a:effectLst/>
              <a:latin typeface="+mn-lt"/>
              <a:ea typeface="+mn-ea"/>
              <a:cs typeface="+mn-cs"/>
            </a:rPr>
            <a:t>百万円増額するなど全体として</a:t>
          </a:r>
          <a:r>
            <a:rPr kumimoji="1" lang="en-US" altLang="ja-JP" sz="1300" b="0" i="0" baseline="0">
              <a:solidFill>
                <a:schemeClr val="dk1"/>
              </a:solidFill>
              <a:effectLst/>
              <a:latin typeface="+mn-lt"/>
              <a:ea typeface="+mn-ea"/>
              <a:cs typeface="+mn-cs"/>
            </a:rPr>
            <a:t>175</a:t>
          </a:r>
          <a:r>
            <a:rPr kumimoji="1" lang="ja-JP" altLang="ja-JP" sz="1300" b="0" i="0" baseline="0">
              <a:solidFill>
                <a:schemeClr val="dk1"/>
              </a:solidFill>
              <a:effectLst/>
              <a:latin typeface="+mn-lt"/>
              <a:ea typeface="+mn-ea"/>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地域振興基金については、新市まちづくり計画の期間が終了となる</a:t>
          </a:r>
          <a:r>
            <a:rPr kumimoji="1" lang="ja-JP" altLang="en-US" sz="1300" b="0" i="0" baseline="0">
              <a:solidFill>
                <a:schemeClr val="dk1"/>
              </a:solidFill>
              <a:effectLst/>
              <a:latin typeface="+mn-lt"/>
              <a:ea typeface="+mn-ea"/>
              <a:cs typeface="+mn-cs"/>
            </a:rPr>
            <a:t>令和元</a:t>
          </a:r>
          <a:r>
            <a:rPr kumimoji="1" lang="ja-JP" altLang="ja-JP" sz="1300" b="0" i="0" baseline="0">
              <a:solidFill>
                <a:schemeClr val="dk1"/>
              </a:solidFill>
              <a:effectLst/>
              <a:latin typeface="+mn-lt"/>
              <a:ea typeface="+mn-ea"/>
              <a:cs typeface="+mn-cs"/>
            </a:rPr>
            <a:t>年度までに上限額まで旧合併特例事業債を活用して積み立てており、既に積み立てている分については、従来の計画の通り、元利償還が完了している範囲内で取り崩しを行う。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預金利子による増額。</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pPr eaLnBrk="1" fontAlgn="auto" latinLnBrk="0" hangingPunct="1"/>
          <a:r>
            <a:rPr kumimoji="1" lang="ja-JP" altLang="en-US" sz="1300" b="0" i="0" baseline="0">
              <a:solidFill>
                <a:schemeClr val="dk1"/>
              </a:solidFill>
              <a:effectLst/>
              <a:latin typeface="+mn-lt"/>
              <a:ea typeface="+mn-ea"/>
              <a:cs typeface="+mn-cs"/>
            </a:rPr>
            <a:t>令和</a:t>
          </a:r>
          <a:r>
            <a:rPr kumimoji="1" lang="en-US" altLang="ja-JP" sz="1300" b="0" i="0" baseline="0">
              <a:solidFill>
                <a:schemeClr val="dk1"/>
              </a:solidFill>
              <a:effectLst/>
              <a:latin typeface="+mn-lt"/>
              <a:ea typeface="+mn-ea"/>
              <a:cs typeface="+mn-cs"/>
            </a:rPr>
            <a:t>2</a:t>
          </a:r>
          <a:r>
            <a:rPr kumimoji="1" lang="ja-JP" altLang="ja-JP" sz="1300" b="0" i="0" baseline="0">
              <a:solidFill>
                <a:schemeClr val="dk1"/>
              </a:solidFill>
              <a:effectLst/>
              <a:latin typeface="+mn-lt"/>
              <a:ea typeface="+mn-ea"/>
              <a:cs typeface="+mn-cs"/>
            </a:rPr>
            <a:t>年度までは各種大型普通建設事業が計画されていることから投資的経費が増加することとなり、その財源として借り入れた地方債の償還金も増加していくと見込まれ、財政調整基金の取り崩しによる一般財源の確保が余儀なくさ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令和</a:t>
          </a:r>
          <a:r>
            <a:rPr kumimoji="1" lang="en-US" altLang="ja-JP" sz="1300" b="0" i="0" baseline="0">
              <a:solidFill>
                <a:schemeClr val="dk1"/>
              </a:solidFill>
              <a:effectLst/>
              <a:latin typeface="+mn-lt"/>
              <a:ea typeface="+mn-ea"/>
              <a:cs typeface="+mn-cs"/>
            </a:rPr>
            <a:t>3</a:t>
          </a:r>
          <a:r>
            <a:rPr kumimoji="1" lang="ja-JP" altLang="ja-JP" sz="1300" b="0" i="0" baseline="0">
              <a:solidFill>
                <a:schemeClr val="dk1"/>
              </a:solidFill>
              <a:effectLst/>
              <a:latin typeface="+mn-lt"/>
              <a:ea typeface="+mn-ea"/>
              <a:cs typeface="+mn-cs"/>
            </a:rPr>
            <a:t>年度以降は新規の借入額を元金償還額以下に抑える、従来の方針に戻し、地方債残高の低減を進める。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預金利子による増額。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pPr eaLnBrk="1" fontAlgn="auto" latinLnBrk="0" hangingPunct="1"/>
          <a:r>
            <a:rPr kumimoji="1" lang="ja-JP" altLang="ja-JP" sz="1300" b="0" i="0" baseline="0">
              <a:solidFill>
                <a:schemeClr val="dk1"/>
              </a:solidFill>
              <a:effectLst/>
              <a:latin typeface="+mn-lt"/>
              <a:ea typeface="+mn-ea"/>
              <a:cs typeface="+mn-cs"/>
            </a:rPr>
            <a:t>各種大型の普通建設事業により財政調整基金の取り崩しが余儀なくされるが、地方債発行を抑制することで、減債基金の取り崩しは避けたい。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34,556
34,345
289.80
20,327,561
19,496,013
709,570
10,065,696
25,412,003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市の有形固定資産減価償却率は、全体では類似団体より低い水準であるが、個別施設では、「公営住宅」、「認定こども園・幼稚園・保育所」、「体育館・プール」及び「一般廃棄物処理施設」などが、類似団体よりかなり高い水準であり、老朽化が進んでいることがわか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は、これらの施設の維持管理費が増加することが予想されることから、「公共施設等総合管理計画」の基本方針と、「個別マネジメント計画」、「公営住宅等長寿命化計画」、「学校施設等長寿命化計画」などの具体的方向性を十分に踏まえ、計画的に修繕をするとともに、施設の統廃合・更新・除却など数量の適正化を図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楕円 78"/>
        <xdr:cNvSpPr/>
      </xdr:nvSpPr>
      <xdr:spPr>
        <a:xfrm>
          <a:off x="47117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21353</xdr:rowOff>
    </xdr:from>
    <xdr:ext cx="405111" cy="259045"/>
    <xdr:sp macro="" textlink="">
      <xdr:nvSpPr>
        <xdr:cNvPr id="80" name="有形固定資産減価償却率該当値テキスト"/>
        <xdr:cNvSpPr txBox="1"/>
      </xdr:nvSpPr>
      <xdr:spPr>
        <a:xfrm>
          <a:off x="4813300" y="559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146177</xdr:rowOff>
    </xdr:from>
    <xdr:to>
      <xdr:col>19</xdr:col>
      <xdr:colOff>187325</xdr:colOff>
      <xdr:row>29</xdr:row>
      <xdr:rowOff>76327</xdr:rowOff>
    </xdr:to>
    <xdr:sp macro="" textlink="">
      <xdr:nvSpPr>
        <xdr:cNvPr id="81" name="楕円 80"/>
        <xdr:cNvSpPr/>
      </xdr:nvSpPr>
      <xdr:spPr>
        <a:xfrm>
          <a:off x="4000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25527</xdr:rowOff>
    </xdr:from>
    <xdr:to>
      <xdr:col>23</xdr:col>
      <xdr:colOff>85725</xdr:colOff>
      <xdr:row>29</xdr:row>
      <xdr:rowOff>49276</xdr:rowOff>
    </xdr:to>
    <xdr:cxnSp macro="">
      <xdr:nvCxnSpPr>
        <xdr:cNvPr id="82" name="直線コネクタ 81"/>
        <xdr:cNvCxnSpPr/>
      </xdr:nvCxnSpPr>
      <xdr:spPr>
        <a:xfrm>
          <a:off x="4051300" y="5769102"/>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135382</xdr:rowOff>
    </xdr:from>
    <xdr:to>
      <xdr:col>15</xdr:col>
      <xdr:colOff>187325</xdr:colOff>
      <xdr:row>29</xdr:row>
      <xdr:rowOff>65532</xdr:rowOff>
    </xdr:to>
    <xdr:sp macro="" textlink="">
      <xdr:nvSpPr>
        <xdr:cNvPr id="83" name="楕円 82"/>
        <xdr:cNvSpPr/>
      </xdr:nvSpPr>
      <xdr:spPr>
        <a:xfrm>
          <a:off x="32385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14732</xdr:rowOff>
    </xdr:from>
    <xdr:to>
      <xdr:col>19</xdr:col>
      <xdr:colOff>136525</xdr:colOff>
      <xdr:row>29</xdr:row>
      <xdr:rowOff>25527</xdr:rowOff>
    </xdr:to>
    <xdr:cxnSp macro="">
      <xdr:nvCxnSpPr>
        <xdr:cNvPr id="84" name="直線コネクタ 83"/>
        <xdr:cNvCxnSpPr/>
      </xdr:nvCxnSpPr>
      <xdr:spPr>
        <a:xfrm>
          <a:off x="3289300" y="575830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134112</xdr:rowOff>
    </xdr:from>
    <xdr:to>
      <xdr:col>11</xdr:col>
      <xdr:colOff>187325</xdr:colOff>
      <xdr:row>28</xdr:row>
      <xdr:rowOff>64262</xdr:rowOff>
    </xdr:to>
    <xdr:sp macro="" textlink="">
      <xdr:nvSpPr>
        <xdr:cNvPr id="85" name="楕円 84"/>
        <xdr:cNvSpPr/>
      </xdr:nvSpPr>
      <xdr:spPr>
        <a:xfrm>
          <a:off x="2476500" y="553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13462</xdr:rowOff>
    </xdr:from>
    <xdr:to>
      <xdr:col>15</xdr:col>
      <xdr:colOff>136525</xdr:colOff>
      <xdr:row>29</xdr:row>
      <xdr:rowOff>14732</xdr:rowOff>
    </xdr:to>
    <xdr:cxnSp macro="">
      <xdr:nvCxnSpPr>
        <xdr:cNvPr id="86" name="直線コネクタ 85"/>
        <xdr:cNvCxnSpPr/>
      </xdr:nvCxnSpPr>
      <xdr:spPr>
        <a:xfrm>
          <a:off x="2527300" y="5585587"/>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131953</xdr:rowOff>
    </xdr:from>
    <xdr:to>
      <xdr:col>7</xdr:col>
      <xdr:colOff>187325</xdr:colOff>
      <xdr:row>28</xdr:row>
      <xdr:rowOff>62103</xdr:rowOff>
    </xdr:to>
    <xdr:sp macro="" textlink="">
      <xdr:nvSpPr>
        <xdr:cNvPr id="87" name="楕円 86"/>
        <xdr:cNvSpPr/>
      </xdr:nvSpPr>
      <xdr:spPr>
        <a:xfrm>
          <a:off x="1714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11303</xdr:rowOff>
    </xdr:from>
    <xdr:to>
      <xdr:col>11</xdr:col>
      <xdr:colOff>136525</xdr:colOff>
      <xdr:row>28</xdr:row>
      <xdr:rowOff>13462</xdr:rowOff>
    </xdr:to>
    <xdr:cxnSp macro="">
      <xdr:nvCxnSpPr>
        <xdr:cNvPr id="88" name="直線コネクタ 87"/>
        <xdr:cNvCxnSpPr/>
      </xdr:nvCxnSpPr>
      <xdr:spPr>
        <a:xfrm>
          <a:off x="1765300" y="5583428"/>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92" name="n_4aveValue有形固定資産減価償却率"/>
        <xdr:cNvSpPr txBox="1"/>
      </xdr:nvSpPr>
      <xdr:spPr>
        <a:xfrm>
          <a:off x="1562744"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92854</xdr:rowOff>
    </xdr:from>
    <xdr:ext cx="405111" cy="259045"/>
    <xdr:sp macro="" textlink="">
      <xdr:nvSpPr>
        <xdr:cNvPr id="93" name="n_1mainValue有形固定資産減価償却率"/>
        <xdr:cNvSpPr txBox="1"/>
      </xdr:nvSpPr>
      <xdr:spPr>
        <a:xfrm>
          <a:off x="38360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82059</xdr:rowOff>
    </xdr:from>
    <xdr:ext cx="405111" cy="259045"/>
    <xdr:sp macro="" textlink="">
      <xdr:nvSpPr>
        <xdr:cNvPr id="94" name="n_2mainValue有形固定資産減価償却率"/>
        <xdr:cNvSpPr txBox="1"/>
      </xdr:nvSpPr>
      <xdr:spPr>
        <a:xfrm>
          <a:off x="3086744" y="5482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80789</xdr:rowOff>
    </xdr:from>
    <xdr:ext cx="405111" cy="259045"/>
    <xdr:sp macro="" textlink="">
      <xdr:nvSpPr>
        <xdr:cNvPr id="95" name="n_3mainValue有形固定資産減価償却率"/>
        <xdr:cNvSpPr txBox="1"/>
      </xdr:nvSpPr>
      <xdr:spPr>
        <a:xfrm>
          <a:off x="2324744" y="531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78630</xdr:rowOff>
    </xdr:from>
    <xdr:ext cx="405111" cy="259045"/>
    <xdr:sp macro="" textlink="">
      <xdr:nvSpPr>
        <xdr:cNvPr id="96" name="n_4mainValue有形固定資産減価償却率"/>
        <xdr:cNvSpPr txBox="1"/>
      </xdr:nvSpPr>
      <xdr:spPr>
        <a:xfrm>
          <a:off x="15627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債務償還比率は、ここ数年改善傾向にあるが、依然として類似団体よりかなり高い水準となっている。これは、将来負担額が大きいことと経常一般財源等が少ないことなどに起因しているため、今後更に数値を改善させるためには、地方債借入額を公債費償還額以下に抑え、地方債現在高を減少させることなどにより、将来負担額や公債費を減少させるとともに、経常一般財源等を増加させるために、新たな課税客体の確保等による市税収入の増加に取り組んでいく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154372</xdr:rowOff>
    </xdr:from>
    <xdr:to>
      <xdr:col>76</xdr:col>
      <xdr:colOff>73025</xdr:colOff>
      <xdr:row>31</xdr:row>
      <xdr:rowOff>84522</xdr:rowOff>
    </xdr:to>
    <xdr:sp macro="" textlink="">
      <xdr:nvSpPr>
        <xdr:cNvPr id="143" name="楕円 142"/>
        <xdr:cNvSpPr/>
      </xdr:nvSpPr>
      <xdr:spPr>
        <a:xfrm>
          <a:off x="14744700" y="60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132799</xdr:rowOff>
    </xdr:from>
    <xdr:ext cx="469744" cy="259045"/>
    <xdr:sp macro="" textlink="">
      <xdr:nvSpPr>
        <xdr:cNvPr id="144" name="債務償還比率該当値テキスト"/>
        <xdr:cNvSpPr txBox="1"/>
      </xdr:nvSpPr>
      <xdr:spPr>
        <a:xfrm>
          <a:off x="14846300" y="604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18082</xdr:rowOff>
    </xdr:from>
    <xdr:to>
      <xdr:col>72</xdr:col>
      <xdr:colOff>123825</xdr:colOff>
      <xdr:row>31</xdr:row>
      <xdr:rowOff>119682</xdr:rowOff>
    </xdr:to>
    <xdr:sp macro="" textlink="">
      <xdr:nvSpPr>
        <xdr:cNvPr id="145" name="楕円 144"/>
        <xdr:cNvSpPr/>
      </xdr:nvSpPr>
      <xdr:spPr>
        <a:xfrm>
          <a:off x="14033500" y="61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33722</xdr:rowOff>
    </xdr:from>
    <xdr:to>
      <xdr:col>76</xdr:col>
      <xdr:colOff>22225</xdr:colOff>
      <xdr:row>31</xdr:row>
      <xdr:rowOff>68882</xdr:rowOff>
    </xdr:to>
    <xdr:cxnSp macro="">
      <xdr:nvCxnSpPr>
        <xdr:cNvPr id="146" name="直線コネクタ 145"/>
        <xdr:cNvCxnSpPr/>
      </xdr:nvCxnSpPr>
      <xdr:spPr>
        <a:xfrm flipV="1">
          <a:off x="14084300" y="6120197"/>
          <a:ext cx="711200" cy="3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64038</xdr:rowOff>
    </xdr:from>
    <xdr:to>
      <xdr:col>68</xdr:col>
      <xdr:colOff>123825</xdr:colOff>
      <xdr:row>31</xdr:row>
      <xdr:rowOff>165638</xdr:rowOff>
    </xdr:to>
    <xdr:sp macro="" textlink="">
      <xdr:nvSpPr>
        <xdr:cNvPr id="147" name="楕円 146"/>
        <xdr:cNvSpPr/>
      </xdr:nvSpPr>
      <xdr:spPr>
        <a:xfrm>
          <a:off x="13271500" y="61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68882</xdr:rowOff>
    </xdr:from>
    <xdr:to>
      <xdr:col>72</xdr:col>
      <xdr:colOff>73025</xdr:colOff>
      <xdr:row>31</xdr:row>
      <xdr:rowOff>114838</xdr:rowOff>
    </xdr:to>
    <xdr:cxnSp macro="">
      <xdr:nvCxnSpPr>
        <xdr:cNvPr id="148" name="直線コネクタ 147"/>
        <xdr:cNvCxnSpPr/>
      </xdr:nvCxnSpPr>
      <xdr:spPr>
        <a:xfrm flipV="1">
          <a:off x="13322300" y="6155357"/>
          <a:ext cx="762000" cy="4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160129</xdr:rowOff>
    </xdr:from>
    <xdr:to>
      <xdr:col>64</xdr:col>
      <xdr:colOff>123825</xdr:colOff>
      <xdr:row>31</xdr:row>
      <xdr:rowOff>90279</xdr:rowOff>
    </xdr:to>
    <xdr:sp macro="" textlink="">
      <xdr:nvSpPr>
        <xdr:cNvPr id="149" name="楕円 148"/>
        <xdr:cNvSpPr/>
      </xdr:nvSpPr>
      <xdr:spPr>
        <a:xfrm>
          <a:off x="12509500" y="60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39479</xdr:rowOff>
    </xdr:from>
    <xdr:to>
      <xdr:col>68</xdr:col>
      <xdr:colOff>73025</xdr:colOff>
      <xdr:row>31</xdr:row>
      <xdr:rowOff>114838</xdr:rowOff>
    </xdr:to>
    <xdr:cxnSp macro="">
      <xdr:nvCxnSpPr>
        <xdr:cNvPr id="150" name="直線コネクタ 149"/>
        <xdr:cNvCxnSpPr/>
      </xdr:nvCxnSpPr>
      <xdr:spPr>
        <a:xfrm>
          <a:off x="12560300" y="6125954"/>
          <a:ext cx="762000" cy="7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20616</xdr:rowOff>
    </xdr:from>
    <xdr:to>
      <xdr:col>60</xdr:col>
      <xdr:colOff>123825</xdr:colOff>
      <xdr:row>30</xdr:row>
      <xdr:rowOff>122216</xdr:rowOff>
    </xdr:to>
    <xdr:sp macro="" textlink="">
      <xdr:nvSpPr>
        <xdr:cNvPr id="151" name="楕円 150"/>
        <xdr:cNvSpPr/>
      </xdr:nvSpPr>
      <xdr:spPr>
        <a:xfrm>
          <a:off x="11747500" y="59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71416</xdr:rowOff>
    </xdr:from>
    <xdr:to>
      <xdr:col>64</xdr:col>
      <xdr:colOff>73025</xdr:colOff>
      <xdr:row>31</xdr:row>
      <xdr:rowOff>39479</xdr:rowOff>
    </xdr:to>
    <xdr:cxnSp macro="">
      <xdr:nvCxnSpPr>
        <xdr:cNvPr id="152" name="直線コネクタ 151"/>
        <xdr:cNvCxnSpPr/>
      </xdr:nvCxnSpPr>
      <xdr:spPr>
        <a:xfrm>
          <a:off x="11798300" y="5986441"/>
          <a:ext cx="762000" cy="13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110809</xdr:rowOff>
    </xdr:from>
    <xdr:ext cx="469744" cy="259045"/>
    <xdr:sp macro="" textlink="">
      <xdr:nvSpPr>
        <xdr:cNvPr id="157" name="n_1mainValue債務償還比率"/>
        <xdr:cNvSpPr txBox="1"/>
      </xdr:nvSpPr>
      <xdr:spPr>
        <a:xfrm>
          <a:off x="13836727" y="61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156765</xdr:rowOff>
    </xdr:from>
    <xdr:ext cx="469744" cy="259045"/>
    <xdr:sp macro="" textlink="">
      <xdr:nvSpPr>
        <xdr:cNvPr id="158" name="n_2mainValue債務償還比率"/>
        <xdr:cNvSpPr txBox="1"/>
      </xdr:nvSpPr>
      <xdr:spPr>
        <a:xfrm>
          <a:off x="13087427" y="624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81406</xdr:rowOff>
    </xdr:from>
    <xdr:ext cx="469744" cy="259045"/>
    <xdr:sp macro="" textlink="">
      <xdr:nvSpPr>
        <xdr:cNvPr id="159" name="n_3mainValue債務償還比率"/>
        <xdr:cNvSpPr txBox="1"/>
      </xdr:nvSpPr>
      <xdr:spPr>
        <a:xfrm>
          <a:off x="12325427" y="616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113343</xdr:rowOff>
    </xdr:from>
    <xdr:ext cx="469744" cy="259045"/>
    <xdr:sp macro="" textlink="">
      <xdr:nvSpPr>
        <xdr:cNvPr id="160" name="n_4mainValue債務償還比率"/>
        <xdr:cNvSpPr txBox="1"/>
      </xdr:nvSpPr>
      <xdr:spPr>
        <a:xfrm>
          <a:off x="11563427" y="602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34,556
34,345
289.80
20,327,561
19,496,013
709,570
10,065,696
25,412,003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4" name="楕円 73"/>
        <xdr:cNvSpPr/>
      </xdr:nvSpPr>
      <xdr:spPr>
        <a:xfrm>
          <a:off x="4584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9088</xdr:rowOff>
    </xdr:from>
    <xdr:ext cx="405111" cy="259045"/>
    <xdr:sp macro="" textlink="">
      <xdr:nvSpPr>
        <xdr:cNvPr id="75" name="【道路】&#10;有形固定資産減価償却率該当値テキスト"/>
        <xdr:cNvSpPr txBox="1"/>
      </xdr:nvSpPr>
      <xdr:spPr>
        <a:xfrm>
          <a:off x="4673600" y="63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6" name="楕円 75"/>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37012</xdr:rowOff>
    </xdr:to>
    <xdr:cxnSp macro="">
      <xdr:nvCxnSpPr>
        <xdr:cNvPr id="77" name="直線コネクタ 76"/>
        <xdr:cNvCxnSpPr/>
      </xdr:nvCxnSpPr>
      <xdr:spPr>
        <a:xfrm>
          <a:off x="3797300" y="65455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30480</xdr:rowOff>
    </xdr:to>
    <xdr:cxnSp macro="">
      <xdr:nvCxnSpPr>
        <xdr:cNvPr id="79" name="直線コネクタ 78"/>
        <xdr:cNvCxnSpPr/>
      </xdr:nvCxnSpPr>
      <xdr:spPr>
        <a:xfrm>
          <a:off x="2908300" y="6516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80" name="楕円 79"/>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xdr:rowOff>
    </xdr:from>
    <xdr:to>
      <xdr:col>15</xdr:col>
      <xdr:colOff>50800</xdr:colOff>
      <xdr:row>38</xdr:row>
      <xdr:rowOff>5987</xdr:rowOff>
    </xdr:to>
    <xdr:cxnSp macro="">
      <xdr:nvCxnSpPr>
        <xdr:cNvPr id="81" name="直線コネクタ 80"/>
        <xdr:cNvCxnSpPr/>
      </xdr:nvCxnSpPr>
      <xdr:spPr>
        <a:xfrm flipV="1">
          <a:off x="2019300" y="65161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97246</xdr:rowOff>
    </xdr:from>
    <xdr:to>
      <xdr:col>6</xdr:col>
      <xdr:colOff>38100</xdr:colOff>
      <xdr:row>38</xdr:row>
      <xdr:rowOff>27395</xdr:rowOff>
    </xdr:to>
    <xdr:sp macro="" textlink="">
      <xdr:nvSpPr>
        <xdr:cNvPr id="82" name="楕円 81"/>
        <xdr:cNvSpPr/>
      </xdr:nvSpPr>
      <xdr:spPr>
        <a:xfrm>
          <a:off x="1079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148046</xdr:rowOff>
    </xdr:from>
    <xdr:to>
      <xdr:col>10</xdr:col>
      <xdr:colOff>114300</xdr:colOff>
      <xdr:row>38</xdr:row>
      <xdr:rowOff>5987</xdr:rowOff>
    </xdr:to>
    <xdr:cxnSp macro="">
      <xdr:nvCxnSpPr>
        <xdr:cNvPr id="83" name="直線コネクタ 82"/>
        <xdr:cNvCxnSpPr/>
      </xdr:nvCxnSpPr>
      <xdr:spPr>
        <a:xfrm>
          <a:off x="1130300" y="64916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88" name="n_1main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68416</xdr:rowOff>
    </xdr:from>
    <xdr:ext cx="405111" cy="259045"/>
    <xdr:sp macro="" textlink="">
      <xdr:nvSpPr>
        <xdr:cNvPr id="89" name="n_2mainValue【道路】&#10;有形固定資産減価償却率"/>
        <xdr:cNvSpPr txBox="1"/>
      </xdr:nvSpPr>
      <xdr:spPr>
        <a:xfrm>
          <a:off x="2705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90" name="n_3mainValue【道路】&#10;有形固定資産減価償却率"/>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18523</xdr:rowOff>
    </xdr:from>
    <xdr:ext cx="405111" cy="259045"/>
    <xdr:sp macro="" textlink="">
      <xdr:nvSpPr>
        <xdr:cNvPr id="91" name="n_4mainValue【道路】&#10;有形固定資産減価償却率"/>
        <xdr:cNvSpPr txBox="1"/>
      </xdr:nvSpPr>
      <xdr:spPr>
        <a:xfrm>
          <a:off x="9277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9325</xdr:rowOff>
    </xdr:from>
    <xdr:to>
      <xdr:col>55</xdr:col>
      <xdr:colOff>50800</xdr:colOff>
      <xdr:row>41</xdr:row>
      <xdr:rowOff>110925</xdr:rowOff>
    </xdr:to>
    <xdr:sp macro="" textlink="">
      <xdr:nvSpPr>
        <xdr:cNvPr id="129" name="楕円 128"/>
        <xdr:cNvSpPr/>
      </xdr:nvSpPr>
      <xdr:spPr>
        <a:xfrm>
          <a:off x="10426700" y="70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95702</xdr:rowOff>
    </xdr:from>
    <xdr:ext cx="469744" cy="259045"/>
    <xdr:sp macro="" textlink="">
      <xdr:nvSpPr>
        <xdr:cNvPr id="130" name="【道路】&#10;一人当たり延長該当値テキスト"/>
        <xdr:cNvSpPr txBox="1"/>
      </xdr:nvSpPr>
      <xdr:spPr>
        <a:xfrm>
          <a:off x="10515600" y="695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10898</xdr:rowOff>
    </xdr:from>
    <xdr:to>
      <xdr:col>50</xdr:col>
      <xdr:colOff>165100</xdr:colOff>
      <xdr:row>41</xdr:row>
      <xdr:rowOff>112498</xdr:rowOff>
    </xdr:to>
    <xdr:sp macro="" textlink="">
      <xdr:nvSpPr>
        <xdr:cNvPr id="131" name="楕円 130"/>
        <xdr:cNvSpPr/>
      </xdr:nvSpPr>
      <xdr:spPr>
        <a:xfrm>
          <a:off x="9588500" y="70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60125</xdr:rowOff>
    </xdr:from>
    <xdr:to>
      <xdr:col>55</xdr:col>
      <xdr:colOff>0</xdr:colOff>
      <xdr:row>41</xdr:row>
      <xdr:rowOff>61698</xdr:rowOff>
    </xdr:to>
    <xdr:cxnSp macro="">
      <xdr:nvCxnSpPr>
        <xdr:cNvPr id="132" name="直線コネクタ 131"/>
        <xdr:cNvCxnSpPr/>
      </xdr:nvCxnSpPr>
      <xdr:spPr>
        <a:xfrm flipV="1">
          <a:off x="9639300" y="7089575"/>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12004</xdr:rowOff>
    </xdr:from>
    <xdr:to>
      <xdr:col>46</xdr:col>
      <xdr:colOff>38100</xdr:colOff>
      <xdr:row>41</xdr:row>
      <xdr:rowOff>113604</xdr:rowOff>
    </xdr:to>
    <xdr:sp macro="" textlink="">
      <xdr:nvSpPr>
        <xdr:cNvPr id="133" name="楕円 132"/>
        <xdr:cNvSpPr/>
      </xdr:nvSpPr>
      <xdr:spPr>
        <a:xfrm>
          <a:off x="8699500" y="70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61698</xdr:rowOff>
    </xdr:from>
    <xdr:to>
      <xdr:col>50</xdr:col>
      <xdr:colOff>114300</xdr:colOff>
      <xdr:row>41</xdr:row>
      <xdr:rowOff>62804</xdr:rowOff>
    </xdr:to>
    <xdr:cxnSp macro="">
      <xdr:nvCxnSpPr>
        <xdr:cNvPr id="134" name="直線コネクタ 133"/>
        <xdr:cNvCxnSpPr/>
      </xdr:nvCxnSpPr>
      <xdr:spPr>
        <a:xfrm flipV="1">
          <a:off x="8750300" y="7091148"/>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12864</xdr:rowOff>
    </xdr:from>
    <xdr:to>
      <xdr:col>41</xdr:col>
      <xdr:colOff>101600</xdr:colOff>
      <xdr:row>41</xdr:row>
      <xdr:rowOff>114464</xdr:rowOff>
    </xdr:to>
    <xdr:sp macro="" textlink="">
      <xdr:nvSpPr>
        <xdr:cNvPr id="135" name="楕円 134"/>
        <xdr:cNvSpPr/>
      </xdr:nvSpPr>
      <xdr:spPr>
        <a:xfrm>
          <a:off x="7810500" y="70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62804</xdr:rowOff>
    </xdr:from>
    <xdr:to>
      <xdr:col>45</xdr:col>
      <xdr:colOff>177800</xdr:colOff>
      <xdr:row>41</xdr:row>
      <xdr:rowOff>63664</xdr:rowOff>
    </xdr:to>
    <xdr:cxnSp macro="">
      <xdr:nvCxnSpPr>
        <xdr:cNvPr id="136" name="直線コネクタ 135"/>
        <xdr:cNvCxnSpPr/>
      </xdr:nvCxnSpPr>
      <xdr:spPr>
        <a:xfrm flipV="1">
          <a:off x="7861300" y="7092254"/>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13605</xdr:rowOff>
    </xdr:from>
    <xdr:to>
      <xdr:col>36</xdr:col>
      <xdr:colOff>165100</xdr:colOff>
      <xdr:row>41</xdr:row>
      <xdr:rowOff>115205</xdr:rowOff>
    </xdr:to>
    <xdr:sp macro="" textlink="">
      <xdr:nvSpPr>
        <xdr:cNvPr id="137" name="楕円 136"/>
        <xdr:cNvSpPr/>
      </xdr:nvSpPr>
      <xdr:spPr>
        <a:xfrm>
          <a:off x="6921500" y="704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63664</xdr:rowOff>
    </xdr:from>
    <xdr:to>
      <xdr:col>41</xdr:col>
      <xdr:colOff>50800</xdr:colOff>
      <xdr:row>41</xdr:row>
      <xdr:rowOff>64405</xdr:rowOff>
    </xdr:to>
    <xdr:cxnSp macro="">
      <xdr:nvCxnSpPr>
        <xdr:cNvPr id="138" name="直線コネクタ 137"/>
        <xdr:cNvCxnSpPr/>
      </xdr:nvCxnSpPr>
      <xdr:spPr>
        <a:xfrm flipV="1">
          <a:off x="6972300" y="7093114"/>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103625</xdr:rowOff>
    </xdr:from>
    <xdr:ext cx="469744" cy="259045"/>
    <xdr:sp macro="" textlink="">
      <xdr:nvSpPr>
        <xdr:cNvPr id="143" name="n_1mainValue【道路】&#10;一人当たり延長"/>
        <xdr:cNvSpPr txBox="1"/>
      </xdr:nvSpPr>
      <xdr:spPr>
        <a:xfrm>
          <a:off x="9391727" y="71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104731</xdr:rowOff>
    </xdr:from>
    <xdr:ext cx="469744" cy="259045"/>
    <xdr:sp macro="" textlink="">
      <xdr:nvSpPr>
        <xdr:cNvPr id="144" name="n_2mainValue【道路】&#10;一人当たり延長"/>
        <xdr:cNvSpPr txBox="1"/>
      </xdr:nvSpPr>
      <xdr:spPr>
        <a:xfrm>
          <a:off x="8515427" y="71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105591</xdr:rowOff>
    </xdr:from>
    <xdr:ext cx="469744" cy="259045"/>
    <xdr:sp macro="" textlink="">
      <xdr:nvSpPr>
        <xdr:cNvPr id="145" name="n_3mainValue【道路】&#10;一人当たり延長"/>
        <xdr:cNvSpPr txBox="1"/>
      </xdr:nvSpPr>
      <xdr:spPr>
        <a:xfrm>
          <a:off x="7626427" y="713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106332</xdr:rowOff>
    </xdr:from>
    <xdr:ext cx="469744" cy="259045"/>
    <xdr:sp macro="" textlink="">
      <xdr:nvSpPr>
        <xdr:cNvPr id="146" name="n_4mainValue【道路】&#10;一人当たり延長"/>
        <xdr:cNvSpPr txBox="1"/>
      </xdr:nvSpPr>
      <xdr:spPr>
        <a:xfrm>
          <a:off x="6737427" y="713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78740</xdr:rowOff>
    </xdr:from>
    <xdr:to>
      <xdr:col>24</xdr:col>
      <xdr:colOff>114300</xdr:colOff>
      <xdr:row>63</xdr:row>
      <xdr:rowOff>8890</xdr:rowOff>
    </xdr:to>
    <xdr:sp macro="" textlink="">
      <xdr:nvSpPr>
        <xdr:cNvPr id="186" name="楕円 185"/>
        <xdr:cNvSpPr/>
      </xdr:nvSpPr>
      <xdr:spPr>
        <a:xfrm>
          <a:off x="4584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57167</xdr:rowOff>
    </xdr:from>
    <xdr:ext cx="405111" cy="259045"/>
    <xdr:sp macro="" textlink="">
      <xdr:nvSpPr>
        <xdr:cNvPr id="187" name="【橋りょう・トンネル】&#10;有形固定資産減価償却率該当値テキスト"/>
        <xdr:cNvSpPr txBox="1"/>
      </xdr:nvSpPr>
      <xdr:spPr>
        <a:xfrm>
          <a:off x="46736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88" name="楕円 187"/>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97155</xdr:rowOff>
    </xdr:from>
    <xdr:to>
      <xdr:col>24</xdr:col>
      <xdr:colOff>63500</xdr:colOff>
      <xdr:row>62</xdr:row>
      <xdr:rowOff>129540</xdr:rowOff>
    </xdr:to>
    <xdr:cxnSp macro="">
      <xdr:nvCxnSpPr>
        <xdr:cNvPr id="189" name="直線コネクタ 188"/>
        <xdr:cNvCxnSpPr/>
      </xdr:nvCxnSpPr>
      <xdr:spPr>
        <a:xfrm>
          <a:off x="3797300" y="107270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90" name="楕円 189"/>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97155</xdr:rowOff>
    </xdr:to>
    <xdr:cxnSp macro="">
      <xdr:nvCxnSpPr>
        <xdr:cNvPr id="191" name="直線コネクタ 190"/>
        <xdr:cNvCxnSpPr/>
      </xdr:nvCxnSpPr>
      <xdr:spPr>
        <a:xfrm>
          <a:off x="2908300" y="10694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92" name="楕円 191"/>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32385</xdr:rowOff>
    </xdr:from>
    <xdr:to>
      <xdr:col>15</xdr:col>
      <xdr:colOff>50800</xdr:colOff>
      <xdr:row>62</xdr:row>
      <xdr:rowOff>64770</xdr:rowOff>
    </xdr:to>
    <xdr:cxnSp macro="">
      <xdr:nvCxnSpPr>
        <xdr:cNvPr id="193" name="直線コネクタ 192"/>
        <xdr:cNvCxnSpPr/>
      </xdr:nvCxnSpPr>
      <xdr:spPr>
        <a:xfrm>
          <a:off x="2019300" y="106622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130175</xdr:rowOff>
    </xdr:from>
    <xdr:to>
      <xdr:col>6</xdr:col>
      <xdr:colOff>38100</xdr:colOff>
      <xdr:row>62</xdr:row>
      <xdr:rowOff>60325</xdr:rowOff>
    </xdr:to>
    <xdr:sp macro="" textlink="">
      <xdr:nvSpPr>
        <xdr:cNvPr id="194" name="楕円 193"/>
        <xdr:cNvSpPr/>
      </xdr:nvSpPr>
      <xdr:spPr>
        <a:xfrm>
          <a:off x="1079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9525</xdr:rowOff>
    </xdr:from>
    <xdr:to>
      <xdr:col>10</xdr:col>
      <xdr:colOff>114300</xdr:colOff>
      <xdr:row>62</xdr:row>
      <xdr:rowOff>32385</xdr:rowOff>
    </xdr:to>
    <xdr:cxnSp macro="">
      <xdr:nvCxnSpPr>
        <xdr:cNvPr id="195" name="直線コネクタ 194"/>
        <xdr:cNvCxnSpPr/>
      </xdr:nvCxnSpPr>
      <xdr:spPr>
        <a:xfrm>
          <a:off x="1130300" y="106394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200" name="n_1mainValue【橋りょう・トンネル】&#10;有形固定資産減価償却率"/>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201" name="n_2mainValue【橋りょう・トンネル】&#10;有形固定資産減価償却率"/>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74312</xdr:rowOff>
    </xdr:from>
    <xdr:ext cx="405111" cy="259045"/>
    <xdr:sp macro="" textlink="">
      <xdr:nvSpPr>
        <xdr:cNvPr id="202" name="n_3mainValue【橋りょう・トンネル】&#10;有形固定資産減価償却率"/>
        <xdr:cNvSpPr txBox="1"/>
      </xdr:nvSpPr>
      <xdr:spPr>
        <a:xfrm>
          <a:off x="1816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51452</xdr:rowOff>
    </xdr:from>
    <xdr:ext cx="405111" cy="259045"/>
    <xdr:sp macro="" textlink="">
      <xdr:nvSpPr>
        <xdr:cNvPr id="203" name="n_4mainValue【橋りょう・トンネル】&#10;有形固定資産減価償却率"/>
        <xdr:cNvSpPr txBox="1"/>
      </xdr:nvSpPr>
      <xdr:spPr>
        <a:xfrm>
          <a:off x="927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9227</xdr:rowOff>
    </xdr:from>
    <xdr:to>
      <xdr:col>55</xdr:col>
      <xdr:colOff>50800</xdr:colOff>
      <xdr:row>62</xdr:row>
      <xdr:rowOff>110827</xdr:rowOff>
    </xdr:to>
    <xdr:sp macro="" textlink="">
      <xdr:nvSpPr>
        <xdr:cNvPr id="241" name="楕円 240"/>
        <xdr:cNvSpPr/>
      </xdr:nvSpPr>
      <xdr:spPr>
        <a:xfrm>
          <a:off x="10426700" y="106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159104</xdr:rowOff>
    </xdr:from>
    <xdr:ext cx="599010" cy="259045"/>
    <xdr:sp macro="" textlink="">
      <xdr:nvSpPr>
        <xdr:cNvPr id="242" name="【橋りょう・トンネル】&#10;一人当たり有形固定資産（償却資産）額該当値テキスト"/>
        <xdr:cNvSpPr txBox="1"/>
      </xdr:nvSpPr>
      <xdr:spPr>
        <a:xfrm>
          <a:off x="10515600" y="1061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12657</xdr:rowOff>
    </xdr:from>
    <xdr:to>
      <xdr:col>50</xdr:col>
      <xdr:colOff>165100</xdr:colOff>
      <xdr:row>62</xdr:row>
      <xdr:rowOff>114257</xdr:rowOff>
    </xdr:to>
    <xdr:sp macro="" textlink="">
      <xdr:nvSpPr>
        <xdr:cNvPr id="243" name="楕円 242"/>
        <xdr:cNvSpPr/>
      </xdr:nvSpPr>
      <xdr:spPr>
        <a:xfrm>
          <a:off x="9588500" y="106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60027</xdr:rowOff>
    </xdr:from>
    <xdr:to>
      <xdr:col>55</xdr:col>
      <xdr:colOff>0</xdr:colOff>
      <xdr:row>62</xdr:row>
      <xdr:rowOff>63457</xdr:rowOff>
    </xdr:to>
    <xdr:cxnSp macro="">
      <xdr:nvCxnSpPr>
        <xdr:cNvPr id="244" name="直線コネクタ 243"/>
        <xdr:cNvCxnSpPr/>
      </xdr:nvCxnSpPr>
      <xdr:spPr>
        <a:xfrm flipV="1">
          <a:off x="9639300" y="10689927"/>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16221</xdr:rowOff>
    </xdr:from>
    <xdr:to>
      <xdr:col>46</xdr:col>
      <xdr:colOff>38100</xdr:colOff>
      <xdr:row>62</xdr:row>
      <xdr:rowOff>117821</xdr:rowOff>
    </xdr:to>
    <xdr:sp macro="" textlink="">
      <xdr:nvSpPr>
        <xdr:cNvPr id="245" name="楕円 244"/>
        <xdr:cNvSpPr/>
      </xdr:nvSpPr>
      <xdr:spPr>
        <a:xfrm>
          <a:off x="8699500" y="106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63457</xdr:rowOff>
    </xdr:from>
    <xdr:to>
      <xdr:col>50</xdr:col>
      <xdr:colOff>114300</xdr:colOff>
      <xdr:row>62</xdr:row>
      <xdr:rowOff>67021</xdr:rowOff>
    </xdr:to>
    <xdr:cxnSp macro="">
      <xdr:nvCxnSpPr>
        <xdr:cNvPr id="246" name="直線コネクタ 245"/>
        <xdr:cNvCxnSpPr/>
      </xdr:nvCxnSpPr>
      <xdr:spPr>
        <a:xfrm flipV="1">
          <a:off x="8750300" y="10693357"/>
          <a:ext cx="8890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19598</xdr:rowOff>
    </xdr:from>
    <xdr:to>
      <xdr:col>41</xdr:col>
      <xdr:colOff>101600</xdr:colOff>
      <xdr:row>62</xdr:row>
      <xdr:rowOff>121198</xdr:rowOff>
    </xdr:to>
    <xdr:sp macro="" textlink="">
      <xdr:nvSpPr>
        <xdr:cNvPr id="247" name="楕円 246"/>
        <xdr:cNvSpPr/>
      </xdr:nvSpPr>
      <xdr:spPr>
        <a:xfrm>
          <a:off x="7810500" y="106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67021</xdr:rowOff>
    </xdr:from>
    <xdr:to>
      <xdr:col>45</xdr:col>
      <xdr:colOff>177800</xdr:colOff>
      <xdr:row>62</xdr:row>
      <xdr:rowOff>70398</xdr:rowOff>
    </xdr:to>
    <xdr:cxnSp macro="">
      <xdr:nvCxnSpPr>
        <xdr:cNvPr id="248" name="直線コネクタ 247"/>
        <xdr:cNvCxnSpPr/>
      </xdr:nvCxnSpPr>
      <xdr:spPr>
        <a:xfrm flipV="1">
          <a:off x="7861300" y="10696921"/>
          <a:ext cx="889000" cy="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24703</xdr:rowOff>
    </xdr:from>
    <xdr:to>
      <xdr:col>36</xdr:col>
      <xdr:colOff>165100</xdr:colOff>
      <xdr:row>62</xdr:row>
      <xdr:rowOff>126303</xdr:rowOff>
    </xdr:to>
    <xdr:sp macro="" textlink="">
      <xdr:nvSpPr>
        <xdr:cNvPr id="249" name="楕円 248"/>
        <xdr:cNvSpPr/>
      </xdr:nvSpPr>
      <xdr:spPr>
        <a:xfrm>
          <a:off x="6921500" y="106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70398</xdr:rowOff>
    </xdr:from>
    <xdr:to>
      <xdr:col>41</xdr:col>
      <xdr:colOff>50800</xdr:colOff>
      <xdr:row>62</xdr:row>
      <xdr:rowOff>75503</xdr:rowOff>
    </xdr:to>
    <xdr:cxnSp macro="">
      <xdr:nvCxnSpPr>
        <xdr:cNvPr id="250" name="直線コネクタ 249"/>
        <xdr:cNvCxnSpPr/>
      </xdr:nvCxnSpPr>
      <xdr:spPr>
        <a:xfrm flipV="1">
          <a:off x="6972300" y="1070029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105384</xdr:rowOff>
    </xdr:from>
    <xdr:ext cx="599010" cy="259045"/>
    <xdr:sp macro="" textlink="">
      <xdr:nvSpPr>
        <xdr:cNvPr id="255" name="n_1mainValue【橋りょう・トンネル】&#10;一人当たり有形固定資産（償却資産）額"/>
        <xdr:cNvSpPr txBox="1"/>
      </xdr:nvSpPr>
      <xdr:spPr>
        <a:xfrm>
          <a:off x="9327095" y="107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108948</xdr:rowOff>
    </xdr:from>
    <xdr:ext cx="599010" cy="259045"/>
    <xdr:sp macro="" textlink="">
      <xdr:nvSpPr>
        <xdr:cNvPr id="256" name="n_2mainValue【橋りょう・トンネル】&#10;一人当たり有形固定資産（償却資産）額"/>
        <xdr:cNvSpPr txBox="1"/>
      </xdr:nvSpPr>
      <xdr:spPr>
        <a:xfrm>
          <a:off x="8450795" y="1073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112325</xdr:rowOff>
    </xdr:from>
    <xdr:ext cx="599010" cy="259045"/>
    <xdr:sp macro="" textlink="">
      <xdr:nvSpPr>
        <xdr:cNvPr id="257" name="n_3mainValue【橋りょう・トンネル】&#10;一人当たり有形固定資産（償却資産）額"/>
        <xdr:cNvSpPr txBox="1"/>
      </xdr:nvSpPr>
      <xdr:spPr>
        <a:xfrm>
          <a:off x="7561795" y="1074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142830</xdr:rowOff>
    </xdr:from>
    <xdr:ext cx="599010" cy="259045"/>
    <xdr:sp macro="" textlink="">
      <xdr:nvSpPr>
        <xdr:cNvPr id="258" name="n_4mainValue【橋りょう・トンネル】&#10;一人当たり有形固定資産（償却資産）額"/>
        <xdr:cNvSpPr txBox="1"/>
      </xdr:nvSpPr>
      <xdr:spPr>
        <a:xfrm>
          <a:off x="6672795" y="1042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86361</xdr:rowOff>
    </xdr:from>
    <xdr:to>
      <xdr:col>24</xdr:col>
      <xdr:colOff>114300</xdr:colOff>
      <xdr:row>85</xdr:row>
      <xdr:rowOff>16511</xdr:rowOff>
    </xdr:to>
    <xdr:sp macro="" textlink="">
      <xdr:nvSpPr>
        <xdr:cNvPr id="299" name="楕円 298"/>
        <xdr:cNvSpPr/>
      </xdr:nvSpPr>
      <xdr:spPr>
        <a:xfrm>
          <a:off x="4584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64788</xdr:rowOff>
    </xdr:from>
    <xdr:ext cx="405111" cy="259045"/>
    <xdr:sp macro="" textlink="">
      <xdr:nvSpPr>
        <xdr:cNvPr id="300" name="【公営住宅】&#10;有形固定資産減価償却率該当値テキスト"/>
        <xdr:cNvSpPr txBox="1"/>
      </xdr:nvSpPr>
      <xdr:spPr>
        <a:xfrm>
          <a:off x="4673600"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1" name="楕円 300"/>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137161</xdr:rowOff>
    </xdr:to>
    <xdr:cxnSp macro="">
      <xdr:nvCxnSpPr>
        <xdr:cNvPr id="302" name="直線コネクタ 301"/>
        <xdr:cNvCxnSpPr/>
      </xdr:nvCxnSpPr>
      <xdr:spPr>
        <a:xfrm>
          <a:off x="3797300" y="14504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3" name="楕円 302"/>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102870</xdr:rowOff>
    </xdr:to>
    <xdr:cxnSp macro="">
      <xdr:nvCxnSpPr>
        <xdr:cNvPr id="304" name="直線コネクタ 303"/>
        <xdr:cNvCxnSpPr/>
      </xdr:nvCxnSpPr>
      <xdr:spPr>
        <a:xfrm>
          <a:off x="2908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05" name="楕円 304"/>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60961</xdr:rowOff>
    </xdr:to>
    <xdr:cxnSp macro="">
      <xdr:nvCxnSpPr>
        <xdr:cNvPr id="306" name="直線コネクタ 305"/>
        <xdr:cNvCxnSpPr/>
      </xdr:nvCxnSpPr>
      <xdr:spPr>
        <a:xfrm>
          <a:off x="2019300" y="14424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103505</xdr:rowOff>
    </xdr:from>
    <xdr:to>
      <xdr:col>6</xdr:col>
      <xdr:colOff>38100</xdr:colOff>
      <xdr:row>84</xdr:row>
      <xdr:rowOff>33655</xdr:rowOff>
    </xdr:to>
    <xdr:sp macro="" textlink="">
      <xdr:nvSpPr>
        <xdr:cNvPr id="307" name="楕円 306"/>
        <xdr:cNvSpPr/>
      </xdr:nvSpPr>
      <xdr:spPr>
        <a:xfrm>
          <a:off x="1079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154305</xdr:rowOff>
    </xdr:from>
    <xdr:to>
      <xdr:col>10</xdr:col>
      <xdr:colOff>114300</xdr:colOff>
      <xdr:row>84</xdr:row>
      <xdr:rowOff>22861</xdr:rowOff>
    </xdr:to>
    <xdr:cxnSp macro="">
      <xdr:nvCxnSpPr>
        <xdr:cNvPr id="308" name="直線コネクタ 307"/>
        <xdr:cNvCxnSpPr/>
      </xdr:nvCxnSpPr>
      <xdr:spPr>
        <a:xfrm>
          <a:off x="1130300" y="143846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13" name="n_1mainValue【公営住宅】&#10;有形固定資産減価償却率"/>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14" name="n_2mainValue【公営住宅】&#10;有形固定資産減価償却率"/>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15" name="n_3mainValue【公営住宅】&#10;有形固定資産減価償却率"/>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24782</xdr:rowOff>
    </xdr:from>
    <xdr:ext cx="405111" cy="259045"/>
    <xdr:sp macro="" textlink="">
      <xdr:nvSpPr>
        <xdr:cNvPr id="316" name="n_4mainValue【公営住宅】&#10;有形固定資産減価償却率"/>
        <xdr:cNvSpPr txBox="1"/>
      </xdr:nvSpPr>
      <xdr:spPr>
        <a:xfrm>
          <a:off x="927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93599</xdr:rowOff>
    </xdr:from>
    <xdr:to>
      <xdr:col>55</xdr:col>
      <xdr:colOff>50800</xdr:colOff>
      <xdr:row>86</xdr:row>
      <xdr:rowOff>23749</xdr:rowOff>
    </xdr:to>
    <xdr:sp macro="" textlink="">
      <xdr:nvSpPr>
        <xdr:cNvPr id="354" name="楕円 353"/>
        <xdr:cNvSpPr/>
      </xdr:nvSpPr>
      <xdr:spPr>
        <a:xfrm>
          <a:off x="104267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52976</xdr:rowOff>
    </xdr:from>
    <xdr:ext cx="469744" cy="259045"/>
    <xdr:sp macro="" textlink="">
      <xdr:nvSpPr>
        <xdr:cNvPr id="355" name="【公営住宅】&#10;一人当たり面積該当値テキスト"/>
        <xdr:cNvSpPr txBox="1"/>
      </xdr:nvSpPr>
      <xdr:spPr>
        <a:xfrm>
          <a:off x="10515600" y="144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94376</xdr:rowOff>
    </xdr:from>
    <xdr:to>
      <xdr:col>50</xdr:col>
      <xdr:colOff>165100</xdr:colOff>
      <xdr:row>86</xdr:row>
      <xdr:rowOff>24526</xdr:rowOff>
    </xdr:to>
    <xdr:sp macro="" textlink="">
      <xdr:nvSpPr>
        <xdr:cNvPr id="356" name="楕円 355"/>
        <xdr:cNvSpPr/>
      </xdr:nvSpPr>
      <xdr:spPr>
        <a:xfrm>
          <a:off x="9588500" y="146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144399</xdr:rowOff>
    </xdr:from>
    <xdr:to>
      <xdr:col>55</xdr:col>
      <xdr:colOff>0</xdr:colOff>
      <xdr:row>85</xdr:row>
      <xdr:rowOff>145176</xdr:rowOff>
    </xdr:to>
    <xdr:cxnSp macro="">
      <xdr:nvCxnSpPr>
        <xdr:cNvPr id="357" name="直線コネクタ 356"/>
        <xdr:cNvCxnSpPr/>
      </xdr:nvCxnSpPr>
      <xdr:spPr>
        <a:xfrm flipV="1">
          <a:off x="9639300" y="14717649"/>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94879</xdr:rowOff>
    </xdr:from>
    <xdr:to>
      <xdr:col>46</xdr:col>
      <xdr:colOff>38100</xdr:colOff>
      <xdr:row>86</xdr:row>
      <xdr:rowOff>25029</xdr:rowOff>
    </xdr:to>
    <xdr:sp macro="" textlink="">
      <xdr:nvSpPr>
        <xdr:cNvPr id="358" name="楕円 357"/>
        <xdr:cNvSpPr/>
      </xdr:nvSpPr>
      <xdr:spPr>
        <a:xfrm>
          <a:off x="8699500" y="146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145176</xdr:rowOff>
    </xdr:from>
    <xdr:to>
      <xdr:col>50</xdr:col>
      <xdr:colOff>114300</xdr:colOff>
      <xdr:row>85</xdr:row>
      <xdr:rowOff>145679</xdr:rowOff>
    </xdr:to>
    <xdr:cxnSp macro="">
      <xdr:nvCxnSpPr>
        <xdr:cNvPr id="359" name="直線コネクタ 358"/>
        <xdr:cNvCxnSpPr/>
      </xdr:nvCxnSpPr>
      <xdr:spPr>
        <a:xfrm flipV="1">
          <a:off x="8750300" y="14718426"/>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95656</xdr:rowOff>
    </xdr:from>
    <xdr:to>
      <xdr:col>41</xdr:col>
      <xdr:colOff>101600</xdr:colOff>
      <xdr:row>86</xdr:row>
      <xdr:rowOff>25806</xdr:rowOff>
    </xdr:to>
    <xdr:sp macro="" textlink="">
      <xdr:nvSpPr>
        <xdr:cNvPr id="360" name="楕円 359"/>
        <xdr:cNvSpPr/>
      </xdr:nvSpPr>
      <xdr:spPr>
        <a:xfrm>
          <a:off x="7810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145679</xdr:rowOff>
    </xdr:from>
    <xdr:to>
      <xdr:col>45</xdr:col>
      <xdr:colOff>177800</xdr:colOff>
      <xdr:row>85</xdr:row>
      <xdr:rowOff>146456</xdr:rowOff>
    </xdr:to>
    <xdr:cxnSp macro="">
      <xdr:nvCxnSpPr>
        <xdr:cNvPr id="361" name="直線コネクタ 360"/>
        <xdr:cNvCxnSpPr/>
      </xdr:nvCxnSpPr>
      <xdr:spPr>
        <a:xfrm flipV="1">
          <a:off x="7861300" y="14718929"/>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126152</xdr:rowOff>
    </xdr:from>
    <xdr:to>
      <xdr:col>36</xdr:col>
      <xdr:colOff>165100</xdr:colOff>
      <xdr:row>86</xdr:row>
      <xdr:rowOff>56302</xdr:rowOff>
    </xdr:to>
    <xdr:sp macro="" textlink="">
      <xdr:nvSpPr>
        <xdr:cNvPr id="362" name="楕円 361"/>
        <xdr:cNvSpPr/>
      </xdr:nvSpPr>
      <xdr:spPr>
        <a:xfrm>
          <a:off x="6921500" y="146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146456</xdr:rowOff>
    </xdr:from>
    <xdr:to>
      <xdr:col>41</xdr:col>
      <xdr:colOff>50800</xdr:colOff>
      <xdr:row>86</xdr:row>
      <xdr:rowOff>5502</xdr:rowOff>
    </xdr:to>
    <xdr:cxnSp macro="">
      <xdr:nvCxnSpPr>
        <xdr:cNvPr id="363" name="直線コネクタ 362"/>
        <xdr:cNvCxnSpPr/>
      </xdr:nvCxnSpPr>
      <xdr:spPr>
        <a:xfrm flipV="1">
          <a:off x="6972300" y="14719706"/>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41053</xdr:rowOff>
    </xdr:from>
    <xdr:ext cx="469744" cy="259045"/>
    <xdr:sp macro="" textlink="">
      <xdr:nvSpPr>
        <xdr:cNvPr id="368" name="n_1main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41556</xdr:rowOff>
    </xdr:from>
    <xdr:ext cx="469744" cy="259045"/>
    <xdr:sp macro="" textlink="">
      <xdr:nvSpPr>
        <xdr:cNvPr id="369" name="n_2mainValue【公営住宅】&#10;一人当たり面積"/>
        <xdr:cNvSpPr txBox="1"/>
      </xdr:nvSpPr>
      <xdr:spPr>
        <a:xfrm>
          <a:off x="8515427" y="1444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42333</xdr:rowOff>
    </xdr:from>
    <xdr:ext cx="469744" cy="259045"/>
    <xdr:sp macro="" textlink="">
      <xdr:nvSpPr>
        <xdr:cNvPr id="370" name="n_3mainValue【公営住宅】&#10;一人当たり面積"/>
        <xdr:cNvSpPr txBox="1"/>
      </xdr:nvSpPr>
      <xdr:spPr>
        <a:xfrm>
          <a:off x="7626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47429</xdr:rowOff>
    </xdr:from>
    <xdr:ext cx="469744" cy="259045"/>
    <xdr:sp macro="" textlink="">
      <xdr:nvSpPr>
        <xdr:cNvPr id="371" name="n_4mainValue【公営住宅】&#10;一人当たり面積"/>
        <xdr:cNvSpPr txBox="1"/>
      </xdr:nvSpPr>
      <xdr:spPr>
        <a:xfrm>
          <a:off x="6737427" y="147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428" name="楕円 427"/>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429" name="【認定こども園・幼稚園・保育所】&#10;有形固定資産減価償却率該当値テキスト"/>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141605</xdr:rowOff>
    </xdr:from>
    <xdr:to>
      <xdr:col>81</xdr:col>
      <xdr:colOff>101600</xdr:colOff>
      <xdr:row>40</xdr:row>
      <xdr:rowOff>71755</xdr:rowOff>
    </xdr:to>
    <xdr:sp macro="" textlink="">
      <xdr:nvSpPr>
        <xdr:cNvPr id="430" name="楕円 429"/>
        <xdr:cNvSpPr/>
      </xdr:nvSpPr>
      <xdr:spPr>
        <a:xfrm>
          <a:off x="15430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20955</xdr:rowOff>
    </xdr:from>
    <xdr:to>
      <xdr:col>85</xdr:col>
      <xdr:colOff>127000</xdr:colOff>
      <xdr:row>40</xdr:row>
      <xdr:rowOff>64770</xdr:rowOff>
    </xdr:to>
    <xdr:cxnSp macro="">
      <xdr:nvCxnSpPr>
        <xdr:cNvPr id="431" name="直線コネクタ 430"/>
        <xdr:cNvCxnSpPr/>
      </xdr:nvCxnSpPr>
      <xdr:spPr>
        <a:xfrm>
          <a:off x="15481300" y="68789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432" name="楕円 431"/>
        <xdr:cNvSpPr/>
      </xdr:nvSpPr>
      <xdr:spPr>
        <a:xfrm>
          <a:off x="1454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xdr:rowOff>
    </xdr:from>
    <xdr:to>
      <xdr:col>81</xdr:col>
      <xdr:colOff>50800</xdr:colOff>
      <xdr:row>40</xdr:row>
      <xdr:rowOff>20955</xdr:rowOff>
    </xdr:to>
    <xdr:cxnSp macro="">
      <xdr:nvCxnSpPr>
        <xdr:cNvPr id="433" name="直線コネクタ 432"/>
        <xdr:cNvCxnSpPr/>
      </xdr:nvCxnSpPr>
      <xdr:spPr>
        <a:xfrm>
          <a:off x="14592300" y="68656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84455</xdr:rowOff>
    </xdr:from>
    <xdr:to>
      <xdr:col>72</xdr:col>
      <xdr:colOff>38100</xdr:colOff>
      <xdr:row>40</xdr:row>
      <xdr:rowOff>14605</xdr:rowOff>
    </xdr:to>
    <xdr:sp macro="" textlink="">
      <xdr:nvSpPr>
        <xdr:cNvPr id="434" name="楕円 433"/>
        <xdr:cNvSpPr/>
      </xdr:nvSpPr>
      <xdr:spPr>
        <a:xfrm>
          <a:off x="13652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135255</xdr:rowOff>
    </xdr:from>
    <xdr:to>
      <xdr:col>76</xdr:col>
      <xdr:colOff>114300</xdr:colOff>
      <xdr:row>40</xdr:row>
      <xdr:rowOff>7620</xdr:rowOff>
    </xdr:to>
    <xdr:cxnSp macro="">
      <xdr:nvCxnSpPr>
        <xdr:cNvPr id="435" name="直線コネクタ 434"/>
        <xdr:cNvCxnSpPr/>
      </xdr:nvCxnSpPr>
      <xdr:spPr>
        <a:xfrm>
          <a:off x="13703300" y="68218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42545</xdr:rowOff>
    </xdr:from>
    <xdr:to>
      <xdr:col>67</xdr:col>
      <xdr:colOff>101600</xdr:colOff>
      <xdr:row>39</xdr:row>
      <xdr:rowOff>144145</xdr:rowOff>
    </xdr:to>
    <xdr:sp macro="" textlink="">
      <xdr:nvSpPr>
        <xdr:cNvPr id="436" name="楕円 435"/>
        <xdr:cNvSpPr/>
      </xdr:nvSpPr>
      <xdr:spPr>
        <a:xfrm>
          <a:off x="12763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93345</xdr:rowOff>
    </xdr:from>
    <xdr:to>
      <xdr:col>71</xdr:col>
      <xdr:colOff>177800</xdr:colOff>
      <xdr:row>39</xdr:row>
      <xdr:rowOff>135255</xdr:rowOff>
    </xdr:to>
    <xdr:cxnSp macro="">
      <xdr:nvCxnSpPr>
        <xdr:cNvPr id="437" name="直線コネクタ 436"/>
        <xdr:cNvCxnSpPr/>
      </xdr:nvCxnSpPr>
      <xdr:spPr>
        <a:xfrm>
          <a:off x="12814300" y="67798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62882</xdr:rowOff>
    </xdr:from>
    <xdr:ext cx="405111" cy="259045"/>
    <xdr:sp macro="" textlink="">
      <xdr:nvSpPr>
        <xdr:cNvPr id="442" name="n_1mainValue【認定こども園・幼稚園・保育所】&#10;有形固定資産減価償却率"/>
        <xdr:cNvSpPr txBox="1"/>
      </xdr:nvSpPr>
      <xdr:spPr>
        <a:xfrm>
          <a:off x="15266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443" name="n_2mainValue【認定こども園・幼稚園・保育所】&#10;有形固定資産減価償却率"/>
        <xdr:cNvSpPr txBox="1"/>
      </xdr:nvSpPr>
      <xdr:spPr>
        <a:xfrm>
          <a:off x="14389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5732</xdr:rowOff>
    </xdr:from>
    <xdr:ext cx="405111" cy="259045"/>
    <xdr:sp macro="" textlink="">
      <xdr:nvSpPr>
        <xdr:cNvPr id="444" name="n_3mainValue【認定こども園・幼稚園・保育所】&#10;有形固定資産減価償却率"/>
        <xdr:cNvSpPr txBox="1"/>
      </xdr:nvSpPr>
      <xdr:spPr>
        <a:xfrm>
          <a:off x="13500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135272</xdr:rowOff>
    </xdr:from>
    <xdr:ext cx="405111" cy="259045"/>
    <xdr:sp macro="" textlink="">
      <xdr:nvSpPr>
        <xdr:cNvPr id="445" name="n_4mainValue【認定こども園・幼稚園・保育所】&#10;有形固定資産減価償却率"/>
        <xdr:cNvSpPr txBox="1"/>
      </xdr:nvSpPr>
      <xdr:spPr>
        <a:xfrm>
          <a:off x="12611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6" name="直線コネクタ 4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7" name="テキスト ボックス 45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8" name="直線コネクタ 4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9" name="テキスト ボックス 45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1" name="テキスト ボックス 46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2" name="直線コネクタ 4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3" name="テキスト ボックス 46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4" name="直線コネクタ 4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5" name="テキスト ボックス 46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7620</xdr:rowOff>
    </xdr:from>
    <xdr:to>
      <xdr:col>116</xdr:col>
      <xdr:colOff>62864</xdr:colOff>
      <xdr:row>42</xdr:row>
      <xdr:rowOff>30480</xdr:rowOff>
    </xdr:to>
    <xdr:cxnSp macro="">
      <xdr:nvCxnSpPr>
        <xdr:cNvPr id="469" name="直線コネクタ 468"/>
        <xdr:cNvCxnSpPr/>
      </xdr:nvCxnSpPr>
      <xdr:spPr>
        <a:xfrm flipV="1">
          <a:off x="22160864" y="6522720"/>
          <a:ext cx="0" cy="70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34307</xdr:rowOff>
    </xdr:from>
    <xdr:ext cx="469744" cy="259045"/>
    <xdr:sp macro="" textlink="">
      <xdr:nvSpPr>
        <xdr:cNvPr id="470" name="【認定こども園・幼稚園・保育所】&#10;一人当たり面積最小値テキスト"/>
        <xdr:cNvSpPr txBox="1"/>
      </xdr:nvSpPr>
      <xdr:spPr>
        <a:xfrm>
          <a:off x="22199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30480</xdr:rowOff>
    </xdr:from>
    <xdr:to>
      <xdr:col>116</xdr:col>
      <xdr:colOff>152400</xdr:colOff>
      <xdr:row>42</xdr:row>
      <xdr:rowOff>30480</xdr:rowOff>
    </xdr:to>
    <xdr:cxnSp macro="">
      <xdr:nvCxnSpPr>
        <xdr:cNvPr id="471" name="直線コネクタ 470"/>
        <xdr:cNvCxnSpPr/>
      </xdr:nvCxnSpPr>
      <xdr:spPr>
        <a:xfrm>
          <a:off x="22072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125747</xdr:rowOff>
    </xdr:from>
    <xdr:ext cx="469744" cy="259045"/>
    <xdr:sp macro="" textlink="">
      <xdr:nvSpPr>
        <xdr:cNvPr id="472" name="【認定こども園・幼稚園・保育所】&#10;一人当たり面積最大値テキスト"/>
        <xdr:cNvSpPr txBox="1"/>
      </xdr:nvSpPr>
      <xdr:spPr>
        <a:xfrm>
          <a:off x="22199600" y="629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7620</xdr:rowOff>
    </xdr:from>
    <xdr:to>
      <xdr:col>116</xdr:col>
      <xdr:colOff>152400</xdr:colOff>
      <xdr:row>38</xdr:row>
      <xdr:rowOff>7620</xdr:rowOff>
    </xdr:to>
    <xdr:cxnSp macro="">
      <xdr:nvCxnSpPr>
        <xdr:cNvPr id="473" name="直線コネクタ 472"/>
        <xdr:cNvCxnSpPr/>
      </xdr:nvCxnSpPr>
      <xdr:spPr>
        <a:xfrm>
          <a:off x="22072600" y="652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81297</xdr:rowOff>
    </xdr:from>
    <xdr:ext cx="469744" cy="259045"/>
    <xdr:sp macro="" textlink="">
      <xdr:nvSpPr>
        <xdr:cNvPr id="474" name="【認定こども園・幼稚園・保育所】&#10;一人当たり面積平均値テキスト"/>
        <xdr:cNvSpPr txBox="1"/>
      </xdr:nvSpPr>
      <xdr:spPr>
        <a:xfrm>
          <a:off x="22199600" y="6939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102870</xdr:rowOff>
    </xdr:from>
    <xdr:to>
      <xdr:col>116</xdr:col>
      <xdr:colOff>114300</xdr:colOff>
      <xdr:row>41</xdr:row>
      <xdr:rowOff>33020</xdr:rowOff>
    </xdr:to>
    <xdr:sp macro="" textlink="">
      <xdr:nvSpPr>
        <xdr:cNvPr id="475" name="フローチャート: 判断 474"/>
        <xdr:cNvSpPr/>
      </xdr:nvSpPr>
      <xdr:spPr>
        <a:xfrm>
          <a:off x="22110700" y="696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96520</xdr:rowOff>
    </xdr:from>
    <xdr:to>
      <xdr:col>112</xdr:col>
      <xdr:colOff>38100</xdr:colOff>
      <xdr:row>41</xdr:row>
      <xdr:rowOff>26670</xdr:rowOff>
    </xdr:to>
    <xdr:sp macro="" textlink="">
      <xdr:nvSpPr>
        <xdr:cNvPr id="476" name="フローチャート: 判断 475"/>
        <xdr:cNvSpPr/>
      </xdr:nvSpPr>
      <xdr:spPr>
        <a:xfrm>
          <a:off x="21272500" y="695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95250</xdr:rowOff>
    </xdr:from>
    <xdr:to>
      <xdr:col>107</xdr:col>
      <xdr:colOff>101600</xdr:colOff>
      <xdr:row>41</xdr:row>
      <xdr:rowOff>25400</xdr:rowOff>
    </xdr:to>
    <xdr:sp macro="" textlink="">
      <xdr:nvSpPr>
        <xdr:cNvPr id="477" name="フローチャート: 判断 476"/>
        <xdr:cNvSpPr/>
      </xdr:nvSpPr>
      <xdr:spPr>
        <a:xfrm>
          <a:off x="203835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106680</xdr:rowOff>
    </xdr:from>
    <xdr:to>
      <xdr:col>102</xdr:col>
      <xdr:colOff>165100</xdr:colOff>
      <xdr:row>41</xdr:row>
      <xdr:rowOff>36830</xdr:rowOff>
    </xdr:to>
    <xdr:sp macro="" textlink="">
      <xdr:nvSpPr>
        <xdr:cNvPr id="478" name="フローチャート: 判断 477"/>
        <xdr:cNvSpPr/>
      </xdr:nvSpPr>
      <xdr:spPr>
        <a:xfrm>
          <a:off x="19494500" y="69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101600</xdr:rowOff>
    </xdr:from>
    <xdr:to>
      <xdr:col>98</xdr:col>
      <xdr:colOff>38100</xdr:colOff>
      <xdr:row>41</xdr:row>
      <xdr:rowOff>31750</xdr:rowOff>
    </xdr:to>
    <xdr:sp macro="" textlink="">
      <xdr:nvSpPr>
        <xdr:cNvPr id="479" name="フローチャート: 判断 478"/>
        <xdr:cNvSpPr/>
      </xdr:nvSpPr>
      <xdr:spPr>
        <a:xfrm>
          <a:off x="18605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156210</xdr:rowOff>
    </xdr:from>
    <xdr:to>
      <xdr:col>116</xdr:col>
      <xdr:colOff>114300</xdr:colOff>
      <xdr:row>40</xdr:row>
      <xdr:rowOff>86360</xdr:rowOff>
    </xdr:to>
    <xdr:sp macro="" textlink="">
      <xdr:nvSpPr>
        <xdr:cNvPr id="485" name="楕円 484"/>
        <xdr:cNvSpPr/>
      </xdr:nvSpPr>
      <xdr:spPr>
        <a:xfrm>
          <a:off x="221107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7637</xdr:rowOff>
    </xdr:from>
    <xdr:ext cx="469744" cy="259045"/>
    <xdr:sp macro="" textlink="">
      <xdr:nvSpPr>
        <xdr:cNvPr id="486" name="【認定こども園・幼稚園・保育所】&#10;一人当たり面積該当値テキスト"/>
        <xdr:cNvSpPr txBox="1"/>
      </xdr:nvSpPr>
      <xdr:spPr>
        <a:xfrm>
          <a:off x="221996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160020</xdr:rowOff>
    </xdr:from>
    <xdr:to>
      <xdr:col>112</xdr:col>
      <xdr:colOff>38100</xdr:colOff>
      <xdr:row>40</xdr:row>
      <xdr:rowOff>90170</xdr:rowOff>
    </xdr:to>
    <xdr:sp macro="" textlink="">
      <xdr:nvSpPr>
        <xdr:cNvPr id="487" name="楕円 486"/>
        <xdr:cNvSpPr/>
      </xdr:nvSpPr>
      <xdr:spPr>
        <a:xfrm>
          <a:off x="212725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35560</xdr:rowOff>
    </xdr:from>
    <xdr:to>
      <xdr:col>116</xdr:col>
      <xdr:colOff>63500</xdr:colOff>
      <xdr:row>40</xdr:row>
      <xdr:rowOff>39370</xdr:rowOff>
    </xdr:to>
    <xdr:cxnSp macro="">
      <xdr:nvCxnSpPr>
        <xdr:cNvPr id="488" name="直線コネクタ 487"/>
        <xdr:cNvCxnSpPr/>
      </xdr:nvCxnSpPr>
      <xdr:spPr>
        <a:xfrm flipV="1">
          <a:off x="21323300" y="6893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114300</xdr:rowOff>
    </xdr:from>
    <xdr:to>
      <xdr:col>107</xdr:col>
      <xdr:colOff>101600</xdr:colOff>
      <xdr:row>41</xdr:row>
      <xdr:rowOff>44450</xdr:rowOff>
    </xdr:to>
    <xdr:sp macro="" textlink="">
      <xdr:nvSpPr>
        <xdr:cNvPr id="489" name="楕円 488"/>
        <xdr:cNvSpPr/>
      </xdr:nvSpPr>
      <xdr:spPr>
        <a:xfrm>
          <a:off x="20383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39370</xdr:rowOff>
    </xdr:from>
    <xdr:to>
      <xdr:col>111</xdr:col>
      <xdr:colOff>177800</xdr:colOff>
      <xdr:row>40</xdr:row>
      <xdr:rowOff>165100</xdr:rowOff>
    </xdr:to>
    <xdr:cxnSp macro="">
      <xdr:nvCxnSpPr>
        <xdr:cNvPr id="490" name="直線コネクタ 489"/>
        <xdr:cNvCxnSpPr/>
      </xdr:nvCxnSpPr>
      <xdr:spPr>
        <a:xfrm flipV="1">
          <a:off x="20434300" y="68973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116840</xdr:rowOff>
    </xdr:from>
    <xdr:to>
      <xdr:col>102</xdr:col>
      <xdr:colOff>165100</xdr:colOff>
      <xdr:row>41</xdr:row>
      <xdr:rowOff>46990</xdr:rowOff>
    </xdr:to>
    <xdr:sp macro="" textlink="">
      <xdr:nvSpPr>
        <xdr:cNvPr id="491" name="楕円 490"/>
        <xdr:cNvSpPr/>
      </xdr:nvSpPr>
      <xdr:spPr>
        <a:xfrm>
          <a:off x="19494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165100</xdr:rowOff>
    </xdr:from>
    <xdr:to>
      <xdr:col>107</xdr:col>
      <xdr:colOff>50800</xdr:colOff>
      <xdr:row>40</xdr:row>
      <xdr:rowOff>167640</xdr:rowOff>
    </xdr:to>
    <xdr:cxnSp macro="">
      <xdr:nvCxnSpPr>
        <xdr:cNvPr id="492" name="直線コネクタ 491"/>
        <xdr:cNvCxnSpPr/>
      </xdr:nvCxnSpPr>
      <xdr:spPr>
        <a:xfrm flipV="1">
          <a:off x="19545300" y="70231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147320</xdr:rowOff>
    </xdr:from>
    <xdr:to>
      <xdr:col>98</xdr:col>
      <xdr:colOff>38100</xdr:colOff>
      <xdr:row>34</xdr:row>
      <xdr:rowOff>77470</xdr:rowOff>
    </xdr:to>
    <xdr:sp macro="" textlink="">
      <xdr:nvSpPr>
        <xdr:cNvPr id="493" name="楕円 492"/>
        <xdr:cNvSpPr/>
      </xdr:nvSpPr>
      <xdr:spPr>
        <a:xfrm>
          <a:off x="18605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26670</xdr:rowOff>
    </xdr:from>
    <xdr:to>
      <xdr:col>102</xdr:col>
      <xdr:colOff>114300</xdr:colOff>
      <xdr:row>40</xdr:row>
      <xdr:rowOff>167640</xdr:rowOff>
    </xdr:to>
    <xdr:cxnSp macro="">
      <xdr:nvCxnSpPr>
        <xdr:cNvPr id="494" name="直線コネクタ 493"/>
        <xdr:cNvCxnSpPr/>
      </xdr:nvCxnSpPr>
      <xdr:spPr>
        <a:xfrm>
          <a:off x="18656300" y="5855970"/>
          <a:ext cx="889000" cy="11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17797</xdr:rowOff>
    </xdr:from>
    <xdr:ext cx="469744" cy="259045"/>
    <xdr:sp macro="" textlink="">
      <xdr:nvSpPr>
        <xdr:cNvPr id="495" name="n_1aveValue【認定こども園・幼稚園・保育所】&#10;一人当たり面積"/>
        <xdr:cNvSpPr txBox="1"/>
      </xdr:nvSpPr>
      <xdr:spPr>
        <a:xfrm>
          <a:off x="21075727" y="70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96"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53357</xdr:rowOff>
    </xdr:from>
    <xdr:ext cx="469744" cy="259045"/>
    <xdr:sp macro="" textlink="">
      <xdr:nvSpPr>
        <xdr:cNvPr id="497" name="n_3aveValue【認定こども園・幼稚園・保育所】&#10;一人当たり面積"/>
        <xdr:cNvSpPr txBox="1"/>
      </xdr:nvSpPr>
      <xdr:spPr>
        <a:xfrm>
          <a:off x="1931042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498" name="n_4aveValue【認定こども園・幼稚園・保育所】&#10;一人当たり面積"/>
        <xdr:cNvSpPr txBox="1"/>
      </xdr:nvSpPr>
      <xdr:spPr>
        <a:xfrm>
          <a:off x="18421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106697</xdr:rowOff>
    </xdr:from>
    <xdr:ext cx="469744" cy="259045"/>
    <xdr:sp macro="" textlink="">
      <xdr:nvSpPr>
        <xdr:cNvPr id="499" name="n_1main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35577</xdr:rowOff>
    </xdr:from>
    <xdr:ext cx="469744" cy="259045"/>
    <xdr:sp macro="" textlink="">
      <xdr:nvSpPr>
        <xdr:cNvPr id="500" name="n_2mainValue【認定こども園・幼稚園・保育所】&#10;一人当たり面積"/>
        <xdr:cNvSpPr txBox="1"/>
      </xdr:nvSpPr>
      <xdr:spPr>
        <a:xfrm>
          <a:off x="20199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38117</xdr:rowOff>
    </xdr:from>
    <xdr:ext cx="469744" cy="259045"/>
    <xdr:sp macro="" textlink="">
      <xdr:nvSpPr>
        <xdr:cNvPr id="501" name="n_3mainValue【認定こども園・幼稚園・保育所】&#10;一人当たり面積"/>
        <xdr:cNvSpPr txBox="1"/>
      </xdr:nvSpPr>
      <xdr:spPr>
        <a:xfrm>
          <a:off x="19310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93997</xdr:rowOff>
    </xdr:from>
    <xdr:ext cx="469744" cy="259045"/>
    <xdr:sp macro="" textlink="">
      <xdr:nvSpPr>
        <xdr:cNvPr id="502" name="n_4mainValue【認定こども園・幼稚園・保育所】&#10;一人当たり面積"/>
        <xdr:cNvSpPr txBox="1"/>
      </xdr:nvSpPr>
      <xdr:spPr>
        <a:xfrm>
          <a:off x="18421427" y="55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7" name="直線コネクタ 526"/>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8"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9" name="直線コネクタ 528"/>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30"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31" name="直線コネクタ 530"/>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2"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3" name="フローチャート: 判断 532"/>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4" name="フローチャート: 判断 533"/>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5" name="フローチャート: 判断 534"/>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6" name="フローチャート: 判断 535"/>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7" name="フローチャート: 判断 536"/>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57785</xdr:rowOff>
    </xdr:from>
    <xdr:to>
      <xdr:col>85</xdr:col>
      <xdr:colOff>177800</xdr:colOff>
      <xdr:row>59</xdr:row>
      <xdr:rowOff>159385</xdr:rowOff>
    </xdr:to>
    <xdr:sp macro="" textlink="">
      <xdr:nvSpPr>
        <xdr:cNvPr id="543" name="楕円 542"/>
        <xdr:cNvSpPr/>
      </xdr:nvSpPr>
      <xdr:spPr>
        <a:xfrm>
          <a:off x="16268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80662</xdr:rowOff>
    </xdr:from>
    <xdr:ext cx="405111" cy="259045"/>
    <xdr:sp macro="" textlink="">
      <xdr:nvSpPr>
        <xdr:cNvPr id="544" name="【学校施設】&#10;有形固定資産減価償却率該当値テキスト"/>
        <xdr:cNvSpPr txBox="1"/>
      </xdr:nvSpPr>
      <xdr:spPr>
        <a:xfrm>
          <a:off x="163576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545" name="楕円 544"/>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60960</xdr:rowOff>
    </xdr:from>
    <xdr:to>
      <xdr:col>85</xdr:col>
      <xdr:colOff>127000</xdr:colOff>
      <xdr:row>59</xdr:row>
      <xdr:rowOff>108585</xdr:rowOff>
    </xdr:to>
    <xdr:cxnSp macro="">
      <xdr:nvCxnSpPr>
        <xdr:cNvPr id="546" name="直線コネクタ 545"/>
        <xdr:cNvCxnSpPr/>
      </xdr:nvCxnSpPr>
      <xdr:spPr>
        <a:xfrm>
          <a:off x="15481300" y="101765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547" name="楕円 546"/>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60</xdr:row>
      <xdr:rowOff>40005</xdr:rowOff>
    </xdr:to>
    <xdr:cxnSp macro="">
      <xdr:nvCxnSpPr>
        <xdr:cNvPr id="548" name="直線コネクタ 547"/>
        <xdr:cNvCxnSpPr/>
      </xdr:nvCxnSpPr>
      <xdr:spPr>
        <a:xfrm flipV="1">
          <a:off x="14592300" y="1017651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49" name="楕円 548"/>
        <xdr:cNvSpPr/>
      </xdr:nvSpPr>
      <xdr:spPr>
        <a:xfrm>
          <a:off x="13652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154305</xdr:rowOff>
    </xdr:from>
    <xdr:to>
      <xdr:col>76</xdr:col>
      <xdr:colOff>114300</xdr:colOff>
      <xdr:row>60</xdr:row>
      <xdr:rowOff>40005</xdr:rowOff>
    </xdr:to>
    <xdr:cxnSp macro="">
      <xdr:nvCxnSpPr>
        <xdr:cNvPr id="550" name="直線コネクタ 549"/>
        <xdr:cNvCxnSpPr/>
      </xdr:nvCxnSpPr>
      <xdr:spPr>
        <a:xfrm>
          <a:off x="13703300" y="102698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92075</xdr:rowOff>
    </xdr:from>
    <xdr:to>
      <xdr:col>67</xdr:col>
      <xdr:colOff>101600</xdr:colOff>
      <xdr:row>60</xdr:row>
      <xdr:rowOff>22225</xdr:rowOff>
    </xdr:to>
    <xdr:sp macro="" textlink="">
      <xdr:nvSpPr>
        <xdr:cNvPr id="551" name="楕円 550"/>
        <xdr:cNvSpPr/>
      </xdr:nvSpPr>
      <xdr:spPr>
        <a:xfrm>
          <a:off x="12763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142875</xdr:rowOff>
    </xdr:from>
    <xdr:to>
      <xdr:col>71</xdr:col>
      <xdr:colOff>177800</xdr:colOff>
      <xdr:row>59</xdr:row>
      <xdr:rowOff>154305</xdr:rowOff>
    </xdr:to>
    <xdr:cxnSp macro="">
      <xdr:nvCxnSpPr>
        <xdr:cNvPr id="552" name="直線コネクタ 551"/>
        <xdr:cNvCxnSpPr/>
      </xdr:nvCxnSpPr>
      <xdr:spPr>
        <a:xfrm>
          <a:off x="12814300" y="10258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3"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4"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5"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6"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557" name="n_1main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81932</xdr:rowOff>
    </xdr:from>
    <xdr:ext cx="405111" cy="259045"/>
    <xdr:sp macro="" textlink="">
      <xdr:nvSpPr>
        <xdr:cNvPr id="558" name="n_2mainValue【学校施設】&#10;有形固定資産減価償却率"/>
        <xdr:cNvSpPr txBox="1"/>
      </xdr:nvSpPr>
      <xdr:spPr>
        <a:xfrm>
          <a:off x="14389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59" name="n_3main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13352</xdr:rowOff>
    </xdr:from>
    <xdr:ext cx="405111" cy="259045"/>
    <xdr:sp macro="" textlink="">
      <xdr:nvSpPr>
        <xdr:cNvPr id="560" name="n_4mainValue【学校施設】&#10;有形固定資産減価償却率"/>
        <xdr:cNvSpPr txBox="1"/>
      </xdr:nvSpPr>
      <xdr:spPr>
        <a:xfrm>
          <a:off x="12611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4" name="直線コネクタ 583"/>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5"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6" name="直線コネクタ 585"/>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7"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8" name="直線コネクタ 587"/>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9"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90" name="フローチャート: 判断 589"/>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91" name="フローチャート: 判断 590"/>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2" name="フローチャート: 判断 591"/>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3" name="フローチャート: 判断 592"/>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4" name="フローチャート: 判断 593"/>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96647</xdr:rowOff>
    </xdr:from>
    <xdr:to>
      <xdr:col>116</xdr:col>
      <xdr:colOff>114300</xdr:colOff>
      <xdr:row>60</xdr:row>
      <xdr:rowOff>26797</xdr:rowOff>
    </xdr:to>
    <xdr:sp macro="" textlink="">
      <xdr:nvSpPr>
        <xdr:cNvPr id="600" name="楕円 599"/>
        <xdr:cNvSpPr/>
      </xdr:nvSpPr>
      <xdr:spPr>
        <a:xfrm>
          <a:off x="22110700" y="102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119524</xdr:rowOff>
    </xdr:from>
    <xdr:ext cx="469744" cy="259045"/>
    <xdr:sp macro="" textlink="">
      <xdr:nvSpPr>
        <xdr:cNvPr id="601" name="【学校施設】&#10;一人当たり面積該当値テキスト"/>
        <xdr:cNvSpPr txBox="1"/>
      </xdr:nvSpPr>
      <xdr:spPr>
        <a:xfrm>
          <a:off x="22199600" y="100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101219</xdr:rowOff>
    </xdr:from>
    <xdr:to>
      <xdr:col>112</xdr:col>
      <xdr:colOff>38100</xdr:colOff>
      <xdr:row>60</xdr:row>
      <xdr:rowOff>31369</xdr:rowOff>
    </xdr:to>
    <xdr:sp macro="" textlink="">
      <xdr:nvSpPr>
        <xdr:cNvPr id="602" name="楕円 601"/>
        <xdr:cNvSpPr/>
      </xdr:nvSpPr>
      <xdr:spPr>
        <a:xfrm>
          <a:off x="21272500" y="102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147447</xdr:rowOff>
    </xdr:from>
    <xdr:to>
      <xdr:col>116</xdr:col>
      <xdr:colOff>63500</xdr:colOff>
      <xdr:row>59</xdr:row>
      <xdr:rowOff>152019</xdr:rowOff>
    </xdr:to>
    <xdr:cxnSp macro="">
      <xdr:nvCxnSpPr>
        <xdr:cNvPr id="603" name="直線コネクタ 602"/>
        <xdr:cNvCxnSpPr/>
      </xdr:nvCxnSpPr>
      <xdr:spPr>
        <a:xfrm flipV="1">
          <a:off x="21323300" y="1026299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134938</xdr:rowOff>
    </xdr:from>
    <xdr:to>
      <xdr:col>107</xdr:col>
      <xdr:colOff>101600</xdr:colOff>
      <xdr:row>62</xdr:row>
      <xdr:rowOff>65088</xdr:rowOff>
    </xdr:to>
    <xdr:sp macro="" textlink="">
      <xdr:nvSpPr>
        <xdr:cNvPr id="604" name="楕円 603"/>
        <xdr:cNvSpPr/>
      </xdr:nvSpPr>
      <xdr:spPr>
        <a:xfrm>
          <a:off x="20383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152019</xdr:rowOff>
    </xdr:from>
    <xdr:to>
      <xdr:col>111</xdr:col>
      <xdr:colOff>177800</xdr:colOff>
      <xdr:row>62</xdr:row>
      <xdr:rowOff>14288</xdr:rowOff>
    </xdr:to>
    <xdr:cxnSp macro="">
      <xdr:nvCxnSpPr>
        <xdr:cNvPr id="605" name="直線コネクタ 604"/>
        <xdr:cNvCxnSpPr/>
      </xdr:nvCxnSpPr>
      <xdr:spPr>
        <a:xfrm flipV="1">
          <a:off x="20434300" y="10267569"/>
          <a:ext cx="889000" cy="3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139891</xdr:rowOff>
    </xdr:from>
    <xdr:to>
      <xdr:col>102</xdr:col>
      <xdr:colOff>165100</xdr:colOff>
      <xdr:row>62</xdr:row>
      <xdr:rowOff>70041</xdr:rowOff>
    </xdr:to>
    <xdr:sp macro="" textlink="">
      <xdr:nvSpPr>
        <xdr:cNvPr id="606" name="楕円 605"/>
        <xdr:cNvSpPr/>
      </xdr:nvSpPr>
      <xdr:spPr>
        <a:xfrm>
          <a:off x="19494500" y="105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14288</xdr:rowOff>
    </xdr:from>
    <xdr:to>
      <xdr:col>107</xdr:col>
      <xdr:colOff>50800</xdr:colOff>
      <xdr:row>62</xdr:row>
      <xdr:rowOff>19241</xdr:rowOff>
    </xdr:to>
    <xdr:cxnSp macro="">
      <xdr:nvCxnSpPr>
        <xdr:cNvPr id="607" name="直線コネクタ 606"/>
        <xdr:cNvCxnSpPr/>
      </xdr:nvCxnSpPr>
      <xdr:spPr>
        <a:xfrm flipV="1">
          <a:off x="19545300" y="1064418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110554</xdr:rowOff>
    </xdr:from>
    <xdr:to>
      <xdr:col>98</xdr:col>
      <xdr:colOff>38100</xdr:colOff>
      <xdr:row>64</xdr:row>
      <xdr:rowOff>40704</xdr:rowOff>
    </xdr:to>
    <xdr:sp macro="" textlink="">
      <xdr:nvSpPr>
        <xdr:cNvPr id="608" name="楕円 607"/>
        <xdr:cNvSpPr/>
      </xdr:nvSpPr>
      <xdr:spPr>
        <a:xfrm>
          <a:off x="18605500" y="109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19241</xdr:rowOff>
    </xdr:from>
    <xdr:to>
      <xdr:col>102</xdr:col>
      <xdr:colOff>114300</xdr:colOff>
      <xdr:row>63</xdr:row>
      <xdr:rowOff>161354</xdr:rowOff>
    </xdr:to>
    <xdr:cxnSp macro="">
      <xdr:nvCxnSpPr>
        <xdr:cNvPr id="609" name="直線コネクタ 608"/>
        <xdr:cNvCxnSpPr/>
      </xdr:nvCxnSpPr>
      <xdr:spPr>
        <a:xfrm flipV="1">
          <a:off x="18656300" y="10649141"/>
          <a:ext cx="889000" cy="3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10"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11"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2"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3"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47896</xdr:rowOff>
    </xdr:from>
    <xdr:ext cx="469744" cy="259045"/>
    <xdr:sp macro="" textlink="">
      <xdr:nvSpPr>
        <xdr:cNvPr id="614" name="n_1mainValue【学校施設】&#10;一人当たり面積"/>
        <xdr:cNvSpPr txBox="1"/>
      </xdr:nvSpPr>
      <xdr:spPr>
        <a:xfrm>
          <a:off x="21075727" y="99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56215</xdr:rowOff>
    </xdr:from>
    <xdr:ext cx="469744" cy="259045"/>
    <xdr:sp macro="" textlink="">
      <xdr:nvSpPr>
        <xdr:cNvPr id="615" name="n_2mainValue【学校施設】&#10;一人当たり面積"/>
        <xdr:cNvSpPr txBox="1"/>
      </xdr:nvSpPr>
      <xdr:spPr>
        <a:xfrm>
          <a:off x="20199427" y="10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61168</xdr:rowOff>
    </xdr:from>
    <xdr:ext cx="469744" cy="259045"/>
    <xdr:sp macro="" textlink="">
      <xdr:nvSpPr>
        <xdr:cNvPr id="616" name="n_3mainValue【学校施設】&#10;一人当たり面積"/>
        <xdr:cNvSpPr txBox="1"/>
      </xdr:nvSpPr>
      <xdr:spPr>
        <a:xfrm>
          <a:off x="19310427" y="1069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31831</xdr:rowOff>
    </xdr:from>
    <xdr:ext cx="469744" cy="259045"/>
    <xdr:sp macro="" textlink="">
      <xdr:nvSpPr>
        <xdr:cNvPr id="617" name="n_4mainValue【学校施設】&#10;一人当たり面積"/>
        <xdr:cNvSpPr txBox="1"/>
      </xdr:nvSpPr>
      <xdr:spPr>
        <a:xfrm>
          <a:off x="18421427" y="110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3" name="直線コネクタ 642"/>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6"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7" name="直線コネクタ 646"/>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8"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9" name="フローチャート: 判断 648"/>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50" name="フローチャート: 判断 64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51" name="フローチャート: 判断 650"/>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2" name="フローチャート: 判断 651"/>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3" name="フローチャート: 判断 652"/>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59" name="楕円 658"/>
        <xdr:cNvSpPr/>
      </xdr:nvSpPr>
      <xdr:spPr>
        <a:xfrm>
          <a:off x="162687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35940</xdr:rowOff>
    </xdr:from>
    <xdr:ext cx="405111" cy="259045"/>
    <xdr:sp macro="" textlink="">
      <xdr:nvSpPr>
        <xdr:cNvPr id="660" name="【児童館】&#10;有形固定資産減価償却率該当値テキスト"/>
        <xdr:cNvSpPr txBox="1"/>
      </xdr:nvSpPr>
      <xdr:spPr>
        <a:xfrm>
          <a:off x="16357600"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1995</xdr:rowOff>
    </xdr:from>
    <xdr:to>
      <xdr:col>81</xdr:col>
      <xdr:colOff>101600</xdr:colOff>
      <xdr:row>82</xdr:row>
      <xdr:rowOff>103595</xdr:rowOff>
    </xdr:to>
    <xdr:sp macro="" textlink="">
      <xdr:nvSpPr>
        <xdr:cNvPr id="661" name="楕円 660"/>
        <xdr:cNvSpPr/>
      </xdr:nvSpPr>
      <xdr:spPr>
        <a:xfrm>
          <a:off x="15430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52795</xdr:rowOff>
    </xdr:from>
    <xdr:to>
      <xdr:col>85</xdr:col>
      <xdr:colOff>127000</xdr:colOff>
      <xdr:row>82</xdr:row>
      <xdr:rowOff>108313</xdr:rowOff>
    </xdr:to>
    <xdr:cxnSp macro="">
      <xdr:nvCxnSpPr>
        <xdr:cNvPr id="662" name="直線コネクタ 661"/>
        <xdr:cNvCxnSpPr/>
      </xdr:nvCxnSpPr>
      <xdr:spPr>
        <a:xfrm>
          <a:off x="15481300" y="14111695"/>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63" name="楕円 662"/>
        <xdr:cNvSpPr/>
      </xdr:nvSpPr>
      <xdr:spPr>
        <a:xfrm>
          <a:off x="14541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170362</xdr:rowOff>
    </xdr:from>
    <xdr:to>
      <xdr:col>81</xdr:col>
      <xdr:colOff>50800</xdr:colOff>
      <xdr:row>82</xdr:row>
      <xdr:rowOff>52795</xdr:rowOff>
    </xdr:to>
    <xdr:cxnSp macro="">
      <xdr:nvCxnSpPr>
        <xdr:cNvPr id="664" name="直線コネクタ 663"/>
        <xdr:cNvCxnSpPr/>
      </xdr:nvCxnSpPr>
      <xdr:spPr>
        <a:xfrm>
          <a:off x="14592300" y="1405781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65677</xdr:rowOff>
    </xdr:from>
    <xdr:to>
      <xdr:col>72</xdr:col>
      <xdr:colOff>38100</xdr:colOff>
      <xdr:row>81</xdr:row>
      <xdr:rowOff>167277</xdr:rowOff>
    </xdr:to>
    <xdr:sp macro="" textlink="">
      <xdr:nvSpPr>
        <xdr:cNvPr id="665" name="楕円 664"/>
        <xdr:cNvSpPr/>
      </xdr:nvSpPr>
      <xdr:spPr>
        <a:xfrm>
          <a:off x="13652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116477</xdr:rowOff>
    </xdr:from>
    <xdr:to>
      <xdr:col>76</xdr:col>
      <xdr:colOff>114300</xdr:colOff>
      <xdr:row>81</xdr:row>
      <xdr:rowOff>170362</xdr:rowOff>
    </xdr:to>
    <xdr:cxnSp macro="">
      <xdr:nvCxnSpPr>
        <xdr:cNvPr id="666" name="直線コネクタ 665"/>
        <xdr:cNvCxnSpPr/>
      </xdr:nvCxnSpPr>
      <xdr:spPr>
        <a:xfrm>
          <a:off x="13703300" y="1400392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60779</xdr:rowOff>
    </xdr:from>
    <xdr:to>
      <xdr:col>67</xdr:col>
      <xdr:colOff>101600</xdr:colOff>
      <xdr:row>82</xdr:row>
      <xdr:rowOff>162379</xdr:rowOff>
    </xdr:to>
    <xdr:sp macro="" textlink="">
      <xdr:nvSpPr>
        <xdr:cNvPr id="667" name="楕円 666"/>
        <xdr:cNvSpPr/>
      </xdr:nvSpPr>
      <xdr:spPr>
        <a:xfrm>
          <a:off x="12763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116477</xdr:rowOff>
    </xdr:from>
    <xdr:to>
      <xdr:col>71</xdr:col>
      <xdr:colOff>177800</xdr:colOff>
      <xdr:row>82</xdr:row>
      <xdr:rowOff>111579</xdr:rowOff>
    </xdr:to>
    <xdr:cxnSp macro="">
      <xdr:nvCxnSpPr>
        <xdr:cNvPr id="668" name="直線コネクタ 667"/>
        <xdr:cNvCxnSpPr/>
      </xdr:nvCxnSpPr>
      <xdr:spPr>
        <a:xfrm flipV="1">
          <a:off x="12814300" y="14003927"/>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9"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70"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71"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2"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120122</xdr:rowOff>
    </xdr:from>
    <xdr:ext cx="405111" cy="259045"/>
    <xdr:sp macro="" textlink="">
      <xdr:nvSpPr>
        <xdr:cNvPr id="673" name="n_1mainValue【児童館】&#10;有形固定資産減価償却率"/>
        <xdr:cNvSpPr txBox="1"/>
      </xdr:nvSpPr>
      <xdr:spPr>
        <a:xfrm>
          <a:off x="152660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4" name="n_2main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12354</xdr:rowOff>
    </xdr:from>
    <xdr:ext cx="405111" cy="259045"/>
    <xdr:sp macro="" textlink="">
      <xdr:nvSpPr>
        <xdr:cNvPr id="675" name="n_3mainValue【児童館】&#10;有形固定資産減価償却率"/>
        <xdr:cNvSpPr txBox="1"/>
      </xdr:nvSpPr>
      <xdr:spPr>
        <a:xfrm>
          <a:off x="13500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153506</xdr:rowOff>
    </xdr:from>
    <xdr:ext cx="405111" cy="259045"/>
    <xdr:sp macro="" textlink="">
      <xdr:nvSpPr>
        <xdr:cNvPr id="676" name="n_4mainValue【児童館】&#10;有形固定資産減価償却率"/>
        <xdr:cNvSpPr txBox="1"/>
      </xdr:nvSpPr>
      <xdr:spPr>
        <a:xfrm>
          <a:off x="12611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8" name="直線コネクタ 697"/>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9"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00" name="直線コネクタ 69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1"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2" name="直線コネクタ 701"/>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03"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4" name="フローチャート: 判断 703"/>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5" name="フローチャート: 判断 704"/>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6" name="フローチャート: 判断 705"/>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7" name="フローチャート: 判断 706"/>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8" name="フローチャート: 判断 707"/>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714" name="楕円 713"/>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142764</xdr:rowOff>
    </xdr:from>
    <xdr:ext cx="469744" cy="259045"/>
    <xdr:sp macro="" textlink="">
      <xdr:nvSpPr>
        <xdr:cNvPr id="715" name="【児童館】&#10;一人当たり面積該当値テキスト"/>
        <xdr:cNvSpPr txBox="1"/>
      </xdr:nvSpPr>
      <xdr:spPr>
        <a:xfrm>
          <a:off x="22199600" y="1437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16" name="楕円 715"/>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3811</xdr:rowOff>
    </xdr:to>
    <xdr:cxnSp macro="">
      <xdr:nvCxnSpPr>
        <xdr:cNvPr id="717" name="直線コネクタ 716"/>
        <xdr:cNvCxnSpPr/>
      </xdr:nvCxnSpPr>
      <xdr:spPr>
        <a:xfrm flipV="1">
          <a:off x="21323300" y="145724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18" name="楕円 717"/>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19" name="直線コネクタ 718"/>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0" name="楕円 719"/>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49530</xdr:rowOff>
    </xdr:to>
    <xdr:cxnSp macro="">
      <xdr:nvCxnSpPr>
        <xdr:cNvPr id="721" name="直線コネクタ 720"/>
        <xdr:cNvCxnSpPr/>
      </xdr:nvCxnSpPr>
      <xdr:spPr>
        <a:xfrm flipV="1">
          <a:off x="19545300" y="14577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37592</xdr:rowOff>
    </xdr:from>
    <xdr:to>
      <xdr:col>98</xdr:col>
      <xdr:colOff>38100</xdr:colOff>
      <xdr:row>84</xdr:row>
      <xdr:rowOff>139192</xdr:rowOff>
    </xdr:to>
    <xdr:sp macro="" textlink="">
      <xdr:nvSpPr>
        <xdr:cNvPr id="722" name="楕円 721"/>
        <xdr:cNvSpPr/>
      </xdr:nvSpPr>
      <xdr:spPr>
        <a:xfrm>
          <a:off x="18605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88392</xdr:rowOff>
    </xdr:from>
    <xdr:to>
      <xdr:col>102</xdr:col>
      <xdr:colOff>114300</xdr:colOff>
      <xdr:row>85</xdr:row>
      <xdr:rowOff>49530</xdr:rowOff>
    </xdr:to>
    <xdr:cxnSp macro="">
      <xdr:nvCxnSpPr>
        <xdr:cNvPr id="723" name="直線コネクタ 722"/>
        <xdr:cNvCxnSpPr/>
      </xdr:nvCxnSpPr>
      <xdr:spPr>
        <a:xfrm>
          <a:off x="18656300" y="144901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4"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5"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6"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27" name="n_4ave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71138</xdr:rowOff>
    </xdr:from>
    <xdr:ext cx="469744" cy="259045"/>
    <xdr:sp macro="" textlink="">
      <xdr:nvSpPr>
        <xdr:cNvPr id="728" name="n_1mainValue【児童館】&#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71138</xdr:rowOff>
    </xdr:from>
    <xdr:ext cx="469744" cy="259045"/>
    <xdr:sp macro="" textlink="">
      <xdr:nvSpPr>
        <xdr:cNvPr id="729" name="n_2mainValue【児童館】&#10;一人当たり面積"/>
        <xdr:cNvSpPr txBox="1"/>
      </xdr:nvSpPr>
      <xdr:spPr>
        <a:xfrm>
          <a:off x="20199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30" name="n_3mainValue【児童館】&#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155719</xdr:rowOff>
    </xdr:from>
    <xdr:ext cx="469744" cy="259045"/>
    <xdr:sp macro="" textlink="">
      <xdr:nvSpPr>
        <xdr:cNvPr id="731" name="n_4mainValue【児童館】&#10;一人当たり面積"/>
        <xdr:cNvSpPr txBox="1"/>
      </xdr:nvSpPr>
      <xdr:spPr>
        <a:xfrm>
          <a:off x="18421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7" name="直線コネクタ 756"/>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0"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1" name="直線コネクタ 760"/>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62"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3" name="フローチャート: 判断 76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4" name="フローチャート: 判断 763"/>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5" name="フローチャート: 判断 764"/>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6" name="フローチャート: 判断 765"/>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7" name="フローチャート: 判断 766"/>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152763</xdr:rowOff>
    </xdr:from>
    <xdr:to>
      <xdr:col>85</xdr:col>
      <xdr:colOff>177800</xdr:colOff>
      <xdr:row>105</xdr:row>
      <xdr:rowOff>82913</xdr:rowOff>
    </xdr:to>
    <xdr:sp macro="" textlink="">
      <xdr:nvSpPr>
        <xdr:cNvPr id="773" name="楕円 772"/>
        <xdr:cNvSpPr/>
      </xdr:nvSpPr>
      <xdr:spPr>
        <a:xfrm>
          <a:off x="16268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4190</xdr:rowOff>
    </xdr:from>
    <xdr:ext cx="405111" cy="259045"/>
    <xdr:sp macro="" textlink="">
      <xdr:nvSpPr>
        <xdr:cNvPr id="774" name="【公民館】&#10;有形固定資産減価償却率該当値テキスト"/>
        <xdr:cNvSpPr txBox="1"/>
      </xdr:nvSpPr>
      <xdr:spPr>
        <a:xfrm>
          <a:off x="16357600" y="178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775" name="楕円 774"/>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110489</xdr:rowOff>
    </xdr:to>
    <xdr:cxnSp macro="">
      <xdr:nvCxnSpPr>
        <xdr:cNvPr id="776" name="直線コネクタ 775"/>
        <xdr:cNvCxnSpPr/>
      </xdr:nvCxnSpPr>
      <xdr:spPr>
        <a:xfrm flipV="1">
          <a:off x="15481300" y="18034363"/>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777" name="楕円 776"/>
        <xdr:cNvSpPr/>
      </xdr:nvSpPr>
      <xdr:spPr>
        <a:xfrm>
          <a:off x="14541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151312</xdr:rowOff>
    </xdr:to>
    <xdr:cxnSp macro="">
      <xdr:nvCxnSpPr>
        <xdr:cNvPr id="778" name="直線コネクタ 777"/>
        <xdr:cNvCxnSpPr/>
      </xdr:nvCxnSpPr>
      <xdr:spPr>
        <a:xfrm flipV="1">
          <a:off x="14592300" y="1811273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111942</xdr:rowOff>
    </xdr:from>
    <xdr:to>
      <xdr:col>72</xdr:col>
      <xdr:colOff>38100</xdr:colOff>
      <xdr:row>106</xdr:row>
      <xdr:rowOff>42092</xdr:rowOff>
    </xdr:to>
    <xdr:sp macro="" textlink="">
      <xdr:nvSpPr>
        <xdr:cNvPr id="779" name="楕円 778"/>
        <xdr:cNvSpPr/>
      </xdr:nvSpPr>
      <xdr:spPr>
        <a:xfrm>
          <a:off x="1365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151312</xdr:rowOff>
    </xdr:from>
    <xdr:to>
      <xdr:col>76</xdr:col>
      <xdr:colOff>114300</xdr:colOff>
      <xdr:row>105</xdr:row>
      <xdr:rowOff>162742</xdr:rowOff>
    </xdr:to>
    <xdr:cxnSp macro="">
      <xdr:nvCxnSpPr>
        <xdr:cNvPr id="780" name="直線コネクタ 779"/>
        <xdr:cNvCxnSpPr/>
      </xdr:nvCxnSpPr>
      <xdr:spPr>
        <a:xfrm flipV="1">
          <a:off x="13703300" y="181535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141332</xdr:rowOff>
    </xdr:from>
    <xdr:to>
      <xdr:col>67</xdr:col>
      <xdr:colOff>101600</xdr:colOff>
      <xdr:row>106</xdr:row>
      <xdr:rowOff>71482</xdr:rowOff>
    </xdr:to>
    <xdr:sp macro="" textlink="">
      <xdr:nvSpPr>
        <xdr:cNvPr id="781" name="楕円 780"/>
        <xdr:cNvSpPr/>
      </xdr:nvSpPr>
      <xdr:spPr>
        <a:xfrm>
          <a:off x="1276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162742</xdr:rowOff>
    </xdr:from>
    <xdr:to>
      <xdr:col>71</xdr:col>
      <xdr:colOff>177800</xdr:colOff>
      <xdr:row>106</xdr:row>
      <xdr:rowOff>20682</xdr:rowOff>
    </xdr:to>
    <xdr:cxnSp macro="">
      <xdr:nvCxnSpPr>
        <xdr:cNvPr id="782" name="直線コネクタ 781"/>
        <xdr:cNvCxnSpPr/>
      </xdr:nvCxnSpPr>
      <xdr:spPr>
        <a:xfrm flipV="1">
          <a:off x="12814300" y="181649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83"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4"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5"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6"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6366</xdr:rowOff>
    </xdr:from>
    <xdr:ext cx="405111" cy="259045"/>
    <xdr:sp macro="" textlink="">
      <xdr:nvSpPr>
        <xdr:cNvPr id="787" name="n_1mainValue【公民館】&#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21789</xdr:rowOff>
    </xdr:from>
    <xdr:ext cx="405111" cy="259045"/>
    <xdr:sp macro="" textlink="">
      <xdr:nvSpPr>
        <xdr:cNvPr id="788" name="n_2mainValue【公民館】&#10;有形固定資産減価償却率"/>
        <xdr:cNvSpPr txBox="1"/>
      </xdr:nvSpPr>
      <xdr:spPr>
        <a:xfrm>
          <a:off x="14389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33219</xdr:rowOff>
    </xdr:from>
    <xdr:ext cx="405111" cy="259045"/>
    <xdr:sp macro="" textlink="">
      <xdr:nvSpPr>
        <xdr:cNvPr id="789" name="n_3mainValue【公民館】&#10;有形固定資産減価償却率"/>
        <xdr:cNvSpPr txBox="1"/>
      </xdr:nvSpPr>
      <xdr:spPr>
        <a:xfrm>
          <a:off x="13500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62609</xdr:rowOff>
    </xdr:from>
    <xdr:ext cx="405111" cy="259045"/>
    <xdr:sp macro="" textlink="">
      <xdr:nvSpPr>
        <xdr:cNvPr id="790" name="n_4mainValue【公民館】&#10;有形固定資産減価償却率"/>
        <xdr:cNvSpPr txBox="1"/>
      </xdr:nvSpPr>
      <xdr:spPr>
        <a:xfrm>
          <a:off x="12611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6" name="直線コネクタ 815"/>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8" name="直線コネクタ 81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9"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20" name="直線コネクタ 819"/>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21"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2" name="フローチャート: 判断 821"/>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3" name="フローチャート: 判断 822"/>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4" name="フローチャート: 判断 823"/>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5" name="フローチャート: 判断 824"/>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6" name="フローチャート: 判断 825"/>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2" name="楕円 831"/>
        <xdr:cNvSpPr/>
      </xdr:nvSpPr>
      <xdr:spPr>
        <a:xfrm>
          <a:off x="22110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146248</xdr:rowOff>
    </xdr:from>
    <xdr:ext cx="469744" cy="259045"/>
    <xdr:sp macro="" textlink="">
      <xdr:nvSpPr>
        <xdr:cNvPr id="833" name="【公民館】&#10;一人当たり面積該当値テキスト"/>
        <xdr:cNvSpPr txBox="1"/>
      </xdr:nvSpPr>
      <xdr:spPr>
        <a:xfrm>
          <a:off x="22199600" y="179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160927</xdr:rowOff>
    </xdr:from>
    <xdr:to>
      <xdr:col>112</xdr:col>
      <xdr:colOff>38100</xdr:colOff>
      <xdr:row>106</xdr:row>
      <xdr:rowOff>91077</xdr:rowOff>
    </xdr:to>
    <xdr:sp macro="" textlink="">
      <xdr:nvSpPr>
        <xdr:cNvPr id="834" name="楕円 833"/>
        <xdr:cNvSpPr/>
      </xdr:nvSpPr>
      <xdr:spPr>
        <a:xfrm>
          <a:off x="2127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xdr:rowOff>
    </xdr:from>
    <xdr:to>
      <xdr:col>116</xdr:col>
      <xdr:colOff>63500</xdr:colOff>
      <xdr:row>106</xdr:row>
      <xdr:rowOff>40277</xdr:rowOff>
    </xdr:to>
    <xdr:cxnSp macro="">
      <xdr:nvCxnSpPr>
        <xdr:cNvPr id="835" name="直線コネクタ 834"/>
        <xdr:cNvCxnSpPr/>
      </xdr:nvCxnSpPr>
      <xdr:spPr>
        <a:xfrm flipV="1">
          <a:off x="21323300" y="1817642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2539</xdr:rowOff>
    </xdr:from>
    <xdr:to>
      <xdr:col>107</xdr:col>
      <xdr:colOff>101600</xdr:colOff>
      <xdr:row>107</xdr:row>
      <xdr:rowOff>104139</xdr:rowOff>
    </xdr:to>
    <xdr:sp macro="" textlink="">
      <xdr:nvSpPr>
        <xdr:cNvPr id="836" name="楕円 835"/>
        <xdr:cNvSpPr/>
      </xdr:nvSpPr>
      <xdr:spPr>
        <a:xfrm>
          <a:off x="2038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40277</xdr:rowOff>
    </xdr:from>
    <xdr:to>
      <xdr:col>111</xdr:col>
      <xdr:colOff>177800</xdr:colOff>
      <xdr:row>107</xdr:row>
      <xdr:rowOff>53339</xdr:rowOff>
    </xdr:to>
    <xdr:cxnSp macro="">
      <xdr:nvCxnSpPr>
        <xdr:cNvPr id="837" name="直線コネクタ 836"/>
        <xdr:cNvCxnSpPr/>
      </xdr:nvCxnSpPr>
      <xdr:spPr>
        <a:xfrm flipV="1">
          <a:off x="20434300" y="18213977"/>
          <a:ext cx="8890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5806</xdr:rowOff>
    </xdr:from>
    <xdr:to>
      <xdr:col>102</xdr:col>
      <xdr:colOff>165100</xdr:colOff>
      <xdr:row>107</xdr:row>
      <xdr:rowOff>107406</xdr:rowOff>
    </xdr:to>
    <xdr:sp macro="" textlink="">
      <xdr:nvSpPr>
        <xdr:cNvPr id="838" name="楕円 837"/>
        <xdr:cNvSpPr/>
      </xdr:nvSpPr>
      <xdr:spPr>
        <a:xfrm>
          <a:off x="19494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53339</xdr:rowOff>
    </xdr:from>
    <xdr:to>
      <xdr:col>107</xdr:col>
      <xdr:colOff>50800</xdr:colOff>
      <xdr:row>107</xdr:row>
      <xdr:rowOff>56606</xdr:rowOff>
    </xdr:to>
    <xdr:cxnSp macro="">
      <xdr:nvCxnSpPr>
        <xdr:cNvPr id="839" name="直線コネクタ 838"/>
        <xdr:cNvCxnSpPr/>
      </xdr:nvCxnSpPr>
      <xdr:spPr>
        <a:xfrm flipV="1">
          <a:off x="19545300" y="1839848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23768</xdr:rowOff>
    </xdr:from>
    <xdr:to>
      <xdr:col>98</xdr:col>
      <xdr:colOff>38100</xdr:colOff>
      <xdr:row>106</xdr:row>
      <xdr:rowOff>125368</xdr:rowOff>
    </xdr:to>
    <xdr:sp macro="" textlink="">
      <xdr:nvSpPr>
        <xdr:cNvPr id="840" name="楕円 839"/>
        <xdr:cNvSpPr/>
      </xdr:nvSpPr>
      <xdr:spPr>
        <a:xfrm>
          <a:off x="18605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74568</xdr:rowOff>
    </xdr:from>
    <xdr:to>
      <xdr:col>102</xdr:col>
      <xdr:colOff>114300</xdr:colOff>
      <xdr:row>107</xdr:row>
      <xdr:rowOff>56606</xdr:rowOff>
    </xdr:to>
    <xdr:cxnSp macro="">
      <xdr:nvCxnSpPr>
        <xdr:cNvPr id="841" name="直線コネクタ 840"/>
        <xdr:cNvCxnSpPr/>
      </xdr:nvCxnSpPr>
      <xdr:spPr>
        <a:xfrm>
          <a:off x="18656300" y="18248268"/>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42"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3"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4"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5"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107604</xdr:rowOff>
    </xdr:from>
    <xdr:ext cx="469744" cy="259045"/>
    <xdr:sp macro="" textlink="">
      <xdr:nvSpPr>
        <xdr:cNvPr id="846" name="n_1mainValue【公民館】&#10;一人当たり面積"/>
        <xdr:cNvSpPr txBox="1"/>
      </xdr:nvSpPr>
      <xdr:spPr>
        <a:xfrm>
          <a:off x="210757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847" name="n_2mainValue【公民館】&#10;一人当たり面積"/>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98533</xdr:rowOff>
    </xdr:from>
    <xdr:ext cx="469744" cy="259045"/>
    <xdr:sp macro="" textlink="">
      <xdr:nvSpPr>
        <xdr:cNvPr id="848" name="n_3mainValue【公民館】&#10;一人当たり面積"/>
        <xdr:cNvSpPr txBox="1"/>
      </xdr:nvSpPr>
      <xdr:spPr>
        <a:xfrm>
          <a:off x="19310427"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141895</xdr:rowOff>
    </xdr:from>
    <xdr:ext cx="469744" cy="259045"/>
    <xdr:sp macro="" textlink="">
      <xdr:nvSpPr>
        <xdr:cNvPr id="849" name="n_4mainValue【公民館】&#10;一人当たり面積"/>
        <xdr:cNvSpPr txBox="1"/>
      </xdr:nvSpPr>
      <xdr:spPr>
        <a:xfrm>
          <a:off x="18421427" y="179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認定こども園・幼稚園・保育所」などであり、老朽化が進んでいるため、今後維持管理経費の増加が懸念され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に年次計画により、耐震・大規模改修を完了しており、適切に日々の修繕を行っているため、使用する上での問題はない。「公営住宅」については、「公営住宅等長寿命化計画」に基づき、今後計画的に修繕を行うことにより、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34,556
34,345
289.80
20,327,561
19,496,013
709,570
10,065,696
25,412,003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7620</xdr:rowOff>
    </xdr:from>
    <xdr:to>
      <xdr:col>24</xdr:col>
      <xdr:colOff>114300</xdr:colOff>
      <xdr:row>36</xdr:row>
      <xdr:rowOff>109220</xdr:rowOff>
    </xdr:to>
    <xdr:sp macro="" textlink="">
      <xdr:nvSpPr>
        <xdr:cNvPr id="72" name="楕円 71"/>
        <xdr:cNvSpPr/>
      </xdr:nvSpPr>
      <xdr:spPr>
        <a:xfrm>
          <a:off x="45847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30497</xdr:rowOff>
    </xdr:from>
    <xdr:ext cx="405111" cy="259045"/>
    <xdr:sp macro="" textlink="">
      <xdr:nvSpPr>
        <xdr:cNvPr id="73" name="【図書館】&#10;有形固定資産減価償却率該当値テキスト"/>
        <xdr:cNvSpPr txBox="1"/>
      </xdr:nvSpPr>
      <xdr:spPr>
        <a:xfrm>
          <a:off x="4673600"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142240</xdr:rowOff>
    </xdr:from>
    <xdr:to>
      <xdr:col>20</xdr:col>
      <xdr:colOff>38100</xdr:colOff>
      <xdr:row>36</xdr:row>
      <xdr:rowOff>72390</xdr:rowOff>
    </xdr:to>
    <xdr:sp macro="" textlink="">
      <xdr:nvSpPr>
        <xdr:cNvPr id="74" name="楕円 73"/>
        <xdr:cNvSpPr/>
      </xdr:nvSpPr>
      <xdr:spPr>
        <a:xfrm>
          <a:off x="3746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21590</xdr:rowOff>
    </xdr:from>
    <xdr:to>
      <xdr:col>24</xdr:col>
      <xdr:colOff>63500</xdr:colOff>
      <xdr:row>36</xdr:row>
      <xdr:rowOff>58420</xdr:rowOff>
    </xdr:to>
    <xdr:cxnSp macro="">
      <xdr:nvCxnSpPr>
        <xdr:cNvPr id="75" name="直線コネクタ 74"/>
        <xdr:cNvCxnSpPr/>
      </xdr:nvCxnSpPr>
      <xdr:spPr>
        <a:xfrm>
          <a:off x="3797300" y="619379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6"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77"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78"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79"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88917</xdr:rowOff>
    </xdr:from>
    <xdr:ext cx="405111" cy="259045"/>
    <xdr:sp macro="" textlink="">
      <xdr:nvSpPr>
        <xdr:cNvPr id="80" name="n_1mainValue【図書館】&#10;有形固定資産減価償却率"/>
        <xdr:cNvSpPr txBox="1"/>
      </xdr:nvSpPr>
      <xdr:spPr>
        <a:xfrm>
          <a:off x="3582044"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4" name="直線コネクタ 103"/>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5"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6" name="直線コネクタ 105"/>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07"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8" name="直線コネクタ 107"/>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09"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0" name="フローチャート: 判断 109"/>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1" name="フローチャート: 判断 110"/>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2" name="フローチャート: 判断 111"/>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3" name="フローチャート: 判断 112"/>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4" name="フローチャート: 判断 113"/>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25400</xdr:rowOff>
    </xdr:from>
    <xdr:to>
      <xdr:col>55</xdr:col>
      <xdr:colOff>50800</xdr:colOff>
      <xdr:row>34</xdr:row>
      <xdr:rowOff>127000</xdr:rowOff>
    </xdr:to>
    <xdr:sp macro="" textlink="">
      <xdr:nvSpPr>
        <xdr:cNvPr id="120" name="楕円 119"/>
        <xdr:cNvSpPr/>
      </xdr:nvSpPr>
      <xdr:spPr>
        <a:xfrm>
          <a:off x="10426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149877</xdr:rowOff>
    </xdr:from>
    <xdr:ext cx="469744" cy="259045"/>
    <xdr:sp macro="" textlink="">
      <xdr:nvSpPr>
        <xdr:cNvPr id="121" name="【図書館】&#10;一人当たり面積該当値テキスト"/>
        <xdr:cNvSpPr txBox="1"/>
      </xdr:nvSpPr>
      <xdr:spPr>
        <a:xfrm>
          <a:off x="10515600"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40640</xdr:rowOff>
    </xdr:from>
    <xdr:to>
      <xdr:col>50</xdr:col>
      <xdr:colOff>165100</xdr:colOff>
      <xdr:row>34</xdr:row>
      <xdr:rowOff>142240</xdr:rowOff>
    </xdr:to>
    <xdr:sp macro="" textlink="">
      <xdr:nvSpPr>
        <xdr:cNvPr id="122" name="楕円 121"/>
        <xdr:cNvSpPr/>
      </xdr:nvSpPr>
      <xdr:spPr>
        <a:xfrm>
          <a:off x="9588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76200</xdr:rowOff>
    </xdr:from>
    <xdr:to>
      <xdr:col>55</xdr:col>
      <xdr:colOff>0</xdr:colOff>
      <xdr:row>34</xdr:row>
      <xdr:rowOff>91440</xdr:rowOff>
    </xdr:to>
    <xdr:cxnSp macro="">
      <xdr:nvCxnSpPr>
        <xdr:cNvPr id="123" name="直線コネクタ 122"/>
        <xdr:cNvCxnSpPr/>
      </xdr:nvCxnSpPr>
      <xdr:spPr>
        <a:xfrm flipV="1">
          <a:off x="9639300" y="5905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24"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25"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26"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27"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158767</xdr:rowOff>
    </xdr:from>
    <xdr:ext cx="469744" cy="259045"/>
    <xdr:sp macro="" textlink="">
      <xdr:nvSpPr>
        <xdr:cNvPr id="128" name="n_1mainValue【図書館】&#10;一人当たり面積"/>
        <xdr:cNvSpPr txBox="1"/>
      </xdr:nvSpPr>
      <xdr:spPr>
        <a:xfrm>
          <a:off x="9391727" y="56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53" name="直線コネクタ 152"/>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5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57" name="直線コネクタ 15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58"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60" name="フローチャート: 判断 15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61" name="フローチャート: 判断 160"/>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2" name="フローチャート: 判断 161"/>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63" name="フローチャート: 判断 162"/>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141605</xdr:rowOff>
    </xdr:from>
    <xdr:to>
      <xdr:col>24</xdr:col>
      <xdr:colOff>114300</xdr:colOff>
      <xdr:row>62</xdr:row>
      <xdr:rowOff>71755</xdr:rowOff>
    </xdr:to>
    <xdr:sp macro="" textlink="">
      <xdr:nvSpPr>
        <xdr:cNvPr id="169" name="楕円 168"/>
        <xdr:cNvSpPr/>
      </xdr:nvSpPr>
      <xdr:spPr>
        <a:xfrm>
          <a:off x="4584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120032</xdr:rowOff>
    </xdr:from>
    <xdr:ext cx="405111" cy="259045"/>
    <xdr:sp macro="" textlink="">
      <xdr:nvSpPr>
        <xdr:cNvPr id="170" name="【体育館・プール】&#10;有形固定資産減価償却率該当値テキスト"/>
        <xdr:cNvSpPr txBox="1"/>
      </xdr:nvSpPr>
      <xdr:spPr>
        <a:xfrm>
          <a:off x="4673600"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113030</xdr:rowOff>
    </xdr:from>
    <xdr:to>
      <xdr:col>20</xdr:col>
      <xdr:colOff>38100</xdr:colOff>
      <xdr:row>62</xdr:row>
      <xdr:rowOff>43180</xdr:rowOff>
    </xdr:to>
    <xdr:sp macro="" textlink="">
      <xdr:nvSpPr>
        <xdr:cNvPr id="171" name="楕円 170"/>
        <xdr:cNvSpPr/>
      </xdr:nvSpPr>
      <xdr:spPr>
        <a:xfrm>
          <a:off x="3746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163830</xdr:rowOff>
    </xdr:from>
    <xdr:to>
      <xdr:col>24</xdr:col>
      <xdr:colOff>63500</xdr:colOff>
      <xdr:row>62</xdr:row>
      <xdr:rowOff>20955</xdr:rowOff>
    </xdr:to>
    <xdr:cxnSp macro="">
      <xdr:nvCxnSpPr>
        <xdr:cNvPr id="172" name="直線コネクタ 171"/>
        <xdr:cNvCxnSpPr/>
      </xdr:nvCxnSpPr>
      <xdr:spPr>
        <a:xfrm>
          <a:off x="3797300" y="106222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73" name="楕円 172"/>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61</xdr:row>
      <xdr:rowOff>163830</xdr:rowOff>
    </xdr:to>
    <xdr:cxnSp macro="">
      <xdr:nvCxnSpPr>
        <xdr:cNvPr id="174" name="直線コネクタ 173"/>
        <xdr:cNvCxnSpPr/>
      </xdr:nvCxnSpPr>
      <xdr:spPr>
        <a:xfrm>
          <a:off x="2908300" y="10349865"/>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75" name="楕円 174"/>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62865</xdr:rowOff>
    </xdr:to>
    <xdr:cxnSp macro="">
      <xdr:nvCxnSpPr>
        <xdr:cNvPr id="176" name="直線コネクタ 175"/>
        <xdr:cNvCxnSpPr/>
      </xdr:nvCxnSpPr>
      <xdr:spPr>
        <a:xfrm>
          <a:off x="2019300" y="103060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27305</xdr:rowOff>
    </xdr:from>
    <xdr:to>
      <xdr:col>6</xdr:col>
      <xdr:colOff>38100</xdr:colOff>
      <xdr:row>60</xdr:row>
      <xdr:rowOff>128905</xdr:rowOff>
    </xdr:to>
    <xdr:sp macro="" textlink="">
      <xdr:nvSpPr>
        <xdr:cNvPr id="177" name="楕円 176"/>
        <xdr:cNvSpPr/>
      </xdr:nvSpPr>
      <xdr:spPr>
        <a:xfrm>
          <a:off x="1079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19050</xdr:rowOff>
    </xdr:from>
    <xdr:to>
      <xdr:col>10</xdr:col>
      <xdr:colOff>114300</xdr:colOff>
      <xdr:row>60</xdr:row>
      <xdr:rowOff>78105</xdr:rowOff>
    </xdr:to>
    <xdr:cxnSp macro="">
      <xdr:nvCxnSpPr>
        <xdr:cNvPr id="178" name="直線コネクタ 177"/>
        <xdr:cNvCxnSpPr/>
      </xdr:nvCxnSpPr>
      <xdr:spPr>
        <a:xfrm flipV="1">
          <a:off x="1130300" y="103060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80"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82"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34307</xdr:rowOff>
    </xdr:from>
    <xdr:ext cx="405111" cy="259045"/>
    <xdr:sp macro="" textlink="">
      <xdr:nvSpPr>
        <xdr:cNvPr id="183" name="n_1mainValue【体育館・プール】&#10;有形固定資産減価償却率"/>
        <xdr:cNvSpPr txBox="1"/>
      </xdr:nvSpPr>
      <xdr:spPr>
        <a:xfrm>
          <a:off x="3582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84" name="n_2mainValue【体育館・プール】&#10;有形固定資産減価償却率"/>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185" name="n_3mainValue【体育館・プール】&#10;有形固定資産減価償却率"/>
        <xdr:cNvSpPr txBox="1"/>
      </xdr:nvSpPr>
      <xdr:spPr>
        <a:xfrm>
          <a:off x="1816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120032</xdr:rowOff>
    </xdr:from>
    <xdr:ext cx="405111" cy="259045"/>
    <xdr:sp macro="" textlink="">
      <xdr:nvSpPr>
        <xdr:cNvPr id="186" name="n_4mainValue【体育館・プール】&#10;有形固定資産減価償却率"/>
        <xdr:cNvSpPr txBox="1"/>
      </xdr:nvSpPr>
      <xdr:spPr>
        <a:xfrm>
          <a:off x="927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08" name="直線コネクタ 207"/>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0" name="直線コネクタ 20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11"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12" name="直線コネクタ 211"/>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13"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14" name="フローチャート: 判断 213"/>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15" name="フローチャート: 判断 214"/>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6" name="フローチャート: 判断 21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17" name="フローチャート: 判断 216"/>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18" name="フローチャート: 判断 217"/>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148082</xdr:rowOff>
    </xdr:from>
    <xdr:to>
      <xdr:col>46</xdr:col>
      <xdr:colOff>38100</xdr:colOff>
      <xdr:row>63</xdr:row>
      <xdr:rowOff>78232</xdr:rowOff>
    </xdr:to>
    <xdr:sp macro="" textlink="">
      <xdr:nvSpPr>
        <xdr:cNvPr id="224" name="楕円 223"/>
        <xdr:cNvSpPr/>
      </xdr:nvSpPr>
      <xdr:spPr>
        <a:xfrm>
          <a:off x="8699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149454</xdr:rowOff>
    </xdr:from>
    <xdr:to>
      <xdr:col>41</xdr:col>
      <xdr:colOff>101600</xdr:colOff>
      <xdr:row>63</xdr:row>
      <xdr:rowOff>79604</xdr:rowOff>
    </xdr:to>
    <xdr:sp macro="" textlink="">
      <xdr:nvSpPr>
        <xdr:cNvPr id="225" name="楕円 224"/>
        <xdr:cNvSpPr/>
      </xdr:nvSpPr>
      <xdr:spPr>
        <a:xfrm>
          <a:off x="7810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27432</xdr:rowOff>
    </xdr:from>
    <xdr:to>
      <xdr:col>45</xdr:col>
      <xdr:colOff>177800</xdr:colOff>
      <xdr:row>63</xdr:row>
      <xdr:rowOff>28804</xdr:rowOff>
    </xdr:to>
    <xdr:cxnSp macro="">
      <xdr:nvCxnSpPr>
        <xdr:cNvPr id="226" name="直線コネクタ 225"/>
        <xdr:cNvCxnSpPr/>
      </xdr:nvCxnSpPr>
      <xdr:spPr>
        <a:xfrm flipV="1">
          <a:off x="7861300" y="1082878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112420</xdr:rowOff>
    </xdr:from>
    <xdr:to>
      <xdr:col>36</xdr:col>
      <xdr:colOff>165100</xdr:colOff>
      <xdr:row>64</xdr:row>
      <xdr:rowOff>42570</xdr:rowOff>
    </xdr:to>
    <xdr:sp macro="" textlink="">
      <xdr:nvSpPr>
        <xdr:cNvPr id="227" name="楕円 226"/>
        <xdr:cNvSpPr/>
      </xdr:nvSpPr>
      <xdr:spPr>
        <a:xfrm>
          <a:off x="6921500" y="1091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28804</xdr:rowOff>
    </xdr:from>
    <xdr:to>
      <xdr:col>41</xdr:col>
      <xdr:colOff>50800</xdr:colOff>
      <xdr:row>63</xdr:row>
      <xdr:rowOff>163220</xdr:rowOff>
    </xdr:to>
    <xdr:cxnSp macro="">
      <xdr:nvCxnSpPr>
        <xdr:cNvPr id="228" name="直線コネクタ 227"/>
        <xdr:cNvCxnSpPr/>
      </xdr:nvCxnSpPr>
      <xdr:spPr>
        <a:xfrm flipV="1">
          <a:off x="6972300" y="10830154"/>
          <a:ext cx="889000" cy="1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29"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31"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32"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69359</xdr:rowOff>
    </xdr:from>
    <xdr:ext cx="469744" cy="259045"/>
    <xdr:sp macro="" textlink="">
      <xdr:nvSpPr>
        <xdr:cNvPr id="233" name="n_2mainValue【体育館・プール】&#10;一人当たり面積"/>
        <xdr:cNvSpPr txBox="1"/>
      </xdr:nvSpPr>
      <xdr:spPr>
        <a:xfrm>
          <a:off x="8515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70731</xdr:rowOff>
    </xdr:from>
    <xdr:ext cx="469744" cy="259045"/>
    <xdr:sp macro="" textlink="">
      <xdr:nvSpPr>
        <xdr:cNvPr id="234" name="n_3mainValue【体育館・プール】&#10;一人当たり面積"/>
        <xdr:cNvSpPr txBox="1"/>
      </xdr:nvSpPr>
      <xdr:spPr>
        <a:xfrm>
          <a:off x="7626427" y="108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33697</xdr:rowOff>
    </xdr:from>
    <xdr:ext cx="469744" cy="259045"/>
    <xdr:sp macro="" textlink="">
      <xdr:nvSpPr>
        <xdr:cNvPr id="235" name="n_4mainValue【体育館・プール】&#10;一人当たり面積"/>
        <xdr:cNvSpPr txBox="1"/>
      </xdr:nvSpPr>
      <xdr:spPr>
        <a:xfrm>
          <a:off x="6737427" y="1100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60" name="直線コネクタ 259"/>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63"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64" name="直線コネクタ 263"/>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65"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66" name="フローチャート: 判断 265"/>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67" name="フローチャート: 判断 266"/>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68" name="フローチャート: 判断 267"/>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69" name="フローチャート: 判断 268"/>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70" name="フローチャート: 判断 269"/>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164464</xdr:rowOff>
    </xdr:from>
    <xdr:to>
      <xdr:col>24</xdr:col>
      <xdr:colOff>114300</xdr:colOff>
      <xdr:row>81</xdr:row>
      <xdr:rowOff>94614</xdr:rowOff>
    </xdr:to>
    <xdr:sp macro="" textlink="">
      <xdr:nvSpPr>
        <xdr:cNvPr id="276" name="楕円 275"/>
        <xdr:cNvSpPr/>
      </xdr:nvSpPr>
      <xdr:spPr>
        <a:xfrm>
          <a:off x="4584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15891</xdr:rowOff>
    </xdr:from>
    <xdr:ext cx="405111" cy="259045"/>
    <xdr:sp macro="" textlink="">
      <xdr:nvSpPr>
        <xdr:cNvPr id="277" name="【福祉施設】&#10;有形固定資産減価償却率該当値テキスト"/>
        <xdr:cNvSpPr txBox="1"/>
      </xdr:nvSpPr>
      <xdr:spPr>
        <a:xfrm>
          <a:off x="4673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132080</xdr:rowOff>
    </xdr:from>
    <xdr:to>
      <xdr:col>20</xdr:col>
      <xdr:colOff>38100</xdr:colOff>
      <xdr:row>81</xdr:row>
      <xdr:rowOff>62230</xdr:rowOff>
    </xdr:to>
    <xdr:sp macro="" textlink="">
      <xdr:nvSpPr>
        <xdr:cNvPr id="278" name="楕円 277"/>
        <xdr:cNvSpPr/>
      </xdr:nvSpPr>
      <xdr:spPr>
        <a:xfrm>
          <a:off x="3746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81</xdr:row>
      <xdr:rowOff>43814</xdr:rowOff>
    </xdr:to>
    <xdr:cxnSp macro="">
      <xdr:nvCxnSpPr>
        <xdr:cNvPr id="279" name="直線コネクタ 278"/>
        <xdr:cNvCxnSpPr/>
      </xdr:nvCxnSpPr>
      <xdr:spPr>
        <a:xfrm>
          <a:off x="3797300" y="138988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130175</xdr:rowOff>
    </xdr:from>
    <xdr:to>
      <xdr:col>15</xdr:col>
      <xdr:colOff>101600</xdr:colOff>
      <xdr:row>81</xdr:row>
      <xdr:rowOff>60325</xdr:rowOff>
    </xdr:to>
    <xdr:sp macro="" textlink="">
      <xdr:nvSpPr>
        <xdr:cNvPr id="280" name="楕円 279"/>
        <xdr:cNvSpPr/>
      </xdr:nvSpPr>
      <xdr:spPr>
        <a:xfrm>
          <a:off x="2857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81</xdr:row>
      <xdr:rowOff>11430</xdr:rowOff>
    </xdr:to>
    <xdr:cxnSp macro="">
      <xdr:nvCxnSpPr>
        <xdr:cNvPr id="281" name="直線コネクタ 280"/>
        <xdr:cNvCxnSpPr/>
      </xdr:nvCxnSpPr>
      <xdr:spPr>
        <a:xfrm>
          <a:off x="2908300" y="13896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92075</xdr:rowOff>
    </xdr:from>
    <xdr:to>
      <xdr:col>10</xdr:col>
      <xdr:colOff>165100</xdr:colOff>
      <xdr:row>81</xdr:row>
      <xdr:rowOff>22225</xdr:rowOff>
    </xdr:to>
    <xdr:sp macro="" textlink="">
      <xdr:nvSpPr>
        <xdr:cNvPr id="282" name="楕円 281"/>
        <xdr:cNvSpPr/>
      </xdr:nvSpPr>
      <xdr:spPr>
        <a:xfrm>
          <a:off x="1968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81</xdr:row>
      <xdr:rowOff>9525</xdr:rowOff>
    </xdr:to>
    <xdr:cxnSp macro="">
      <xdr:nvCxnSpPr>
        <xdr:cNvPr id="283" name="直線コネクタ 282"/>
        <xdr:cNvCxnSpPr/>
      </xdr:nvCxnSpPr>
      <xdr:spPr>
        <a:xfrm>
          <a:off x="2019300" y="1385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53975</xdr:rowOff>
    </xdr:from>
    <xdr:to>
      <xdr:col>6</xdr:col>
      <xdr:colOff>38100</xdr:colOff>
      <xdr:row>80</xdr:row>
      <xdr:rowOff>155575</xdr:rowOff>
    </xdr:to>
    <xdr:sp macro="" textlink="">
      <xdr:nvSpPr>
        <xdr:cNvPr id="284" name="楕円 283"/>
        <xdr:cNvSpPr/>
      </xdr:nvSpPr>
      <xdr:spPr>
        <a:xfrm>
          <a:off x="1079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104775</xdr:rowOff>
    </xdr:from>
    <xdr:to>
      <xdr:col>10</xdr:col>
      <xdr:colOff>114300</xdr:colOff>
      <xdr:row>80</xdr:row>
      <xdr:rowOff>142875</xdr:rowOff>
    </xdr:to>
    <xdr:cxnSp macro="">
      <xdr:nvCxnSpPr>
        <xdr:cNvPr id="285" name="直線コネクタ 284"/>
        <xdr:cNvCxnSpPr/>
      </xdr:nvCxnSpPr>
      <xdr:spPr>
        <a:xfrm>
          <a:off x="1130300" y="13820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86"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87"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88"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289"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78757</xdr:rowOff>
    </xdr:from>
    <xdr:ext cx="405111" cy="259045"/>
    <xdr:sp macro="" textlink="">
      <xdr:nvSpPr>
        <xdr:cNvPr id="290" name="n_1main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76852</xdr:rowOff>
    </xdr:from>
    <xdr:ext cx="405111" cy="259045"/>
    <xdr:sp macro="" textlink="">
      <xdr:nvSpPr>
        <xdr:cNvPr id="291" name="n_2mainValue【福祉施設】&#10;有形固定資産減価償却率"/>
        <xdr:cNvSpPr txBox="1"/>
      </xdr:nvSpPr>
      <xdr:spPr>
        <a:xfrm>
          <a:off x="2705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38752</xdr:rowOff>
    </xdr:from>
    <xdr:ext cx="405111" cy="259045"/>
    <xdr:sp macro="" textlink="">
      <xdr:nvSpPr>
        <xdr:cNvPr id="292" name="n_3mainValue【福祉施設】&#10;有形固定資産減価償却率"/>
        <xdr:cNvSpPr txBox="1"/>
      </xdr:nvSpPr>
      <xdr:spPr>
        <a:xfrm>
          <a:off x="1816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652</xdr:rowOff>
    </xdr:from>
    <xdr:ext cx="405111" cy="259045"/>
    <xdr:sp macro="" textlink="">
      <xdr:nvSpPr>
        <xdr:cNvPr id="293" name="n_4mainValue【福祉施設】&#10;有形固定資産減価償却率"/>
        <xdr:cNvSpPr txBox="1"/>
      </xdr:nvSpPr>
      <xdr:spPr>
        <a:xfrm>
          <a:off x="927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17" name="直線コネクタ 316"/>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8"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9" name="直線コネクタ 31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0"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21" name="直線コネクタ 320"/>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22"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23" name="フローチャート: 判断 322"/>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24" name="フローチャート: 判断 323"/>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25" name="フローチャート: 判断 324"/>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26" name="フローチャート: 判断 325"/>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27" name="フローチャート: 判断 326"/>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33" name="楕円 332"/>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34" name="【福祉施設】&#10;一人当たり面積該当値テキスト"/>
        <xdr:cNvSpPr txBox="1"/>
      </xdr:nvSpPr>
      <xdr:spPr>
        <a:xfrm>
          <a:off x="10515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68580</xdr:rowOff>
    </xdr:from>
    <xdr:to>
      <xdr:col>50</xdr:col>
      <xdr:colOff>165100</xdr:colOff>
      <xdr:row>85</xdr:row>
      <xdr:rowOff>170180</xdr:rowOff>
    </xdr:to>
    <xdr:sp macro="" textlink="">
      <xdr:nvSpPr>
        <xdr:cNvPr id="335" name="楕円 334"/>
        <xdr:cNvSpPr/>
      </xdr:nvSpPr>
      <xdr:spPr>
        <a:xfrm>
          <a:off x="9588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119380</xdr:rowOff>
    </xdr:to>
    <xdr:cxnSp macro="">
      <xdr:nvCxnSpPr>
        <xdr:cNvPr id="336" name="直線コネクタ 335"/>
        <xdr:cNvCxnSpPr/>
      </xdr:nvCxnSpPr>
      <xdr:spPr>
        <a:xfrm flipV="1">
          <a:off x="9639300" y="146913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37" name="楕円 336"/>
        <xdr:cNvSpPr/>
      </xdr:nvSpPr>
      <xdr:spPr>
        <a:xfrm>
          <a:off x="8699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119380</xdr:rowOff>
    </xdr:from>
    <xdr:to>
      <xdr:col>50</xdr:col>
      <xdr:colOff>114300</xdr:colOff>
      <xdr:row>85</xdr:row>
      <xdr:rowOff>151130</xdr:rowOff>
    </xdr:to>
    <xdr:cxnSp macro="">
      <xdr:nvCxnSpPr>
        <xdr:cNvPr id="338" name="直線コネクタ 337"/>
        <xdr:cNvCxnSpPr/>
      </xdr:nvCxnSpPr>
      <xdr:spPr>
        <a:xfrm flipV="1">
          <a:off x="8750300" y="146926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39" name="楕円 338"/>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151130</xdr:rowOff>
    </xdr:from>
    <xdr:to>
      <xdr:col>45</xdr:col>
      <xdr:colOff>177800</xdr:colOff>
      <xdr:row>85</xdr:row>
      <xdr:rowOff>152400</xdr:rowOff>
    </xdr:to>
    <xdr:cxnSp macro="">
      <xdr:nvCxnSpPr>
        <xdr:cNvPr id="340" name="直線コネクタ 339"/>
        <xdr:cNvCxnSpPr/>
      </xdr:nvCxnSpPr>
      <xdr:spPr>
        <a:xfrm flipV="1">
          <a:off x="7861300" y="147243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58420</xdr:rowOff>
    </xdr:from>
    <xdr:to>
      <xdr:col>36</xdr:col>
      <xdr:colOff>165100</xdr:colOff>
      <xdr:row>86</xdr:row>
      <xdr:rowOff>160020</xdr:rowOff>
    </xdr:to>
    <xdr:sp macro="" textlink="">
      <xdr:nvSpPr>
        <xdr:cNvPr id="341" name="楕円 340"/>
        <xdr:cNvSpPr/>
      </xdr:nvSpPr>
      <xdr:spPr>
        <a:xfrm>
          <a:off x="6921500" y="148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152400</xdr:rowOff>
    </xdr:from>
    <xdr:to>
      <xdr:col>41</xdr:col>
      <xdr:colOff>50800</xdr:colOff>
      <xdr:row>86</xdr:row>
      <xdr:rowOff>109220</xdr:rowOff>
    </xdr:to>
    <xdr:cxnSp macro="">
      <xdr:nvCxnSpPr>
        <xdr:cNvPr id="342" name="直線コネクタ 341"/>
        <xdr:cNvCxnSpPr/>
      </xdr:nvCxnSpPr>
      <xdr:spPr>
        <a:xfrm flipV="1">
          <a:off x="6972300" y="1472565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43"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44"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45"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46"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161307</xdr:rowOff>
    </xdr:from>
    <xdr:ext cx="469744" cy="259045"/>
    <xdr:sp macro="" textlink="">
      <xdr:nvSpPr>
        <xdr:cNvPr id="347" name="n_1mainValue【福祉施設】&#10;一人当たり面積"/>
        <xdr:cNvSpPr txBox="1"/>
      </xdr:nvSpPr>
      <xdr:spPr>
        <a:xfrm>
          <a:off x="9391727" y="1473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21607</xdr:rowOff>
    </xdr:from>
    <xdr:ext cx="469744" cy="259045"/>
    <xdr:sp macro="" textlink="">
      <xdr:nvSpPr>
        <xdr:cNvPr id="348" name="n_2mainValue【福祉施設】&#10;一人当たり面積"/>
        <xdr:cNvSpPr txBox="1"/>
      </xdr:nvSpPr>
      <xdr:spPr>
        <a:xfrm>
          <a:off x="85154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49" name="n_3mainValue【福祉施設】&#10;一人当たり面積"/>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151147</xdr:rowOff>
    </xdr:from>
    <xdr:ext cx="469744" cy="259045"/>
    <xdr:sp macro="" textlink="">
      <xdr:nvSpPr>
        <xdr:cNvPr id="350" name="n_4mainValue【福祉施設】&#10;一人当たり面積"/>
        <xdr:cNvSpPr txBox="1"/>
      </xdr:nvSpPr>
      <xdr:spPr>
        <a:xfrm>
          <a:off x="6737427" y="1489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1" name="テキスト ボックス 36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3" name="テキスト ボックス 36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1" name="テキスト ボックス 37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74" name="直線コネクタ 37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75"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76" name="直線コネクタ 37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77"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8" name="直線コネクタ 37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79"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0" name="フローチャート: 判断 379"/>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1" name="フローチャート: 判断 380"/>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2" name="フローチャート: 判断 381"/>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3" name="フローチャート: 判断 382"/>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84" name="フローチャート: 判断 383"/>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12700</xdr:rowOff>
    </xdr:from>
    <xdr:to>
      <xdr:col>24</xdr:col>
      <xdr:colOff>114300</xdr:colOff>
      <xdr:row>107</xdr:row>
      <xdr:rowOff>114300</xdr:rowOff>
    </xdr:to>
    <xdr:sp macro="" textlink="">
      <xdr:nvSpPr>
        <xdr:cNvPr id="390" name="楕円 389"/>
        <xdr:cNvSpPr/>
      </xdr:nvSpPr>
      <xdr:spPr>
        <a:xfrm>
          <a:off x="45847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99077</xdr:rowOff>
    </xdr:from>
    <xdr:ext cx="405111" cy="259045"/>
    <xdr:sp macro="" textlink="">
      <xdr:nvSpPr>
        <xdr:cNvPr id="391" name="【市民会館】&#10;有形固定資産減価償却率該当値テキスト"/>
        <xdr:cNvSpPr txBox="1"/>
      </xdr:nvSpPr>
      <xdr:spPr>
        <a:xfrm>
          <a:off x="4673600"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8889</xdr:rowOff>
    </xdr:from>
    <xdr:to>
      <xdr:col>20</xdr:col>
      <xdr:colOff>38100</xdr:colOff>
      <xdr:row>107</xdr:row>
      <xdr:rowOff>110489</xdr:rowOff>
    </xdr:to>
    <xdr:sp macro="" textlink="">
      <xdr:nvSpPr>
        <xdr:cNvPr id="392" name="楕円 391"/>
        <xdr:cNvSpPr/>
      </xdr:nvSpPr>
      <xdr:spPr>
        <a:xfrm>
          <a:off x="3746500" y="183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59689</xdr:rowOff>
    </xdr:from>
    <xdr:to>
      <xdr:col>24</xdr:col>
      <xdr:colOff>63500</xdr:colOff>
      <xdr:row>107</xdr:row>
      <xdr:rowOff>63500</xdr:rowOff>
    </xdr:to>
    <xdr:cxnSp macro="">
      <xdr:nvCxnSpPr>
        <xdr:cNvPr id="393" name="直線コネクタ 392"/>
        <xdr:cNvCxnSpPr/>
      </xdr:nvCxnSpPr>
      <xdr:spPr>
        <a:xfrm>
          <a:off x="3797300" y="18404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45720</xdr:rowOff>
    </xdr:from>
    <xdr:to>
      <xdr:col>15</xdr:col>
      <xdr:colOff>101600</xdr:colOff>
      <xdr:row>103</xdr:row>
      <xdr:rowOff>147320</xdr:rowOff>
    </xdr:to>
    <xdr:sp macro="" textlink="">
      <xdr:nvSpPr>
        <xdr:cNvPr id="394" name="楕円 393"/>
        <xdr:cNvSpPr/>
      </xdr:nvSpPr>
      <xdr:spPr>
        <a:xfrm>
          <a:off x="2857500" y="177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96520</xdr:rowOff>
    </xdr:from>
    <xdr:to>
      <xdr:col>19</xdr:col>
      <xdr:colOff>177800</xdr:colOff>
      <xdr:row>107</xdr:row>
      <xdr:rowOff>59689</xdr:rowOff>
    </xdr:to>
    <xdr:cxnSp macro="">
      <xdr:nvCxnSpPr>
        <xdr:cNvPr id="395" name="直線コネクタ 394"/>
        <xdr:cNvCxnSpPr/>
      </xdr:nvCxnSpPr>
      <xdr:spPr>
        <a:xfrm>
          <a:off x="2908300" y="17755870"/>
          <a:ext cx="889000" cy="6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20320</xdr:rowOff>
    </xdr:from>
    <xdr:to>
      <xdr:col>10</xdr:col>
      <xdr:colOff>165100</xdr:colOff>
      <xdr:row>103</xdr:row>
      <xdr:rowOff>121920</xdr:rowOff>
    </xdr:to>
    <xdr:sp macro="" textlink="">
      <xdr:nvSpPr>
        <xdr:cNvPr id="396" name="楕円 395"/>
        <xdr:cNvSpPr/>
      </xdr:nvSpPr>
      <xdr:spPr>
        <a:xfrm>
          <a:off x="1968500" y="176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71120</xdr:rowOff>
    </xdr:from>
    <xdr:to>
      <xdr:col>15</xdr:col>
      <xdr:colOff>50800</xdr:colOff>
      <xdr:row>103</xdr:row>
      <xdr:rowOff>96520</xdr:rowOff>
    </xdr:to>
    <xdr:cxnSp macro="">
      <xdr:nvCxnSpPr>
        <xdr:cNvPr id="397" name="直線コネクタ 396"/>
        <xdr:cNvCxnSpPr/>
      </xdr:nvCxnSpPr>
      <xdr:spPr>
        <a:xfrm>
          <a:off x="2019300" y="177304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31750</xdr:rowOff>
    </xdr:from>
    <xdr:to>
      <xdr:col>6</xdr:col>
      <xdr:colOff>38100</xdr:colOff>
      <xdr:row>104</xdr:row>
      <xdr:rowOff>133350</xdr:rowOff>
    </xdr:to>
    <xdr:sp macro="" textlink="">
      <xdr:nvSpPr>
        <xdr:cNvPr id="398" name="楕円 397"/>
        <xdr:cNvSpPr/>
      </xdr:nvSpPr>
      <xdr:spPr>
        <a:xfrm>
          <a:off x="1079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71120</xdr:rowOff>
    </xdr:from>
    <xdr:to>
      <xdr:col>10</xdr:col>
      <xdr:colOff>114300</xdr:colOff>
      <xdr:row>104</xdr:row>
      <xdr:rowOff>82550</xdr:rowOff>
    </xdr:to>
    <xdr:cxnSp macro="">
      <xdr:nvCxnSpPr>
        <xdr:cNvPr id="399" name="直線コネクタ 398"/>
        <xdr:cNvCxnSpPr/>
      </xdr:nvCxnSpPr>
      <xdr:spPr>
        <a:xfrm flipV="1">
          <a:off x="1130300" y="177304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0"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01"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02"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3"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101616</xdr:rowOff>
    </xdr:from>
    <xdr:ext cx="405111" cy="259045"/>
    <xdr:sp macro="" textlink="">
      <xdr:nvSpPr>
        <xdr:cNvPr id="404" name="n_1mainValue【市民会館】&#10;有形固定資産減価償却率"/>
        <xdr:cNvSpPr txBox="1"/>
      </xdr:nvSpPr>
      <xdr:spPr>
        <a:xfrm>
          <a:off x="3582044" y="184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163847</xdr:rowOff>
    </xdr:from>
    <xdr:ext cx="405111" cy="259045"/>
    <xdr:sp macro="" textlink="">
      <xdr:nvSpPr>
        <xdr:cNvPr id="405" name="n_2mainValue【市民会館】&#10;有形固定資産減価償却率"/>
        <xdr:cNvSpPr txBox="1"/>
      </xdr:nvSpPr>
      <xdr:spPr>
        <a:xfrm>
          <a:off x="270574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138447</xdr:rowOff>
    </xdr:from>
    <xdr:ext cx="405111" cy="259045"/>
    <xdr:sp macro="" textlink="">
      <xdr:nvSpPr>
        <xdr:cNvPr id="406" name="n_3mainValue【市民会館】&#10;有形固定資産減価償却率"/>
        <xdr:cNvSpPr txBox="1"/>
      </xdr:nvSpPr>
      <xdr:spPr>
        <a:xfrm>
          <a:off x="1816744" y="1745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124477</xdr:rowOff>
    </xdr:from>
    <xdr:ext cx="405111" cy="259045"/>
    <xdr:sp macro="" textlink="">
      <xdr:nvSpPr>
        <xdr:cNvPr id="407" name="n_4mainValue【市民会館】&#10;有形固定資産減価償却率"/>
        <xdr:cNvSpPr txBox="1"/>
      </xdr:nvSpPr>
      <xdr:spPr>
        <a:xfrm>
          <a:off x="927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8" name="直線コネクタ 4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9" name="テキスト ボックス 41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0" name="直線コネクタ 4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1" name="テキスト ボックス 42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2" name="直線コネクタ 4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3" name="テキスト ボックス 42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4" name="直線コネクタ 4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5" name="テキスト ボックス 42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6" name="直線コネクタ 4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7" name="テキスト ボックス 42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1" name="直線コネクタ 430"/>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2"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3" name="直線コネクタ 432"/>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4"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5" name="直線コネクタ 434"/>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6"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37" name="フローチャート: 判断 436"/>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38" name="フローチャート: 判断 437"/>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39" name="フローチャート: 判断 438"/>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0" name="フローチャート: 判断 439"/>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1" name="フローチャート: 判断 440"/>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80645</xdr:rowOff>
    </xdr:from>
    <xdr:to>
      <xdr:col>55</xdr:col>
      <xdr:colOff>50800</xdr:colOff>
      <xdr:row>109</xdr:row>
      <xdr:rowOff>10795</xdr:rowOff>
    </xdr:to>
    <xdr:sp macro="" textlink="">
      <xdr:nvSpPr>
        <xdr:cNvPr id="447" name="楕円 446"/>
        <xdr:cNvSpPr/>
      </xdr:nvSpPr>
      <xdr:spPr>
        <a:xfrm>
          <a:off x="104267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167022</xdr:rowOff>
    </xdr:from>
    <xdr:ext cx="469744" cy="259045"/>
    <xdr:sp macro="" textlink="">
      <xdr:nvSpPr>
        <xdr:cNvPr id="448" name="【市民会館】&#10;一人当たり面積該当値テキスト"/>
        <xdr:cNvSpPr txBox="1"/>
      </xdr:nvSpPr>
      <xdr:spPr>
        <a:xfrm>
          <a:off x="10515600" y="185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80645</xdr:rowOff>
    </xdr:from>
    <xdr:to>
      <xdr:col>50</xdr:col>
      <xdr:colOff>165100</xdr:colOff>
      <xdr:row>109</xdr:row>
      <xdr:rowOff>10795</xdr:rowOff>
    </xdr:to>
    <xdr:sp macro="" textlink="">
      <xdr:nvSpPr>
        <xdr:cNvPr id="449" name="楕円 448"/>
        <xdr:cNvSpPr/>
      </xdr:nvSpPr>
      <xdr:spPr>
        <a:xfrm>
          <a:off x="9588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131445</xdr:rowOff>
    </xdr:from>
    <xdr:to>
      <xdr:col>55</xdr:col>
      <xdr:colOff>0</xdr:colOff>
      <xdr:row>108</xdr:row>
      <xdr:rowOff>131445</xdr:rowOff>
    </xdr:to>
    <xdr:cxnSp macro="">
      <xdr:nvCxnSpPr>
        <xdr:cNvPr id="450" name="直線コネクタ 449"/>
        <xdr:cNvCxnSpPr/>
      </xdr:nvCxnSpPr>
      <xdr:spPr>
        <a:xfrm>
          <a:off x="9639300" y="18648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51" name="楕円 450"/>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108</xdr:row>
      <xdr:rowOff>131445</xdr:rowOff>
    </xdr:to>
    <xdr:cxnSp macro="">
      <xdr:nvCxnSpPr>
        <xdr:cNvPr id="452" name="直線コネクタ 451"/>
        <xdr:cNvCxnSpPr/>
      </xdr:nvCxnSpPr>
      <xdr:spPr>
        <a:xfrm>
          <a:off x="8750300" y="18166080"/>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118745</xdr:rowOff>
    </xdr:from>
    <xdr:to>
      <xdr:col>41</xdr:col>
      <xdr:colOff>101600</xdr:colOff>
      <xdr:row>106</xdr:row>
      <xdr:rowOff>48895</xdr:rowOff>
    </xdr:to>
    <xdr:sp macro="" textlink="">
      <xdr:nvSpPr>
        <xdr:cNvPr id="453" name="楕円 452"/>
        <xdr:cNvSpPr/>
      </xdr:nvSpPr>
      <xdr:spPr>
        <a:xfrm>
          <a:off x="781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105</xdr:row>
      <xdr:rowOff>169545</xdr:rowOff>
    </xdr:to>
    <xdr:cxnSp macro="">
      <xdr:nvCxnSpPr>
        <xdr:cNvPr id="454" name="直線コネクタ 453"/>
        <xdr:cNvCxnSpPr/>
      </xdr:nvCxnSpPr>
      <xdr:spPr>
        <a:xfrm flipV="1">
          <a:off x="7861300" y="181660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80645</xdr:rowOff>
    </xdr:from>
    <xdr:to>
      <xdr:col>36</xdr:col>
      <xdr:colOff>165100</xdr:colOff>
      <xdr:row>109</xdr:row>
      <xdr:rowOff>10795</xdr:rowOff>
    </xdr:to>
    <xdr:sp macro="" textlink="">
      <xdr:nvSpPr>
        <xdr:cNvPr id="455" name="楕円 454"/>
        <xdr:cNvSpPr/>
      </xdr:nvSpPr>
      <xdr:spPr>
        <a:xfrm>
          <a:off x="6921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169545</xdr:rowOff>
    </xdr:from>
    <xdr:to>
      <xdr:col>41</xdr:col>
      <xdr:colOff>50800</xdr:colOff>
      <xdr:row>108</xdr:row>
      <xdr:rowOff>131445</xdr:rowOff>
    </xdr:to>
    <xdr:cxnSp macro="">
      <xdr:nvCxnSpPr>
        <xdr:cNvPr id="456" name="直線コネクタ 455"/>
        <xdr:cNvCxnSpPr/>
      </xdr:nvCxnSpPr>
      <xdr:spPr>
        <a:xfrm flipV="1">
          <a:off x="6972300" y="18171795"/>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7"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58"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59"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0"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1922</xdr:rowOff>
    </xdr:from>
    <xdr:ext cx="469744" cy="259045"/>
    <xdr:sp macro="" textlink="">
      <xdr:nvSpPr>
        <xdr:cNvPr id="461" name="n_1mainValue【市民会館】&#10;一人当たり面積"/>
        <xdr:cNvSpPr txBox="1"/>
      </xdr:nvSpPr>
      <xdr:spPr>
        <a:xfrm>
          <a:off x="93917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62" name="n_2mainValue【市民会館】&#10;一人当たり面積"/>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65422</xdr:rowOff>
    </xdr:from>
    <xdr:ext cx="469744" cy="259045"/>
    <xdr:sp macro="" textlink="">
      <xdr:nvSpPr>
        <xdr:cNvPr id="463" name="n_3mainValue【市民会館】&#10;一人当たり面積"/>
        <xdr:cNvSpPr txBox="1"/>
      </xdr:nvSpPr>
      <xdr:spPr>
        <a:xfrm>
          <a:off x="7626427" y="178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1922</xdr:rowOff>
    </xdr:from>
    <xdr:ext cx="469744" cy="259045"/>
    <xdr:sp macro="" textlink="">
      <xdr:nvSpPr>
        <xdr:cNvPr id="464" name="n_4mainValue【市民会館】&#10;一人当たり面積"/>
        <xdr:cNvSpPr txBox="1"/>
      </xdr:nvSpPr>
      <xdr:spPr>
        <a:xfrm>
          <a:off x="67374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53975</xdr:rowOff>
    </xdr:from>
    <xdr:to>
      <xdr:col>85</xdr:col>
      <xdr:colOff>177800</xdr:colOff>
      <xdr:row>41</xdr:row>
      <xdr:rowOff>155575</xdr:rowOff>
    </xdr:to>
    <xdr:sp macro="" textlink="">
      <xdr:nvSpPr>
        <xdr:cNvPr id="505" name="楕円 504"/>
        <xdr:cNvSpPr/>
      </xdr:nvSpPr>
      <xdr:spPr>
        <a:xfrm>
          <a:off x="162687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140352</xdr:rowOff>
    </xdr:from>
    <xdr:ext cx="405111" cy="259045"/>
    <xdr:sp macro="" textlink="">
      <xdr:nvSpPr>
        <xdr:cNvPr id="506" name="【一般廃棄物処理施設】&#10;有形固定資産減価償却率該当値テキスト"/>
        <xdr:cNvSpPr txBox="1"/>
      </xdr:nvSpPr>
      <xdr:spPr>
        <a:xfrm>
          <a:off x="16357600" y="69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10160</xdr:rowOff>
    </xdr:from>
    <xdr:to>
      <xdr:col>81</xdr:col>
      <xdr:colOff>101600</xdr:colOff>
      <xdr:row>41</xdr:row>
      <xdr:rowOff>111760</xdr:rowOff>
    </xdr:to>
    <xdr:sp macro="" textlink="">
      <xdr:nvSpPr>
        <xdr:cNvPr id="507" name="楕円 506"/>
        <xdr:cNvSpPr/>
      </xdr:nvSpPr>
      <xdr:spPr>
        <a:xfrm>
          <a:off x="1543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60960</xdr:rowOff>
    </xdr:from>
    <xdr:to>
      <xdr:col>85</xdr:col>
      <xdr:colOff>127000</xdr:colOff>
      <xdr:row>41</xdr:row>
      <xdr:rowOff>104775</xdr:rowOff>
    </xdr:to>
    <xdr:cxnSp macro="">
      <xdr:nvCxnSpPr>
        <xdr:cNvPr id="508" name="直線コネクタ 507"/>
        <xdr:cNvCxnSpPr/>
      </xdr:nvCxnSpPr>
      <xdr:spPr>
        <a:xfrm>
          <a:off x="15481300" y="70904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135890</xdr:rowOff>
    </xdr:from>
    <xdr:to>
      <xdr:col>76</xdr:col>
      <xdr:colOff>165100</xdr:colOff>
      <xdr:row>41</xdr:row>
      <xdr:rowOff>66040</xdr:rowOff>
    </xdr:to>
    <xdr:sp macro="" textlink="">
      <xdr:nvSpPr>
        <xdr:cNvPr id="509" name="楕円 508"/>
        <xdr:cNvSpPr/>
      </xdr:nvSpPr>
      <xdr:spPr>
        <a:xfrm>
          <a:off x="1454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15240</xdr:rowOff>
    </xdr:from>
    <xdr:to>
      <xdr:col>81</xdr:col>
      <xdr:colOff>50800</xdr:colOff>
      <xdr:row>41</xdr:row>
      <xdr:rowOff>60960</xdr:rowOff>
    </xdr:to>
    <xdr:cxnSp macro="">
      <xdr:nvCxnSpPr>
        <xdr:cNvPr id="510" name="直線コネクタ 509"/>
        <xdr:cNvCxnSpPr/>
      </xdr:nvCxnSpPr>
      <xdr:spPr>
        <a:xfrm>
          <a:off x="14592300" y="70446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44450</xdr:rowOff>
    </xdr:from>
    <xdr:to>
      <xdr:col>72</xdr:col>
      <xdr:colOff>38100</xdr:colOff>
      <xdr:row>40</xdr:row>
      <xdr:rowOff>146050</xdr:rowOff>
    </xdr:to>
    <xdr:sp macro="" textlink="">
      <xdr:nvSpPr>
        <xdr:cNvPr id="511" name="楕円 510"/>
        <xdr:cNvSpPr/>
      </xdr:nvSpPr>
      <xdr:spPr>
        <a:xfrm>
          <a:off x="1365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95250</xdr:rowOff>
    </xdr:from>
    <xdr:to>
      <xdr:col>76</xdr:col>
      <xdr:colOff>114300</xdr:colOff>
      <xdr:row>41</xdr:row>
      <xdr:rowOff>15240</xdr:rowOff>
    </xdr:to>
    <xdr:cxnSp macro="">
      <xdr:nvCxnSpPr>
        <xdr:cNvPr id="512" name="直線コネクタ 511"/>
        <xdr:cNvCxnSpPr/>
      </xdr:nvCxnSpPr>
      <xdr:spPr>
        <a:xfrm>
          <a:off x="13703300" y="69532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166370</xdr:rowOff>
    </xdr:from>
    <xdr:to>
      <xdr:col>67</xdr:col>
      <xdr:colOff>101600</xdr:colOff>
      <xdr:row>40</xdr:row>
      <xdr:rowOff>96520</xdr:rowOff>
    </xdr:to>
    <xdr:sp macro="" textlink="">
      <xdr:nvSpPr>
        <xdr:cNvPr id="513" name="楕円 512"/>
        <xdr:cNvSpPr/>
      </xdr:nvSpPr>
      <xdr:spPr>
        <a:xfrm>
          <a:off x="1276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45720</xdr:rowOff>
    </xdr:from>
    <xdr:to>
      <xdr:col>71</xdr:col>
      <xdr:colOff>177800</xdr:colOff>
      <xdr:row>40</xdr:row>
      <xdr:rowOff>95250</xdr:rowOff>
    </xdr:to>
    <xdr:cxnSp macro="">
      <xdr:nvCxnSpPr>
        <xdr:cNvPr id="514" name="直線コネクタ 513"/>
        <xdr:cNvCxnSpPr/>
      </xdr:nvCxnSpPr>
      <xdr:spPr>
        <a:xfrm>
          <a:off x="12814300" y="6903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5"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6"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17"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8"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102887</xdr:rowOff>
    </xdr:from>
    <xdr:ext cx="405111" cy="259045"/>
    <xdr:sp macro="" textlink="">
      <xdr:nvSpPr>
        <xdr:cNvPr id="519" name="n_1mainValue【一般廃棄物処理施設】&#10;有形固定資産減価償却率"/>
        <xdr:cNvSpPr txBox="1"/>
      </xdr:nvSpPr>
      <xdr:spPr>
        <a:xfrm>
          <a:off x="152660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57167</xdr:rowOff>
    </xdr:from>
    <xdr:ext cx="405111" cy="259045"/>
    <xdr:sp macro="" textlink="">
      <xdr:nvSpPr>
        <xdr:cNvPr id="520" name="n_2mainValue【一般廃棄物処理施設】&#10;有形固定資産減価償却率"/>
        <xdr:cNvSpPr txBox="1"/>
      </xdr:nvSpPr>
      <xdr:spPr>
        <a:xfrm>
          <a:off x="14389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137177</xdr:rowOff>
    </xdr:from>
    <xdr:ext cx="405111" cy="259045"/>
    <xdr:sp macro="" textlink="">
      <xdr:nvSpPr>
        <xdr:cNvPr id="521" name="n_3mainValue【一般廃棄物処理施設】&#10;有形固定資産減価償却率"/>
        <xdr:cNvSpPr txBox="1"/>
      </xdr:nvSpPr>
      <xdr:spPr>
        <a:xfrm>
          <a:off x="13500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87647</xdr:rowOff>
    </xdr:from>
    <xdr:ext cx="405111" cy="259045"/>
    <xdr:sp macro="" textlink="">
      <xdr:nvSpPr>
        <xdr:cNvPr id="522" name="n_4mainValue【一般廃棄物処理施設】&#10;有形固定資産減価償却率"/>
        <xdr:cNvSpPr txBox="1"/>
      </xdr:nvSpPr>
      <xdr:spPr>
        <a:xfrm>
          <a:off x="12611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4" name="直線コネクタ 543"/>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5"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6" name="直線コネクタ 545"/>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7"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8" name="直線コネクタ 547"/>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49"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50" name="フローチャート: 判断 549"/>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51" name="フローチャート: 判断 550"/>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52" name="フローチャート: 判断 551"/>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3" name="フローチャート: 判断 552"/>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4" name="フローチャート: 判断 553"/>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22055</xdr:rowOff>
    </xdr:from>
    <xdr:to>
      <xdr:col>116</xdr:col>
      <xdr:colOff>114300</xdr:colOff>
      <xdr:row>41</xdr:row>
      <xdr:rowOff>123655</xdr:rowOff>
    </xdr:to>
    <xdr:sp macro="" textlink="">
      <xdr:nvSpPr>
        <xdr:cNvPr id="560" name="楕円 559"/>
        <xdr:cNvSpPr/>
      </xdr:nvSpPr>
      <xdr:spPr>
        <a:xfrm>
          <a:off x="22110700" y="70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108432</xdr:rowOff>
    </xdr:from>
    <xdr:ext cx="534377" cy="259045"/>
    <xdr:sp macro="" textlink="">
      <xdr:nvSpPr>
        <xdr:cNvPr id="561" name="【一般廃棄物処理施設】&#10;一人当たり有形固定資産（償却資産）額該当値テキスト"/>
        <xdr:cNvSpPr txBox="1"/>
      </xdr:nvSpPr>
      <xdr:spPr>
        <a:xfrm>
          <a:off x="22199600" y="696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22789</xdr:rowOff>
    </xdr:from>
    <xdr:to>
      <xdr:col>112</xdr:col>
      <xdr:colOff>38100</xdr:colOff>
      <xdr:row>41</xdr:row>
      <xdr:rowOff>124389</xdr:rowOff>
    </xdr:to>
    <xdr:sp macro="" textlink="">
      <xdr:nvSpPr>
        <xdr:cNvPr id="562" name="楕円 561"/>
        <xdr:cNvSpPr/>
      </xdr:nvSpPr>
      <xdr:spPr>
        <a:xfrm>
          <a:off x="21272500" y="70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72855</xdr:rowOff>
    </xdr:from>
    <xdr:to>
      <xdr:col>116</xdr:col>
      <xdr:colOff>63500</xdr:colOff>
      <xdr:row>41</xdr:row>
      <xdr:rowOff>73589</xdr:rowOff>
    </xdr:to>
    <xdr:cxnSp macro="">
      <xdr:nvCxnSpPr>
        <xdr:cNvPr id="563" name="直線コネクタ 562"/>
        <xdr:cNvCxnSpPr/>
      </xdr:nvCxnSpPr>
      <xdr:spPr>
        <a:xfrm flipV="1">
          <a:off x="21323300" y="7102305"/>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23551</xdr:rowOff>
    </xdr:from>
    <xdr:to>
      <xdr:col>107</xdr:col>
      <xdr:colOff>101600</xdr:colOff>
      <xdr:row>41</xdr:row>
      <xdr:rowOff>125151</xdr:rowOff>
    </xdr:to>
    <xdr:sp macro="" textlink="">
      <xdr:nvSpPr>
        <xdr:cNvPr id="564" name="楕円 563"/>
        <xdr:cNvSpPr/>
      </xdr:nvSpPr>
      <xdr:spPr>
        <a:xfrm>
          <a:off x="20383500" y="70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73589</xdr:rowOff>
    </xdr:from>
    <xdr:to>
      <xdr:col>111</xdr:col>
      <xdr:colOff>177800</xdr:colOff>
      <xdr:row>41</xdr:row>
      <xdr:rowOff>74351</xdr:rowOff>
    </xdr:to>
    <xdr:cxnSp macro="">
      <xdr:nvCxnSpPr>
        <xdr:cNvPr id="565" name="直線コネクタ 564"/>
        <xdr:cNvCxnSpPr/>
      </xdr:nvCxnSpPr>
      <xdr:spPr>
        <a:xfrm flipV="1">
          <a:off x="20434300" y="710303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88436</xdr:rowOff>
    </xdr:from>
    <xdr:to>
      <xdr:col>102</xdr:col>
      <xdr:colOff>165100</xdr:colOff>
      <xdr:row>41</xdr:row>
      <xdr:rowOff>18586</xdr:rowOff>
    </xdr:to>
    <xdr:sp macro="" textlink="">
      <xdr:nvSpPr>
        <xdr:cNvPr id="566" name="楕円 565"/>
        <xdr:cNvSpPr/>
      </xdr:nvSpPr>
      <xdr:spPr>
        <a:xfrm>
          <a:off x="19494500" y="69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139236</xdr:rowOff>
    </xdr:from>
    <xdr:to>
      <xdr:col>107</xdr:col>
      <xdr:colOff>50800</xdr:colOff>
      <xdr:row>41</xdr:row>
      <xdr:rowOff>74351</xdr:rowOff>
    </xdr:to>
    <xdr:cxnSp macro="">
      <xdr:nvCxnSpPr>
        <xdr:cNvPr id="567" name="直線コネクタ 566"/>
        <xdr:cNvCxnSpPr/>
      </xdr:nvCxnSpPr>
      <xdr:spPr>
        <a:xfrm>
          <a:off x="19545300" y="6997236"/>
          <a:ext cx="889000" cy="1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90204</xdr:rowOff>
    </xdr:from>
    <xdr:to>
      <xdr:col>98</xdr:col>
      <xdr:colOff>38100</xdr:colOff>
      <xdr:row>41</xdr:row>
      <xdr:rowOff>20354</xdr:rowOff>
    </xdr:to>
    <xdr:sp macro="" textlink="">
      <xdr:nvSpPr>
        <xdr:cNvPr id="568" name="楕円 567"/>
        <xdr:cNvSpPr/>
      </xdr:nvSpPr>
      <xdr:spPr>
        <a:xfrm>
          <a:off x="18605500" y="69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139236</xdr:rowOff>
    </xdr:from>
    <xdr:to>
      <xdr:col>102</xdr:col>
      <xdr:colOff>114300</xdr:colOff>
      <xdr:row>40</xdr:row>
      <xdr:rowOff>141004</xdr:rowOff>
    </xdr:to>
    <xdr:cxnSp macro="">
      <xdr:nvCxnSpPr>
        <xdr:cNvPr id="569" name="直線コネクタ 568"/>
        <xdr:cNvCxnSpPr/>
      </xdr:nvCxnSpPr>
      <xdr:spPr>
        <a:xfrm flipV="1">
          <a:off x="18656300" y="6997236"/>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70"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71"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72"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73"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115516</xdr:rowOff>
    </xdr:from>
    <xdr:ext cx="534377" cy="259045"/>
    <xdr:sp macro="" textlink="">
      <xdr:nvSpPr>
        <xdr:cNvPr id="574" name="n_1mainValue【一般廃棄物処理施設】&#10;一人当たり有形固定資産（償却資産）額"/>
        <xdr:cNvSpPr txBox="1"/>
      </xdr:nvSpPr>
      <xdr:spPr>
        <a:xfrm>
          <a:off x="21043411" y="714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116278</xdr:rowOff>
    </xdr:from>
    <xdr:ext cx="534377" cy="259045"/>
    <xdr:sp macro="" textlink="">
      <xdr:nvSpPr>
        <xdr:cNvPr id="575" name="n_2mainValue【一般廃棄物処理施設】&#10;一人当たり有形固定資産（償却資産）額"/>
        <xdr:cNvSpPr txBox="1"/>
      </xdr:nvSpPr>
      <xdr:spPr>
        <a:xfrm>
          <a:off x="20167111" y="714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9713</xdr:rowOff>
    </xdr:from>
    <xdr:ext cx="534377" cy="259045"/>
    <xdr:sp macro="" textlink="">
      <xdr:nvSpPr>
        <xdr:cNvPr id="576" name="n_3mainValue【一般廃棄物処理施設】&#10;一人当たり有形固定資産（償却資産）額"/>
        <xdr:cNvSpPr txBox="1"/>
      </xdr:nvSpPr>
      <xdr:spPr>
        <a:xfrm>
          <a:off x="19278111" y="70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11481</xdr:rowOff>
    </xdr:from>
    <xdr:ext cx="534377" cy="259045"/>
    <xdr:sp macro="" textlink="">
      <xdr:nvSpPr>
        <xdr:cNvPr id="577" name="n_4mainValue【一般廃棄物処理施設】&#10;一人当たり有形固定資産（償却資産）額"/>
        <xdr:cNvSpPr txBox="1"/>
      </xdr:nvSpPr>
      <xdr:spPr>
        <a:xfrm>
          <a:off x="18389111" y="70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03" name="直線コネクタ 602"/>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5" name="直線コネクタ 60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7" name="直線コネクタ 60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8"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9" name="フローチャート: 判断 608"/>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10" name="フローチャート: 判断 609"/>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11" name="フローチャート: 判断 610"/>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12" name="フローチャート: 判断 61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13" name="フローチャート: 判断 612"/>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619" name="楕円 618"/>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620" name="【保健センター・保健所】&#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21" name="楕円 620"/>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622" name="直線コネクタ 621"/>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23" name="楕円 622"/>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624" name="直線コネクタ 623"/>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25" name="楕円 624"/>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26" name="直線コネクタ 625"/>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27" name="楕円 626"/>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628" name="直線コネクタ 627"/>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9"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30"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31"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32"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33"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34"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35" name="n_3mainValue【保健センター・保健所】&#10;有形固定資産減価償却率"/>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36" name="n_4mainValue【保健センター・保健所】&#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7" name="正方形/長方形 6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8" name="正方形/長方形 6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9" name="正方形/長方形 6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0" name="正方形/長方形 6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1" name="正方形/長方形 6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2" name="正方形/長方形 6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3" name="正方形/長方形 6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4" name="正方形/長方形 6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5" name="テキスト ボックス 6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6" name="直線コネクタ 6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7" name="直線コネクタ 6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8" name="テキスト ボックス 6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9" name="直線コネクタ 6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0" name="テキスト ボックス 6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1" name="直線コネクタ 6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2" name="テキスト ボックス 6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3" name="直線コネクタ 6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4" name="テキスト ボックス 6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5" name="直線コネクタ 6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6" name="テキスト ボックス 6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60" name="直線コネクタ 659"/>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2" name="直線コネクタ 66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6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64" name="直線コネクタ 66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65"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66" name="フローチャート: 判断 665"/>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67" name="フローチャート: 判断 666"/>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68" name="フローチャート: 判断 667"/>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9" name="フローチャート: 判断 668"/>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70" name="フローチャート: 判断 669"/>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676" name="楕円 675"/>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677"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678" name="楕円 677"/>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679" name="直線コネクタ 678"/>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80" name="楕円 679"/>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681" name="直線コネクタ 680"/>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128270</xdr:rowOff>
    </xdr:from>
    <xdr:to>
      <xdr:col>102</xdr:col>
      <xdr:colOff>165100</xdr:colOff>
      <xdr:row>64</xdr:row>
      <xdr:rowOff>58420</xdr:rowOff>
    </xdr:to>
    <xdr:sp macro="" textlink="">
      <xdr:nvSpPr>
        <xdr:cNvPr id="682" name="楕円 681"/>
        <xdr:cNvSpPr/>
      </xdr:nvSpPr>
      <xdr:spPr>
        <a:xfrm>
          <a:off x="19494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7620</xdr:rowOff>
    </xdr:to>
    <xdr:cxnSp macro="">
      <xdr:nvCxnSpPr>
        <xdr:cNvPr id="683" name="直線コネクタ 682"/>
        <xdr:cNvCxnSpPr/>
      </xdr:nvCxnSpPr>
      <xdr:spPr>
        <a:xfrm flipV="1">
          <a:off x="19545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6350</xdr:rowOff>
    </xdr:from>
    <xdr:to>
      <xdr:col>98</xdr:col>
      <xdr:colOff>38100</xdr:colOff>
      <xdr:row>64</xdr:row>
      <xdr:rowOff>107950</xdr:rowOff>
    </xdr:to>
    <xdr:sp macro="" textlink="">
      <xdr:nvSpPr>
        <xdr:cNvPr id="684" name="楕円 683"/>
        <xdr:cNvSpPr/>
      </xdr:nvSpPr>
      <xdr:spPr>
        <a:xfrm>
          <a:off x="18605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7620</xdr:rowOff>
    </xdr:from>
    <xdr:to>
      <xdr:col>102</xdr:col>
      <xdr:colOff>114300</xdr:colOff>
      <xdr:row>64</xdr:row>
      <xdr:rowOff>57150</xdr:rowOff>
    </xdr:to>
    <xdr:cxnSp macro="">
      <xdr:nvCxnSpPr>
        <xdr:cNvPr id="685" name="直線コネクタ 684"/>
        <xdr:cNvCxnSpPr/>
      </xdr:nvCxnSpPr>
      <xdr:spPr>
        <a:xfrm flipV="1">
          <a:off x="18656300" y="10980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86"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87"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88"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89"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690"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91"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49547</xdr:rowOff>
    </xdr:from>
    <xdr:ext cx="469744" cy="259045"/>
    <xdr:sp macro="" textlink="">
      <xdr:nvSpPr>
        <xdr:cNvPr id="692" name="n_3mainValue【保健センター・保健所】&#10;一人当たり面積"/>
        <xdr:cNvSpPr txBox="1"/>
      </xdr:nvSpPr>
      <xdr:spPr>
        <a:xfrm>
          <a:off x="19310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99077</xdr:rowOff>
    </xdr:from>
    <xdr:ext cx="469744" cy="259045"/>
    <xdr:sp macro="" textlink="">
      <xdr:nvSpPr>
        <xdr:cNvPr id="693" name="n_4mainValue【保健センター・保健所】&#10;一人当たり面積"/>
        <xdr:cNvSpPr txBox="1"/>
      </xdr:nvSpPr>
      <xdr:spPr>
        <a:xfrm>
          <a:off x="18421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4" name="正方形/長方形 6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5" name="正方形/長方形 6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6" name="正方形/長方形 6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7" name="正方形/長方形 6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8" name="正方形/長方形 6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9" name="正方形/長方形 6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0" name="正方形/長方形 6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2" name="テキスト ボックス 7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4" name="テキスト ボックス 7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5" name="直線コネクタ 7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6" name="テキスト ボックス 7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7" name="直線コネクタ 7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8" name="テキスト ボックス 7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9" name="直線コネクタ 7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0" name="テキスト ボックス 7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1" name="直線コネクタ 7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2" name="テキスト ボックス 7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3" name="直線コネクタ 7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4" name="テキスト ボックス 7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5" name="直線コネクタ 7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6" name="テキスト ボックス 7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19" name="直線コネクタ 718"/>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1" name="直線コネクタ 7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22"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23" name="直線コネクタ 722"/>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24"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25" name="フローチャート: 判断 724"/>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26" name="フローチャート: 判断 725"/>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27" name="フローチャート: 判断 726"/>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28" name="フローチャート: 判断 727"/>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29" name="フローチャート: 判断 728"/>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0" name="テキスト ボックス 7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1" name="テキスト ボックス 7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2" name="テキスト ボックス 7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3" name="テキスト ボックス 7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4" name="テキスト ボックス 7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42818</xdr:rowOff>
    </xdr:from>
    <xdr:to>
      <xdr:col>85</xdr:col>
      <xdr:colOff>177800</xdr:colOff>
      <xdr:row>84</xdr:row>
      <xdr:rowOff>144418</xdr:rowOff>
    </xdr:to>
    <xdr:sp macro="" textlink="">
      <xdr:nvSpPr>
        <xdr:cNvPr id="735" name="楕円 734"/>
        <xdr:cNvSpPr/>
      </xdr:nvSpPr>
      <xdr:spPr>
        <a:xfrm>
          <a:off x="16268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21245</xdr:rowOff>
    </xdr:from>
    <xdr:ext cx="405111" cy="259045"/>
    <xdr:sp macro="" textlink="">
      <xdr:nvSpPr>
        <xdr:cNvPr id="736" name="【消防施設】&#10;有形固定資産減価償却率該当値テキスト"/>
        <xdr:cNvSpPr txBox="1"/>
      </xdr:nvSpPr>
      <xdr:spPr>
        <a:xfrm>
          <a:off x="16357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737" name="楕円 736"/>
        <xdr:cNvSpPr/>
      </xdr:nvSpPr>
      <xdr:spPr>
        <a:xfrm>
          <a:off x="1543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93618</xdr:rowOff>
    </xdr:from>
    <xdr:to>
      <xdr:col>85</xdr:col>
      <xdr:colOff>127000</xdr:colOff>
      <xdr:row>84</xdr:row>
      <xdr:rowOff>129539</xdr:rowOff>
    </xdr:to>
    <xdr:cxnSp macro="">
      <xdr:nvCxnSpPr>
        <xdr:cNvPr id="738" name="直線コネクタ 737"/>
        <xdr:cNvCxnSpPr/>
      </xdr:nvCxnSpPr>
      <xdr:spPr>
        <a:xfrm flipV="1">
          <a:off x="15481300" y="144954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67311</xdr:rowOff>
    </xdr:from>
    <xdr:to>
      <xdr:col>76</xdr:col>
      <xdr:colOff>165100</xdr:colOff>
      <xdr:row>84</xdr:row>
      <xdr:rowOff>168911</xdr:rowOff>
    </xdr:to>
    <xdr:sp macro="" textlink="">
      <xdr:nvSpPr>
        <xdr:cNvPr id="739" name="楕円 738"/>
        <xdr:cNvSpPr/>
      </xdr:nvSpPr>
      <xdr:spPr>
        <a:xfrm>
          <a:off x="14541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118111</xdr:rowOff>
    </xdr:from>
    <xdr:to>
      <xdr:col>81</xdr:col>
      <xdr:colOff>50800</xdr:colOff>
      <xdr:row>84</xdr:row>
      <xdr:rowOff>129539</xdr:rowOff>
    </xdr:to>
    <xdr:cxnSp macro="">
      <xdr:nvCxnSpPr>
        <xdr:cNvPr id="740" name="直線コネクタ 739"/>
        <xdr:cNvCxnSpPr/>
      </xdr:nvCxnSpPr>
      <xdr:spPr>
        <a:xfrm>
          <a:off x="14592300" y="145199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99968</xdr:rowOff>
    </xdr:from>
    <xdr:to>
      <xdr:col>72</xdr:col>
      <xdr:colOff>38100</xdr:colOff>
      <xdr:row>85</xdr:row>
      <xdr:rowOff>30118</xdr:rowOff>
    </xdr:to>
    <xdr:sp macro="" textlink="">
      <xdr:nvSpPr>
        <xdr:cNvPr id="741" name="楕円 740"/>
        <xdr:cNvSpPr/>
      </xdr:nvSpPr>
      <xdr:spPr>
        <a:xfrm>
          <a:off x="13652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118111</xdr:rowOff>
    </xdr:from>
    <xdr:to>
      <xdr:col>76</xdr:col>
      <xdr:colOff>114300</xdr:colOff>
      <xdr:row>84</xdr:row>
      <xdr:rowOff>150768</xdr:rowOff>
    </xdr:to>
    <xdr:cxnSp macro="">
      <xdr:nvCxnSpPr>
        <xdr:cNvPr id="742" name="直線コネクタ 741"/>
        <xdr:cNvCxnSpPr/>
      </xdr:nvCxnSpPr>
      <xdr:spPr>
        <a:xfrm flipV="1">
          <a:off x="13703300" y="145199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150586</xdr:rowOff>
    </xdr:from>
    <xdr:to>
      <xdr:col>67</xdr:col>
      <xdr:colOff>101600</xdr:colOff>
      <xdr:row>85</xdr:row>
      <xdr:rowOff>80736</xdr:rowOff>
    </xdr:to>
    <xdr:sp macro="" textlink="">
      <xdr:nvSpPr>
        <xdr:cNvPr id="743" name="楕円 742"/>
        <xdr:cNvSpPr/>
      </xdr:nvSpPr>
      <xdr:spPr>
        <a:xfrm>
          <a:off x="12763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150768</xdr:rowOff>
    </xdr:from>
    <xdr:to>
      <xdr:col>71</xdr:col>
      <xdr:colOff>177800</xdr:colOff>
      <xdr:row>85</xdr:row>
      <xdr:rowOff>29936</xdr:rowOff>
    </xdr:to>
    <xdr:cxnSp macro="">
      <xdr:nvCxnSpPr>
        <xdr:cNvPr id="744" name="直線コネクタ 743"/>
        <xdr:cNvCxnSpPr/>
      </xdr:nvCxnSpPr>
      <xdr:spPr>
        <a:xfrm flipV="1">
          <a:off x="12814300" y="1455256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45"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46"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47"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48"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749" name="n_1mainValue【消防施設】&#10;有形固定資産減価償却率"/>
        <xdr:cNvSpPr txBox="1"/>
      </xdr:nvSpPr>
      <xdr:spPr>
        <a:xfrm>
          <a:off x="15266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160038</xdr:rowOff>
    </xdr:from>
    <xdr:ext cx="405111" cy="259045"/>
    <xdr:sp macro="" textlink="">
      <xdr:nvSpPr>
        <xdr:cNvPr id="750" name="n_2mainValue【消防施設】&#10;有形固定資産減価償却率"/>
        <xdr:cNvSpPr txBox="1"/>
      </xdr:nvSpPr>
      <xdr:spPr>
        <a:xfrm>
          <a:off x="14389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21245</xdr:rowOff>
    </xdr:from>
    <xdr:ext cx="405111" cy="259045"/>
    <xdr:sp macro="" textlink="">
      <xdr:nvSpPr>
        <xdr:cNvPr id="751" name="n_3mainValue【消防施設】&#10;有形固定資産減価償却率"/>
        <xdr:cNvSpPr txBox="1"/>
      </xdr:nvSpPr>
      <xdr:spPr>
        <a:xfrm>
          <a:off x="13500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71863</xdr:rowOff>
    </xdr:from>
    <xdr:ext cx="405111" cy="259045"/>
    <xdr:sp macro="" textlink="">
      <xdr:nvSpPr>
        <xdr:cNvPr id="752" name="n_4mainValue【消防施設】&#10;有形固定資産減価償却率"/>
        <xdr:cNvSpPr txBox="1"/>
      </xdr:nvSpPr>
      <xdr:spPr>
        <a:xfrm>
          <a:off x="12611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3" name="直線コネクタ 7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4" name="テキスト ボックス 7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5" name="直線コネクタ 7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6" name="テキスト ボックス 7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7" name="直線コネクタ 7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8" name="テキスト ボックス 7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9" name="直線コネクタ 7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0" name="テキスト ボックス 7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2" name="テキスト ボックス 7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74" name="直線コネクタ 773"/>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75"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76" name="直線コネクタ 775"/>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77"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78" name="直線コネクタ 777"/>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79"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80" name="フローチャート: 判断 779"/>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81" name="フローチャート: 判断 780"/>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82" name="フローチャート: 判断 781"/>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83" name="フローチャート: 判断 782"/>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84" name="フローチャート: 判断 783"/>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5" name="テキスト ボックス 7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6" name="テキスト ボックス 7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7" name="テキスト ボックス 7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8" name="テキスト ボックス 7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9" name="テキスト ボックス 7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63652</xdr:rowOff>
    </xdr:from>
    <xdr:to>
      <xdr:col>116</xdr:col>
      <xdr:colOff>114300</xdr:colOff>
      <xdr:row>85</xdr:row>
      <xdr:rowOff>165252</xdr:rowOff>
    </xdr:to>
    <xdr:sp macro="" textlink="">
      <xdr:nvSpPr>
        <xdr:cNvPr id="790" name="楕円 789"/>
        <xdr:cNvSpPr/>
      </xdr:nvSpPr>
      <xdr:spPr>
        <a:xfrm>
          <a:off x="221107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791" name="【消防施設】&#10;一人当たり面積該当値テキスト"/>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65481</xdr:rowOff>
    </xdr:from>
    <xdr:to>
      <xdr:col>112</xdr:col>
      <xdr:colOff>38100</xdr:colOff>
      <xdr:row>85</xdr:row>
      <xdr:rowOff>167081</xdr:rowOff>
    </xdr:to>
    <xdr:sp macro="" textlink="">
      <xdr:nvSpPr>
        <xdr:cNvPr id="792" name="楕円 791"/>
        <xdr:cNvSpPr/>
      </xdr:nvSpPr>
      <xdr:spPr>
        <a:xfrm>
          <a:off x="21272500" y="146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114452</xdr:rowOff>
    </xdr:from>
    <xdr:to>
      <xdr:col>116</xdr:col>
      <xdr:colOff>63500</xdr:colOff>
      <xdr:row>85</xdr:row>
      <xdr:rowOff>116281</xdr:rowOff>
    </xdr:to>
    <xdr:cxnSp macro="">
      <xdr:nvCxnSpPr>
        <xdr:cNvPr id="793" name="直線コネクタ 792"/>
        <xdr:cNvCxnSpPr/>
      </xdr:nvCxnSpPr>
      <xdr:spPr>
        <a:xfrm flipV="1">
          <a:off x="21323300" y="1468770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63652</xdr:rowOff>
    </xdr:from>
    <xdr:to>
      <xdr:col>107</xdr:col>
      <xdr:colOff>101600</xdr:colOff>
      <xdr:row>85</xdr:row>
      <xdr:rowOff>165252</xdr:rowOff>
    </xdr:to>
    <xdr:sp macro="" textlink="">
      <xdr:nvSpPr>
        <xdr:cNvPr id="794" name="楕円 793"/>
        <xdr:cNvSpPr/>
      </xdr:nvSpPr>
      <xdr:spPr>
        <a:xfrm>
          <a:off x="20383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114452</xdr:rowOff>
    </xdr:from>
    <xdr:to>
      <xdr:col>111</xdr:col>
      <xdr:colOff>177800</xdr:colOff>
      <xdr:row>85</xdr:row>
      <xdr:rowOff>116281</xdr:rowOff>
    </xdr:to>
    <xdr:cxnSp macro="">
      <xdr:nvCxnSpPr>
        <xdr:cNvPr id="795" name="直線コネクタ 794"/>
        <xdr:cNvCxnSpPr/>
      </xdr:nvCxnSpPr>
      <xdr:spPr>
        <a:xfrm>
          <a:off x="20434300" y="146877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63652</xdr:rowOff>
    </xdr:from>
    <xdr:to>
      <xdr:col>102</xdr:col>
      <xdr:colOff>165100</xdr:colOff>
      <xdr:row>85</xdr:row>
      <xdr:rowOff>165252</xdr:rowOff>
    </xdr:to>
    <xdr:sp macro="" textlink="">
      <xdr:nvSpPr>
        <xdr:cNvPr id="796" name="楕円 795"/>
        <xdr:cNvSpPr/>
      </xdr:nvSpPr>
      <xdr:spPr>
        <a:xfrm>
          <a:off x="19494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114452</xdr:rowOff>
    </xdr:from>
    <xdr:to>
      <xdr:col>107</xdr:col>
      <xdr:colOff>50800</xdr:colOff>
      <xdr:row>85</xdr:row>
      <xdr:rowOff>114452</xdr:rowOff>
    </xdr:to>
    <xdr:cxnSp macro="">
      <xdr:nvCxnSpPr>
        <xdr:cNvPr id="797" name="直線コネクタ 796"/>
        <xdr:cNvCxnSpPr/>
      </xdr:nvCxnSpPr>
      <xdr:spPr>
        <a:xfrm>
          <a:off x="19545300" y="14687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98" name="楕円 797"/>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85</xdr:row>
      <xdr:rowOff>114452</xdr:rowOff>
    </xdr:to>
    <xdr:cxnSp macro="">
      <xdr:nvCxnSpPr>
        <xdr:cNvPr id="799" name="直線コネクタ 798"/>
        <xdr:cNvCxnSpPr/>
      </xdr:nvCxnSpPr>
      <xdr:spPr>
        <a:xfrm>
          <a:off x="18656300" y="13525500"/>
          <a:ext cx="889000" cy="116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00"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01"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02"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803" name="n_4aveValue【消防施設】&#10;一人当たり面積"/>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158208</xdr:rowOff>
    </xdr:from>
    <xdr:ext cx="469744" cy="259045"/>
    <xdr:sp macro="" textlink="">
      <xdr:nvSpPr>
        <xdr:cNvPr id="804" name="n_1mainValue【消防施設】&#10;一人当たり面積"/>
        <xdr:cNvSpPr txBox="1"/>
      </xdr:nvSpPr>
      <xdr:spPr>
        <a:xfrm>
          <a:off x="21075727" y="147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156379</xdr:rowOff>
    </xdr:from>
    <xdr:ext cx="469744" cy="259045"/>
    <xdr:sp macro="" textlink="">
      <xdr:nvSpPr>
        <xdr:cNvPr id="805" name="n_2mainValue【消防施設】&#10;一人当たり面積"/>
        <xdr:cNvSpPr txBox="1"/>
      </xdr:nvSpPr>
      <xdr:spPr>
        <a:xfrm>
          <a:off x="20199427" y="147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156379</xdr:rowOff>
    </xdr:from>
    <xdr:ext cx="469744" cy="259045"/>
    <xdr:sp macro="" textlink="">
      <xdr:nvSpPr>
        <xdr:cNvPr id="806" name="n_3mainValue【消防施設】&#10;一人当たり面積"/>
        <xdr:cNvSpPr txBox="1"/>
      </xdr:nvSpPr>
      <xdr:spPr>
        <a:xfrm>
          <a:off x="19310427" y="147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807" name="n_4mainValue【消防施設】&#10;一人当たり面積"/>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8" name="正方形/長方形 8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9" name="正方形/長方形 8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0" name="正方形/長方形 8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1" name="正方形/長方形 8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2" name="正方形/長方形 8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3" name="正方形/長方形 8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4" name="正方形/長方形 8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正方形/長方形 8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6" name="テキスト ボックス 8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7" name="直線コネクタ 8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8" name="テキスト ボックス 8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9" name="直線コネクタ 8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0" name="テキスト ボックス 8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1" name="直線コネクタ 8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2" name="テキスト ボックス 8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3" name="直線コネクタ 8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4" name="テキスト ボックス 8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5" name="直線コネクタ 8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6" name="テキスト ボックス 8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7" name="直線コネクタ 8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8" name="テキスト ボックス 8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9" name="直線コネクタ 8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0" name="テキスト ボックス 8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1" name="直線コネクタ 8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33" name="直線コネクタ 83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5" name="直線コネクタ 8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3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37" name="直線コネクタ 83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38"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39" name="フローチャート: 判断 83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40" name="フローチャート: 判断 83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41" name="フローチャート: 判断 84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42" name="フローチャート: 判断 84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43" name="フローチャート: 判断 84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4" name="テキスト ボックス 8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5" name="テキスト ボックス 8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6" name="テキスト ボックス 8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7" name="テキスト ボックス 8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8" name="テキスト ボックス 8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89081</xdr:rowOff>
    </xdr:from>
    <xdr:to>
      <xdr:col>85</xdr:col>
      <xdr:colOff>177800</xdr:colOff>
      <xdr:row>107</xdr:row>
      <xdr:rowOff>19231</xdr:rowOff>
    </xdr:to>
    <xdr:sp macro="" textlink="">
      <xdr:nvSpPr>
        <xdr:cNvPr id="849" name="楕円 848"/>
        <xdr:cNvSpPr/>
      </xdr:nvSpPr>
      <xdr:spPr>
        <a:xfrm>
          <a:off x="162687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67508</xdr:rowOff>
    </xdr:from>
    <xdr:ext cx="405111" cy="259045"/>
    <xdr:sp macro="" textlink="">
      <xdr:nvSpPr>
        <xdr:cNvPr id="850" name="【庁舎】&#10;有形固定資産減価償却率該当値テキスト"/>
        <xdr:cNvSpPr txBox="1"/>
      </xdr:nvSpPr>
      <xdr:spPr>
        <a:xfrm>
          <a:off x="16357600"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51" name="楕円 850"/>
        <xdr:cNvSpPr/>
      </xdr:nvSpPr>
      <xdr:spPr>
        <a:xfrm>
          <a:off x="15430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139881</xdr:rowOff>
    </xdr:to>
    <xdr:cxnSp macro="">
      <xdr:nvCxnSpPr>
        <xdr:cNvPr id="852" name="直線コネクタ 851"/>
        <xdr:cNvCxnSpPr/>
      </xdr:nvCxnSpPr>
      <xdr:spPr>
        <a:xfrm>
          <a:off x="15481300" y="182694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853" name="楕円 852"/>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107</xdr:row>
      <xdr:rowOff>7620</xdr:rowOff>
    </xdr:to>
    <xdr:cxnSp macro="">
      <xdr:nvCxnSpPr>
        <xdr:cNvPr id="854" name="直線コネクタ 853"/>
        <xdr:cNvCxnSpPr/>
      </xdr:nvCxnSpPr>
      <xdr:spPr>
        <a:xfrm flipV="1">
          <a:off x="14592300" y="182694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855" name="楕円 854"/>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107</xdr:row>
      <xdr:rowOff>7620</xdr:rowOff>
    </xdr:to>
    <xdr:cxnSp macro="">
      <xdr:nvCxnSpPr>
        <xdr:cNvPr id="856" name="直線コネクタ 855"/>
        <xdr:cNvCxnSpPr/>
      </xdr:nvCxnSpPr>
      <xdr:spPr>
        <a:xfrm>
          <a:off x="13703300" y="183168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120106</xdr:rowOff>
    </xdr:from>
    <xdr:to>
      <xdr:col>67</xdr:col>
      <xdr:colOff>101600</xdr:colOff>
      <xdr:row>107</xdr:row>
      <xdr:rowOff>50256</xdr:rowOff>
    </xdr:to>
    <xdr:sp macro="" textlink="">
      <xdr:nvSpPr>
        <xdr:cNvPr id="857" name="楕円 856"/>
        <xdr:cNvSpPr/>
      </xdr:nvSpPr>
      <xdr:spPr>
        <a:xfrm>
          <a:off x="1276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143148</xdr:rowOff>
    </xdr:from>
    <xdr:to>
      <xdr:col>71</xdr:col>
      <xdr:colOff>177800</xdr:colOff>
      <xdr:row>106</xdr:row>
      <xdr:rowOff>170906</xdr:rowOff>
    </xdr:to>
    <xdr:cxnSp macro="">
      <xdr:nvCxnSpPr>
        <xdr:cNvPr id="858" name="直線コネクタ 857"/>
        <xdr:cNvCxnSpPr/>
      </xdr:nvCxnSpPr>
      <xdr:spPr>
        <a:xfrm flipV="1">
          <a:off x="12814300" y="183168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59"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60"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61"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6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63" name="n_1mainValue【庁舎】&#10;有形固定資産減価償却率"/>
        <xdr:cNvSpPr txBox="1"/>
      </xdr:nvSpPr>
      <xdr:spPr>
        <a:xfrm>
          <a:off x="15266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864" name="n_2mainValue【庁舎】&#10;有形固定資産減価償却率"/>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865" name="n_3mainValue【庁舎】&#10;有形固定資産減価償却率"/>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41383</xdr:rowOff>
    </xdr:from>
    <xdr:ext cx="405111" cy="259045"/>
    <xdr:sp macro="" textlink="">
      <xdr:nvSpPr>
        <xdr:cNvPr id="866" name="n_4mainValue【庁舎】&#10;有形固定資産減価償却率"/>
        <xdr:cNvSpPr txBox="1"/>
      </xdr:nvSpPr>
      <xdr:spPr>
        <a:xfrm>
          <a:off x="12611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7" name="正方形/長方形 8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8" name="正方形/長方形 8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9" name="正方形/長方形 8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0" name="正方形/長方形 8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1" name="正方形/長方形 8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2" name="正方形/長方形 8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3" name="正方形/長方形 8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4" name="正方形/長方形 8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5" name="テキスト ボックス 8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6" name="直線コネクタ 8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7" name="直線コネクタ 8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8" name="テキスト ボックス 8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9" name="直線コネクタ 8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0" name="テキスト ボックス 8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1" name="直線コネクタ 8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2" name="テキスト ボックス 8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3" name="直線コネクタ 8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4" name="テキスト ボックス 8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5" name="直線コネクタ 8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6" name="テキスト ボックス 8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7" name="直線コネクタ 8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8" name="テキスト ボックス 8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9" name="直線コネクタ 8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0" name="テキスト ボックス 8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92" name="直線コネクタ 891"/>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93"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94" name="直線コネクタ 893"/>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95"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96" name="直線コネクタ 895"/>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97"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98" name="フローチャート: 判断 897"/>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99" name="フローチャート: 判断 898"/>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00" name="フローチャート: 判断 899"/>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01" name="フローチャート: 判断 90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02" name="フローチャート: 判断 901"/>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3" name="テキスト ボックス 9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4" name="テキスト ボックス 9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5" name="テキスト ボックス 9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6" name="テキスト ボックス 9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7" name="テキスト ボックス 9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120106</xdr:rowOff>
    </xdr:from>
    <xdr:to>
      <xdr:col>116</xdr:col>
      <xdr:colOff>114300</xdr:colOff>
      <xdr:row>104</xdr:row>
      <xdr:rowOff>50256</xdr:rowOff>
    </xdr:to>
    <xdr:sp macro="" textlink="">
      <xdr:nvSpPr>
        <xdr:cNvPr id="908" name="楕円 907"/>
        <xdr:cNvSpPr/>
      </xdr:nvSpPr>
      <xdr:spPr>
        <a:xfrm>
          <a:off x="22110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142983</xdr:rowOff>
    </xdr:from>
    <xdr:ext cx="469744" cy="259045"/>
    <xdr:sp macro="" textlink="">
      <xdr:nvSpPr>
        <xdr:cNvPr id="909" name="【庁舎】&#10;一人当たり面積該当値テキスト"/>
        <xdr:cNvSpPr txBox="1"/>
      </xdr:nvSpPr>
      <xdr:spPr>
        <a:xfrm>
          <a:off x="22199600" y="176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129902</xdr:rowOff>
    </xdr:from>
    <xdr:to>
      <xdr:col>112</xdr:col>
      <xdr:colOff>38100</xdr:colOff>
      <xdr:row>104</xdr:row>
      <xdr:rowOff>60052</xdr:rowOff>
    </xdr:to>
    <xdr:sp macro="" textlink="">
      <xdr:nvSpPr>
        <xdr:cNvPr id="910" name="楕円 909"/>
        <xdr:cNvSpPr/>
      </xdr:nvSpPr>
      <xdr:spPr>
        <a:xfrm>
          <a:off x="21272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170906</xdr:rowOff>
    </xdr:from>
    <xdr:to>
      <xdr:col>116</xdr:col>
      <xdr:colOff>63500</xdr:colOff>
      <xdr:row>104</xdr:row>
      <xdr:rowOff>9252</xdr:rowOff>
    </xdr:to>
    <xdr:cxnSp macro="">
      <xdr:nvCxnSpPr>
        <xdr:cNvPr id="911" name="直線コネクタ 910"/>
        <xdr:cNvCxnSpPr/>
      </xdr:nvCxnSpPr>
      <xdr:spPr>
        <a:xfrm flipV="1">
          <a:off x="21323300" y="1783025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89081</xdr:rowOff>
    </xdr:from>
    <xdr:to>
      <xdr:col>107</xdr:col>
      <xdr:colOff>101600</xdr:colOff>
      <xdr:row>105</xdr:row>
      <xdr:rowOff>19231</xdr:rowOff>
    </xdr:to>
    <xdr:sp macro="" textlink="">
      <xdr:nvSpPr>
        <xdr:cNvPr id="912" name="楕円 911"/>
        <xdr:cNvSpPr/>
      </xdr:nvSpPr>
      <xdr:spPr>
        <a:xfrm>
          <a:off x="20383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9252</xdr:rowOff>
    </xdr:from>
    <xdr:to>
      <xdr:col>111</xdr:col>
      <xdr:colOff>177800</xdr:colOff>
      <xdr:row>104</xdr:row>
      <xdr:rowOff>139881</xdr:rowOff>
    </xdr:to>
    <xdr:cxnSp macro="">
      <xdr:nvCxnSpPr>
        <xdr:cNvPr id="913" name="直線コネクタ 912"/>
        <xdr:cNvCxnSpPr/>
      </xdr:nvCxnSpPr>
      <xdr:spPr>
        <a:xfrm flipV="1">
          <a:off x="20434300" y="17840052"/>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97245</xdr:rowOff>
    </xdr:from>
    <xdr:to>
      <xdr:col>102</xdr:col>
      <xdr:colOff>165100</xdr:colOff>
      <xdr:row>105</xdr:row>
      <xdr:rowOff>27395</xdr:rowOff>
    </xdr:to>
    <xdr:sp macro="" textlink="">
      <xdr:nvSpPr>
        <xdr:cNvPr id="914" name="楕円 913"/>
        <xdr:cNvSpPr/>
      </xdr:nvSpPr>
      <xdr:spPr>
        <a:xfrm>
          <a:off x="19494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139881</xdr:rowOff>
    </xdr:from>
    <xdr:to>
      <xdr:col>107</xdr:col>
      <xdr:colOff>50800</xdr:colOff>
      <xdr:row>104</xdr:row>
      <xdr:rowOff>148045</xdr:rowOff>
    </xdr:to>
    <xdr:cxnSp macro="">
      <xdr:nvCxnSpPr>
        <xdr:cNvPr id="915" name="直線コネクタ 914"/>
        <xdr:cNvCxnSpPr/>
      </xdr:nvCxnSpPr>
      <xdr:spPr>
        <a:xfrm flipV="1">
          <a:off x="19545300" y="1797068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95613</xdr:rowOff>
    </xdr:from>
    <xdr:to>
      <xdr:col>98</xdr:col>
      <xdr:colOff>38100</xdr:colOff>
      <xdr:row>106</xdr:row>
      <xdr:rowOff>25763</xdr:rowOff>
    </xdr:to>
    <xdr:sp macro="" textlink="">
      <xdr:nvSpPr>
        <xdr:cNvPr id="916" name="楕円 915"/>
        <xdr:cNvSpPr/>
      </xdr:nvSpPr>
      <xdr:spPr>
        <a:xfrm>
          <a:off x="18605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148045</xdr:rowOff>
    </xdr:from>
    <xdr:to>
      <xdr:col>102</xdr:col>
      <xdr:colOff>114300</xdr:colOff>
      <xdr:row>105</xdr:row>
      <xdr:rowOff>146413</xdr:rowOff>
    </xdr:to>
    <xdr:cxnSp macro="">
      <xdr:nvCxnSpPr>
        <xdr:cNvPr id="917" name="直線コネクタ 916"/>
        <xdr:cNvCxnSpPr/>
      </xdr:nvCxnSpPr>
      <xdr:spPr>
        <a:xfrm flipV="1">
          <a:off x="18656300" y="17978845"/>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18"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19"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20"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21"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76579</xdr:rowOff>
    </xdr:from>
    <xdr:ext cx="469744" cy="259045"/>
    <xdr:sp macro="" textlink="">
      <xdr:nvSpPr>
        <xdr:cNvPr id="922" name="n_1mainValue【庁舎】&#10;一人当たり面積"/>
        <xdr:cNvSpPr txBox="1"/>
      </xdr:nvSpPr>
      <xdr:spPr>
        <a:xfrm>
          <a:off x="21075727" y="1756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35758</xdr:rowOff>
    </xdr:from>
    <xdr:ext cx="469744" cy="259045"/>
    <xdr:sp macro="" textlink="">
      <xdr:nvSpPr>
        <xdr:cNvPr id="923" name="n_2mainValue【庁舎】&#10;一人当たり面積"/>
        <xdr:cNvSpPr txBox="1"/>
      </xdr:nvSpPr>
      <xdr:spPr>
        <a:xfrm>
          <a:off x="201994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43922</xdr:rowOff>
    </xdr:from>
    <xdr:ext cx="469744" cy="259045"/>
    <xdr:sp macro="" textlink="">
      <xdr:nvSpPr>
        <xdr:cNvPr id="924" name="n_3mainValue【庁舎】&#10;一人当たり面積"/>
        <xdr:cNvSpPr txBox="1"/>
      </xdr:nvSpPr>
      <xdr:spPr>
        <a:xfrm>
          <a:off x="19310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42290</xdr:rowOff>
    </xdr:from>
    <xdr:ext cx="469744" cy="259045"/>
    <xdr:sp macro="" textlink="">
      <xdr:nvSpPr>
        <xdr:cNvPr id="925" name="n_4mainValue【庁舎】&#10;一人当たり面積"/>
        <xdr:cNvSpPr txBox="1"/>
      </xdr:nvSpPr>
      <xdr:spPr>
        <a:xfrm>
          <a:off x="18421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6" name="正方形/長方形 9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7" name="正方形/長方形 9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、「一般廃棄物処理施設」、「消防施設」</a:t>
          </a:r>
          <a:r>
            <a:rPr kumimoji="1" lang="ja-JP" altLang="ja-JP" sz="1100">
              <a:solidFill>
                <a:schemeClr val="dk1"/>
              </a:solidFill>
              <a:effectLst/>
              <a:latin typeface="+mn-lt"/>
              <a:ea typeface="+mn-ea"/>
              <a:cs typeface="+mn-cs"/>
            </a:rPr>
            <a:t>などであり、老朽化が進んでいるため、今後維持管理経費の増加が懸念されるところである。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ただし、「市民会館」については、平成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耐震・大規模改修を行っており、適切に日々の修繕を行っているため、使用する上での問題はない。「一般廃棄物処理施設」のし尿処理施設については、現在下水道投入方式への大規模改修を検討しており、「消防施設」については、消防団の再編計画を進める中で、計画的に消防詰所の建て替えに取り組んでいる。また、今後は各施設とも「公共施設等総合管理計画」の基本方針と、「個別マネジメント計画」や「学校施設等長寿命化計画」の具体的方向性を十分に踏まえ、計画的な修繕を行うとともに、施設の統廃合・更新・除却などを行うことにより、老朽化対策及び数量の適正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34,556
34,345
289.80
20,327,561
19,496,013
709,570
10,065,696
25,412,003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400"/>
            </a:lnSpc>
          </a:pPr>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財政力指数は前年度</a:t>
          </a:r>
          <a:r>
            <a:rPr kumimoji="1" lang="ja-JP" altLang="en-US" sz="800" b="0" i="0" baseline="0">
              <a:solidFill>
                <a:schemeClr val="dk1"/>
              </a:solidFill>
              <a:effectLst/>
              <a:latin typeface="+mn-lt"/>
              <a:ea typeface="+mn-ea"/>
              <a:cs typeface="+mn-cs"/>
            </a:rPr>
            <a:t>と</a:t>
          </a:r>
          <a:r>
            <a:rPr kumimoji="1" lang="ja-JP" altLang="ja-JP" sz="800" b="0" i="0" baseline="0">
              <a:solidFill>
                <a:schemeClr val="dk1"/>
              </a:solidFill>
              <a:effectLst/>
              <a:latin typeface="+mn-lt"/>
              <a:ea typeface="+mn-ea"/>
              <a:cs typeface="+mn-cs"/>
            </a:rPr>
            <a:t>同数であり、類似団体の平均的指数</a:t>
          </a:r>
          <a:r>
            <a:rPr kumimoji="1" lang="ja-JP" altLang="en-US" sz="800" b="0" i="0" baseline="0">
              <a:solidFill>
                <a:schemeClr val="dk1"/>
              </a:solidFill>
              <a:effectLst/>
              <a:latin typeface="+mn-lt"/>
              <a:ea typeface="+mn-ea"/>
              <a:cs typeface="+mn-cs"/>
            </a:rPr>
            <a:t>を</a:t>
          </a:r>
          <a:r>
            <a:rPr kumimoji="1" lang="ja-JP" altLang="ja-JP" sz="800" b="0" i="0" baseline="0">
              <a:solidFill>
                <a:schemeClr val="dk1"/>
              </a:solidFill>
              <a:effectLst/>
              <a:latin typeface="+mn-lt"/>
              <a:ea typeface="+mn-ea"/>
              <a:cs typeface="+mn-cs"/>
            </a:rPr>
            <a:t>上回って推移している。</a:t>
          </a:r>
          <a:endParaRPr lang="ja-JP" altLang="ja-JP" sz="800">
            <a:effectLst/>
          </a:endParaRPr>
        </a:p>
        <a:p>
          <a:pPr eaLnBrk="1" fontAlgn="auto" latinLnBrk="0" hangingPunct="1">
            <a:lnSpc>
              <a:spcPts val="1400"/>
            </a:lnSpc>
          </a:pPr>
          <a:r>
            <a:rPr kumimoji="1" lang="ja-JP" altLang="ja-JP" sz="800" b="0" i="0" baseline="0">
              <a:solidFill>
                <a:schemeClr val="dk1"/>
              </a:solidFill>
              <a:effectLst/>
              <a:latin typeface="+mn-lt"/>
              <a:ea typeface="+mn-ea"/>
              <a:cs typeface="+mn-cs"/>
            </a:rPr>
            <a:t>　しかしながら全国平均、県内平均と比較するといずれも大きく下回り、特に県平均との比較では</a:t>
          </a:r>
          <a:r>
            <a:rPr kumimoji="1" lang="en-US" altLang="ja-JP" sz="800" b="0" i="0" baseline="0">
              <a:solidFill>
                <a:schemeClr val="dk1"/>
              </a:solidFill>
              <a:effectLst/>
              <a:latin typeface="+mn-lt"/>
              <a:ea typeface="+mn-ea"/>
              <a:cs typeface="+mn-cs"/>
            </a:rPr>
            <a:t>0.13 </a:t>
          </a:r>
          <a:r>
            <a:rPr kumimoji="1" lang="ja-JP" altLang="ja-JP" sz="800" b="0" i="0" baseline="0">
              <a:solidFill>
                <a:schemeClr val="dk1"/>
              </a:solidFill>
              <a:effectLst/>
              <a:latin typeface="+mn-lt"/>
              <a:ea typeface="+mn-ea"/>
              <a:cs typeface="+mn-cs"/>
            </a:rPr>
            <a:t>ポイントも下回っている。</a:t>
          </a:r>
          <a:endParaRPr lang="ja-JP" altLang="ja-JP" sz="800">
            <a:effectLst/>
          </a:endParaRPr>
        </a:p>
        <a:p>
          <a:pPr eaLnBrk="1" fontAlgn="auto" latinLnBrk="0" hangingPunct="1">
            <a:lnSpc>
              <a:spcPts val="1400"/>
            </a:lnSpc>
          </a:pPr>
          <a:r>
            <a:rPr kumimoji="1" lang="ja-JP" altLang="ja-JP" sz="800" b="0" i="0" baseline="0">
              <a:solidFill>
                <a:schemeClr val="dk1"/>
              </a:solidFill>
              <a:effectLst/>
              <a:latin typeface="+mn-lt"/>
              <a:ea typeface="+mn-ea"/>
              <a:cs typeface="+mn-cs"/>
            </a:rPr>
            <a:t>　　このため、「山梨市総合戦略」においてインフラ整備を実施するとともに積極的な企業誘致を行い、新たな課税客体の創設に取り組むこととしているほか、第</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次行政改革大綱に基づく集中改革プランにより、税の収納率向上対策、納税者への意識啓発及び差押えの強化等更なる収納率の向上を目指すこととしている。</a:t>
          </a:r>
          <a:endParaRPr lang="ja-JP" altLang="ja-JP" sz="800">
            <a:effectLst/>
          </a:endParaRPr>
        </a:p>
        <a:p>
          <a:pPr eaLnBrk="1" fontAlgn="auto" latinLnBrk="0" hangingPunct="1">
            <a:lnSpc>
              <a:spcPts val="1400"/>
            </a:lnSpc>
          </a:pPr>
          <a:r>
            <a:rPr kumimoji="1" lang="ja-JP" altLang="ja-JP" sz="800" b="0" i="0" baseline="0">
              <a:solidFill>
                <a:schemeClr val="dk1"/>
              </a:solidFill>
              <a:effectLst/>
              <a:latin typeface="+mn-lt"/>
              <a:ea typeface="+mn-ea"/>
              <a:cs typeface="+mn-cs"/>
            </a:rPr>
            <a:t>　また、歳出においては定員適正化計画に基づく総人件費の削減、未利用財産の処分、指定管理者制度等を活用した民間委託等の推進などを推し進め、財政基盤の強化を図ることとしている。</a:t>
          </a:r>
          <a:endParaRPr lang="ja-JP" altLang="ja-JP" sz="8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kumimoji="1" lang="ja-JP" altLang="ja-JP" sz="800" b="0" i="0" baseline="0">
              <a:solidFill>
                <a:schemeClr val="dk1"/>
              </a:solidFill>
              <a:effectLst/>
              <a:latin typeface="+mn-lt"/>
              <a:ea typeface="+mn-ea"/>
              <a:cs typeface="+mn-cs"/>
            </a:rPr>
            <a:t>　経常収支比率は前年度数値と比較すると</a:t>
          </a:r>
          <a:r>
            <a:rPr kumimoji="1" lang="en-US" altLang="ja-JP" sz="800" b="0" i="0" baseline="0">
              <a:solidFill>
                <a:schemeClr val="dk1"/>
              </a:solidFill>
              <a:effectLst/>
              <a:latin typeface="+mn-lt"/>
              <a:ea typeface="+mn-ea"/>
              <a:cs typeface="+mn-cs"/>
            </a:rPr>
            <a:t>0.6</a:t>
          </a:r>
          <a:r>
            <a:rPr kumimoji="1" lang="ja-JP" altLang="ja-JP" sz="800" b="0" i="0" baseline="0">
              <a:solidFill>
                <a:schemeClr val="dk1"/>
              </a:solidFill>
              <a:effectLst/>
              <a:latin typeface="+mn-lt"/>
              <a:ea typeface="+mn-ea"/>
              <a:cs typeface="+mn-cs"/>
            </a:rPr>
            <a:t>ポイント</a:t>
          </a:r>
          <a:r>
            <a:rPr kumimoji="1" lang="ja-JP" altLang="en-US" sz="800" b="0" i="0" baseline="0">
              <a:solidFill>
                <a:schemeClr val="dk1"/>
              </a:solidFill>
              <a:effectLst/>
              <a:latin typeface="+mn-lt"/>
              <a:ea typeface="+mn-ea"/>
              <a:cs typeface="+mn-cs"/>
            </a:rPr>
            <a:t>上</a:t>
          </a:r>
          <a:r>
            <a:rPr kumimoji="1" lang="ja-JP" altLang="ja-JP" sz="800" b="0" i="0" baseline="0">
              <a:solidFill>
                <a:schemeClr val="dk1"/>
              </a:solidFill>
              <a:effectLst/>
              <a:latin typeface="+mn-lt"/>
              <a:ea typeface="+mn-ea"/>
              <a:cs typeface="+mn-cs"/>
            </a:rPr>
            <a:t>回り、全国平均値を</a:t>
          </a:r>
          <a:r>
            <a:rPr kumimoji="1" lang="en-US" altLang="ja-JP" sz="800" b="0" i="0" baseline="0">
              <a:solidFill>
                <a:schemeClr val="dk1"/>
              </a:solidFill>
              <a:effectLst/>
              <a:latin typeface="+mn-lt"/>
              <a:ea typeface="+mn-ea"/>
              <a:cs typeface="+mn-cs"/>
            </a:rPr>
            <a:t>2.3</a:t>
          </a:r>
          <a:r>
            <a:rPr kumimoji="1" lang="ja-JP" altLang="ja-JP" sz="800" b="0" i="0" baseline="0">
              <a:solidFill>
                <a:schemeClr val="dk1"/>
              </a:solidFill>
              <a:effectLst/>
              <a:latin typeface="+mn-lt"/>
              <a:ea typeface="+mn-ea"/>
              <a:cs typeface="+mn-cs"/>
            </a:rPr>
            <a:t>ポイント下回っている。</a:t>
          </a:r>
          <a:endParaRPr lang="ja-JP" altLang="ja-JP" sz="8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数値が上昇した要因</a:t>
          </a:r>
          <a:r>
            <a:rPr kumimoji="1" lang="ja-JP" altLang="en-US" sz="800" b="0" i="0" baseline="0">
              <a:solidFill>
                <a:schemeClr val="dk1"/>
              </a:solidFill>
              <a:effectLst/>
              <a:latin typeface="+mn-lt"/>
              <a:ea typeface="+mn-ea"/>
              <a:cs typeface="+mn-cs"/>
            </a:rPr>
            <a:t>として、公債費（一部事務組合への経常的負担金）や</a:t>
          </a:r>
          <a:r>
            <a:rPr kumimoji="1" lang="ja-JP" altLang="ja-JP" sz="800" b="0" i="0" baseline="0">
              <a:solidFill>
                <a:schemeClr val="dk1"/>
              </a:solidFill>
              <a:effectLst/>
              <a:latin typeface="+mn-lt"/>
              <a:ea typeface="+mn-ea"/>
              <a:cs typeface="+mn-cs"/>
            </a:rPr>
            <a:t>扶助費が増加したこと</a:t>
          </a:r>
          <a:r>
            <a:rPr kumimoji="1" lang="ja-JP" altLang="en-US" sz="800" b="0" i="0" baseline="0">
              <a:solidFill>
                <a:schemeClr val="dk1"/>
              </a:solidFill>
              <a:effectLst/>
              <a:latin typeface="+mn-lt"/>
              <a:ea typeface="+mn-ea"/>
              <a:cs typeface="+mn-cs"/>
            </a:rPr>
            <a:t>、また</a:t>
          </a:r>
          <a:r>
            <a:rPr kumimoji="1" lang="ja-JP" altLang="ja-JP" sz="800" b="0" i="0" baseline="0">
              <a:solidFill>
                <a:schemeClr val="dk1"/>
              </a:solidFill>
              <a:effectLst/>
              <a:latin typeface="+mn-lt"/>
              <a:ea typeface="+mn-ea"/>
              <a:cs typeface="+mn-cs"/>
            </a:rPr>
            <a:t>経常一般財源が減少したこと</a:t>
          </a:r>
          <a:r>
            <a:rPr kumimoji="1" lang="ja-JP" altLang="en-US" sz="800" b="0" i="0" baseline="0">
              <a:solidFill>
                <a:schemeClr val="dk1"/>
              </a:solidFill>
              <a:effectLst/>
              <a:latin typeface="+mn-lt"/>
              <a:ea typeface="+mn-ea"/>
              <a:cs typeface="+mn-cs"/>
            </a:rPr>
            <a:t>が挙げられる</a:t>
          </a:r>
          <a:r>
            <a:rPr kumimoji="1" lang="ja-JP" altLang="ja-JP" sz="800" b="0" i="0" baseline="0">
              <a:solidFill>
                <a:schemeClr val="dk1"/>
              </a:solidFill>
              <a:effectLst/>
              <a:latin typeface="+mn-lt"/>
              <a:ea typeface="+mn-ea"/>
              <a:cs typeface="+mn-cs"/>
            </a:rPr>
            <a:t>。</a:t>
          </a:r>
          <a:endParaRPr kumimoji="1" lang="en-US" altLang="ja-JP" sz="800" b="0" i="0" baseline="0">
            <a:solidFill>
              <a:schemeClr val="dk1"/>
            </a:solidFill>
            <a:effectLst/>
            <a:latin typeface="+mn-lt"/>
            <a:ea typeface="+mn-ea"/>
            <a:cs typeface="+mn-cs"/>
          </a:endParaRPr>
        </a:p>
        <a:p>
          <a:pPr algn="l" eaLnBrk="1" fontAlgn="auto" latinLnBrk="0" hangingPunct="1"/>
          <a:r>
            <a:rPr kumimoji="1" lang="ja-JP" altLang="en-US" sz="800" b="0" i="0" baseline="0">
              <a:solidFill>
                <a:schemeClr val="dk1"/>
              </a:solidFill>
              <a:effectLst/>
              <a:latin typeface="+mn-lt"/>
              <a:ea typeface="+mn-ea"/>
              <a:cs typeface="+mn-cs"/>
            </a:rPr>
            <a:t>　</a:t>
          </a:r>
          <a:r>
            <a:rPr kumimoji="1" lang="ja-JP" altLang="ja-JP" sz="800" b="0" i="0" baseline="0">
              <a:solidFill>
                <a:schemeClr val="dk1"/>
              </a:solidFill>
              <a:effectLst/>
              <a:latin typeface="+mn-lt"/>
              <a:ea typeface="+mn-ea"/>
              <a:cs typeface="+mn-cs"/>
            </a:rPr>
            <a:t>今後</a:t>
          </a:r>
          <a:r>
            <a:rPr kumimoji="1" lang="ja-JP" altLang="en-US" sz="800" b="0" i="0" baseline="0">
              <a:solidFill>
                <a:schemeClr val="dk1"/>
              </a:solidFill>
              <a:effectLst/>
              <a:latin typeface="+mn-lt"/>
              <a:ea typeface="+mn-ea"/>
              <a:cs typeface="+mn-cs"/>
            </a:rPr>
            <a:t>も</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高齢化</a:t>
          </a:r>
          <a:r>
            <a:rPr kumimoji="1" lang="ja-JP" altLang="en-US" sz="800" b="0" i="0" baseline="0">
              <a:solidFill>
                <a:schemeClr val="dk1"/>
              </a:solidFill>
              <a:effectLst/>
              <a:latin typeface="+mn-lt"/>
              <a:ea typeface="+mn-ea"/>
              <a:cs typeface="+mn-cs"/>
            </a:rPr>
            <a:t>等</a:t>
          </a:r>
          <a:r>
            <a:rPr kumimoji="1" lang="ja-JP" altLang="ja-JP" sz="800" b="0" i="0" baseline="0">
              <a:solidFill>
                <a:schemeClr val="dk1"/>
              </a:solidFill>
              <a:effectLst/>
              <a:latin typeface="+mn-lt"/>
              <a:ea typeface="+mn-ea"/>
              <a:cs typeface="+mn-cs"/>
            </a:rPr>
            <a:t>による社会保障関連経費の増加や既発債残高の増加に伴い、財政の硬直化が予測される。</a:t>
          </a:r>
          <a:endParaRPr lang="ja-JP" altLang="ja-JP" sz="800">
            <a:effectLst/>
          </a:endParaRPr>
        </a:p>
        <a:p>
          <a:pPr algn="l" eaLnBrk="1" fontAlgn="auto" latinLnBrk="0" hangingPunct="1"/>
          <a:r>
            <a:rPr kumimoji="1" lang="ja-JP" altLang="ja-JP" sz="800" b="0" i="0" baseline="0">
              <a:solidFill>
                <a:sysClr val="windowText" lastClr="000000"/>
              </a:solidFill>
              <a:effectLst/>
              <a:latin typeface="+mn-lt"/>
              <a:ea typeface="+mn-ea"/>
              <a:cs typeface="+mn-cs"/>
            </a:rPr>
            <a:t>　このため、税の収納率向上を推進し、</a:t>
          </a:r>
          <a:r>
            <a:rPr kumimoji="1" lang="ja-JP" altLang="en-US" sz="800" b="0" i="0" baseline="0">
              <a:solidFill>
                <a:sysClr val="windowText" lastClr="000000"/>
              </a:solidFill>
              <a:effectLst/>
              <a:latin typeface="+mn-lt"/>
              <a:ea typeface="+mn-ea"/>
              <a:cs typeface="+mn-cs"/>
            </a:rPr>
            <a:t>令和</a:t>
          </a:r>
          <a:r>
            <a:rPr kumimoji="1" lang="en-US" altLang="ja-JP" sz="800" b="0" i="0" baseline="0">
              <a:solidFill>
                <a:sysClr val="windowText" lastClr="000000"/>
              </a:solidFill>
              <a:effectLst/>
              <a:latin typeface="+mn-lt"/>
              <a:ea typeface="+mn-ea"/>
              <a:cs typeface="+mn-cs"/>
            </a:rPr>
            <a:t>2</a:t>
          </a:r>
          <a:r>
            <a:rPr kumimoji="1" lang="ja-JP" altLang="en-US" sz="800" b="0" i="0" baseline="0">
              <a:solidFill>
                <a:sysClr val="windowText" lastClr="000000"/>
              </a:solidFill>
              <a:effectLst/>
              <a:latin typeface="+mn-lt"/>
              <a:ea typeface="+mn-ea"/>
              <a:cs typeface="+mn-cs"/>
            </a:rPr>
            <a:t>年度から令和</a:t>
          </a:r>
          <a:r>
            <a:rPr kumimoji="1" lang="en-US" altLang="ja-JP" sz="800" b="0" i="0" baseline="0">
              <a:solidFill>
                <a:sysClr val="windowText" lastClr="000000"/>
              </a:solidFill>
              <a:effectLst/>
              <a:latin typeface="+mn-lt"/>
              <a:ea typeface="+mn-ea"/>
              <a:cs typeface="+mn-cs"/>
            </a:rPr>
            <a:t>4</a:t>
          </a:r>
          <a:r>
            <a:rPr kumimoji="1" lang="ja-JP" altLang="en-US" sz="800" b="0" i="0" baseline="0">
              <a:solidFill>
                <a:sysClr val="windowText" lastClr="000000"/>
              </a:solidFill>
              <a:effectLst/>
              <a:latin typeface="+mn-lt"/>
              <a:ea typeface="+mn-ea"/>
              <a:cs typeface="+mn-cs"/>
            </a:rPr>
            <a:t>年度</a:t>
          </a:r>
          <a:r>
            <a:rPr kumimoji="1" lang="ja-JP" altLang="ja-JP" sz="800" b="0" i="0" baseline="0">
              <a:solidFill>
                <a:sysClr val="windowText" lastClr="000000"/>
              </a:solidFill>
              <a:effectLst/>
              <a:latin typeface="+mn-lt"/>
              <a:ea typeface="+mn-ea"/>
              <a:cs typeface="+mn-cs"/>
            </a:rPr>
            <a:t>までの</a:t>
          </a:r>
          <a:r>
            <a:rPr kumimoji="1" lang="en-US" altLang="ja-JP" sz="800" b="0" i="0" baseline="0">
              <a:solidFill>
                <a:sysClr val="windowText" lastClr="000000"/>
              </a:solidFill>
              <a:effectLst/>
              <a:latin typeface="+mn-lt"/>
              <a:ea typeface="+mn-ea"/>
              <a:cs typeface="+mn-cs"/>
            </a:rPr>
            <a:t>3</a:t>
          </a:r>
          <a:r>
            <a:rPr kumimoji="1" lang="ja-JP" altLang="ja-JP" sz="800" b="0" i="0" baseline="0">
              <a:solidFill>
                <a:sysClr val="windowText" lastClr="000000"/>
              </a:solidFill>
              <a:effectLst/>
              <a:latin typeface="+mn-lt"/>
              <a:ea typeface="+mn-ea"/>
              <a:cs typeface="+mn-cs"/>
            </a:rPr>
            <a:t>年間で</a:t>
          </a:r>
          <a:r>
            <a:rPr kumimoji="1" lang="en-US" altLang="ja-JP" sz="800" b="0" i="0" baseline="0">
              <a:solidFill>
                <a:sysClr val="windowText" lastClr="000000"/>
              </a:solidFill>
              <a:effectLst/>
              <a:latin typeface="+mn-lt"/>
              <a:ea typeface="+mn-ea"/>
              <a:cs typeface="+mn-cs"/>
            </a:rPr>
            <a:t>1</a:t>
          </a:r>
          <a:r>
            <a:rPr kumimoji="1" lang="ja-JP" altLang="ja-JP" sz="800" b="0" i="0" baseline="0">
              <a:solidFill>
                <a:sysClr val="windowText" lastClr="000000"/>
              </a:solidFill>
              <a:effectLst/>
              <a:latin typeface="+mn-lt"/>
              <a:ea typeface="+mn-ea"/>
              <a:cs typeface="+mn-cs"/>
            </a:rPr>
            <a:t>千</a:t>
          </a:r>
          <a:r>
            <a:rPr kumimoji="1" lang="en-US" altLang="ja-JP" sz="800" b="0" i="0" baseline="0">
              <a:solidFill>
                <a:sysClr val="windowText" lastClr="000000"/>
              </a:solidFill>
              <a:effectLst/>
              <a:latin typeface="+mn-lt"/>
              <a:ea typeface="+mn-ea"/>
              <a:cs typeface="+mn-cs"/>
            </a:rPr>
            <a:t>3</a:t>
          </a:r>
          <a:r>
            <a:rPr kumimoji="1" lang="ja-JP" altLang="ja-JP" sz="800" b="0" i="0" baseline="0">
              <a:solidFill>
                <a:sysClr val="windowText" lastClr="000000"/>
              </a:solidFill>
              <a:effectLst/>
              <a:latin typeface="+mn-lt"/>
              <a:ea typeface="+mn-ea"/>
              <a:cs typeface="+mn-cs"/>
            </a:rPr>
            <a:t>百万円の効果を目標とする。また、保険料・公共施設料金の収納確保を推進し、同</a:t>
          </a:r>
          <a:r>
            <a:rPr kumimoji="1" lang="en-US" altLang="ja-JP" sz="800" b="0" i="0" baseline="0">
              <a:solidFill>
                <a:sysClr val="windowText" lastClr="000000"/>
              </a:solidFill>
              <a:effectLst/>
              <a:latin typeface="+mn-lt"/>
              <a:ea typeface="+mn-ea"/>
              <a:cs typeface="+mn-cs"/>
            </a:rPr>
            <a:t>3</a:t>
          </a:r>
          <a:r>
            <a:rPr kumimoji="1" lang="ja-JP" altLang="ja-JP" sz="800" b="0" i="0" baseline="0">
              <a:solidFill>
                <a:sysClr val="windowText" lastClr="000000"/>
              </a:solidFill>
              <a:effectLst/>
              <a:latin typeface="+mn-lt"/>
              <a:ea typeface="+mn-ea"/>
              <a:cs typeface="+mn-cs"/>
            </a:rPr>
            <a:t>年間で</a:t>
          </a:r>
          <a:r>
            <a:rPr kumimoji="1" lang="en-US" altLang="ja-JP" sz="800" b="0" i="0" baseline="0">
              <a:solidFill>
                <a:sysClr val="windowText" lastClr="000000"/>
              </a:solidFill>
              <a:effectLst/>
              <a:latin typeface="+mn-lt"/>
              <a:ea typeface="+mn-ea"/>
              <a:cs typeface="+mn-cs"/>
            </a:rPr>
            <a:t>1</a:t>
          </a:r>
          <a:r>
            <a:rPr kumimoji="1" lang="ja-JP" altLang="ja-JP" sz="800" b="0" i="0" baseline="0">
              <a:solidFill>
                <a:sysClr val="windowText" lastClr="000000"/>
              </a:solidFill>
              <a:effectLst/>
              <a:latin typeface="+mn-lt"/>
              <a:ea typeface="+mn-ea"/>
              <a:cs typeface="+mn-cs"/>
            </a:rPr>
            <a:t>千</a:t>
          </a:r>
          <a:r>
            <a:rPr kumimoji="1" lang="en-US" altLang="ja-JP" sz="800" b="0" i="0" baseline="0">
              <a:solidFill>
                <a:sysClr val="windowText" lastClr="000000"/>
              </a:solidFill>
              <a:effectLst/>
              <a:latin typeface="+mn-lt"/>
              <a:ea typeface="+mn-ea"/>
              <a:cs typeface="+mn-cs"/>
            </a:rPr>
            <a:t>6</a:t>
          </a:r>
          <a:r>
            <a:rPr kumimoji="1" lang="ja-JP" altLang="ja-JP" sz="800" b="0" i="0" baseline="0">
              <a:solidFill>
                <a:sysClr val="windowText" lastClr="000000"/>
              </a:solidFill>
              <a:effectLst/>
              <a:latin typeface="+mn-lt"/>
              <a:ea typeface="+mn-ea"/>
              <a:cs typeface="+mn-cs"/>
            </a:rPr>
            <a:t>百万円の効果を目標とする。未利用財産の処分計画においては、同</a:t>
          </a:r>
          <a:r>
            <a:rPr kumimoji="1" lang="en-US" altLang="ja-JP" sz="800" b="0" i="0" baseline="0">
              <a:solidFill>
                <a:sysClr val="windowText" lastClr="000000"/>
              </a:solidFill>
              <a:effectLst/>
              <a:latin typeface="+mn-lt"/>
              <a:ea typeface="+mn-ea"/>
              <a:cs typeface="+mn-cs"/>
            </a:rPr>
            <a:t>3</a:t>
          </a:r>
          <a:r>
            <a:rPr kumimoji="1" lang="ja-JP" altLang="ja-JP" sz="800" b="0" i="0" baseline="0">
              <a:solidFill>
                <a:sysClr val="windowText" lastClr="000000"/>
              </a:solidFill>
              <a:effectLst/>
              <a:latin typeface="+mn-lt"/>
              <a:ea typeface="+mn-ea"/>
              <a:cs typeface="+mn-cs"/>
            </a:rPr>
            <a:t>年間で</a:t>
          </a:r>
          <a:r>
            <a:rPr kumimoji="1" lang="en-US" altLang="ja-JP" sz="800" b="0" i="0" baseline="0">
              <a:solidFill>
                <a:sysClr val="windowText" lastClr="000000"/>
              </a:solidFill>
              <a:effectLst/>
              <a:latin typeface="+mn-lt"/>
              <a:ea typeface="+mn-ea"/>
              <a:cs typeface="+mn-cs"/>
            </a:rPr>
            <a:t>1</a:t>
          </a:r>
          <a:r>
            <a:rPr kumimoji="1" lang="ja-JP" altLang="ja-JP" sz="800" b="0" i="0" baseline="0">
              <a:solidFill>
                <a:sysClr val="windowText" lastClr="000000"/>
              </a:solidFill>
              <a:effectLst/>
              <a:latin typeface="+mn-lt"/>
              <a:ea typeface="+mn-ea"/>
              <a:cs typeface="+mn-cs"/>
            </a:rPr>
            <a:t>千</a:t>
          </a:r>
          <a:r>
            <a:rPr kumimoji="1" lang="en-US" altLang="ja-JP" sz="800" b="0" i="0" baseline="0">
              <a:solidFill>
                <a:sysClr val="windowText" lastClr="000000"/>
              </a:solidFill>
              <a:effectLst/>
              <a:latin typeface="+mn-lt"/>
              <a:ea typeface="+mn-ea"/>
              <a:cs typeface="+mn-cs"/>
            </a:rPr>
            <a:t>8</a:t>
          </a:r>
          <a:r>
            <a:rPr kumimoji="1" lang="ja-JP" altLang="en-US" sz="800" b="0" i="0" baseline="0">
              <a:solidFill>
                <a:sysClr val="windowText" lastClr="000000"/>
              </a:solidFill>
              <a:effectLst/>
              <a:latin typeface="+mn-lt"/>
              <a:ea typeface="+mn-ea"/>
              <a:cs typeface="+mn-cs"/>
            </a:rPr>
            <a:t>百</a:t>
          </a:r>
          <a:r>
            <a:rPr kumimoji="1" lang="ja-JP" altLang="ja-JP" sz="800" b="0" i="0" baseline="0">
              <a:solidFill>
                <a:sysClr val="windowText" lastClr="000000"/>
              </a:solidFill>
              <a:effectLst/>
              <a:latin typeface="+mn-lt"/>
              <a:ea typeface="+mn-ea"/>
              <a:cs typeface="+mn-cs"/>
            </a:rPr>
            <a:t>万円の効果を目標とする。</a:t>
          </a:r>
          <a:r>
            <a:rPr kumimoji="1" lang="ja-JP" altLang="en-US" sz="800" b="0" i="0" baseline="0">
              <a:solidFill>
                <a:sysClr val="windowText" lastClr="000000"/>
              </a:solidFill>
              <a:effectLst/>
              <a:latin typeface="+mn-lt"/>
              <a:ea typeface="+mn-ea"/>
              <a:cs typeface="+mn-cs"/>
            </a:rPr>
            <a:t>併せて</a:t>
          </a:r>
          <a:r>
            <a:rPr kumimoji="1" lang="ja-JP" altLang="ja-JP" sz="800" b="0" i="0" baseline="0">
              <a:solidFill>
                <a:sysClr val="windowText" lastClr="000000"/>
              </a:solidFill>
              <a:effectLst/>
              <a:latin typeface="+mn-lt"/>
              <a:ea typeface="+mn-ea"/>
              <a:cs typeface="+mn-cs"/>
            </a:rPr>
            <a:t>「指定管理者制度導入」による義務的経費の削減</a:t>
          </a:r>
          <a:r>
            <a:rPr kumimoji="1" lang="ja-JP" altLang="en-US" sz="800" b="0" i="0" baseline="0">
              <a:solidFill>
                <a:sysClr val="windowText" lastClr="000000"/>
              </a:solidFill>
              <a:effectLst/>
              <a:latin typeface="+mn-lt"/>
              <a:ea typeface="+mn-ea"/>
              <a:cs typeface="+mn-cs"/>
            </a:rPr>
            <a:t>、現在策定している「公共施設マネジメント計画（仮称）」を活用した施設管理の適正化</a:t>
          </a:r>
          <a:r>
            <a:rPr kumimoji="1" lang="ja-JP" altLang="ja-JP" sz="800" b="0" i="0" baseline="0">
              <a:solidFill>
                <a:sysClr val="windowText" lastClr="000000"/>
              </a:solidFill>
              <a:effectLst/>
              <a:latin typeface="+mn-lt"/>
              <a:ea typeface="+mn-ea"/>
              <a:cs typeface="+mn-cs"/>
            </a:rPr>
            <a:t>に努める。</a:t>
          </a:r>
          <a:endParaRPr lang="ja-JP" altLang="ja-JP" sz="800">
            <a:solidFill>
              <a:srgbClr val="FF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15059</xdr:rowOff>
    </xdr:from>
    <xdr:to>
      <xdr:col>23</xdr:col>
      <xdr:colOff>133350</xdr:colOff>
      <xdr:row>60</xdr:row>
      <xdr:rowOff>35741</xdr:rowOff>
    </xdr:to>
    <xdr:cxnSp macro="">
      <xdr:nvCxnSpPr>
        <xdr:cNvPr id="134" name="直線コネクタ 133"/>
        <xdr:cNvCxnSpPr/>
      </xdr:nvCxnSpPr>
      <xdr:spPr>
        <a:xfrm>
          <a:off x="4114800" y="1030205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15059</xdr:rowOff>
    </xdr:from>
    <xdr:to>
      <xdr:col>19</xdr:col>
      <xdr:colOff>133350</xdr:colOff>
      <xdr:row>60</xdr:row>
      <xdr:rowOff>25400</xdr:rowOff>
    </xdr:to>
    <xdr:cxnSp macro="">
      <xdr:nvCxnSpPr>
        <xdr:cNvPr id="137" name="直線コネクタ 136"/>
        <xdr:cNvCxnSpPr/>
      </xdr:nvCxnSpPr>
      <xdr:spPr>
        <a:xfrm flipV="1">
          <a:off x="3225800" y="103020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96883</xdr:rowOff>
    </xdr:from>
    <xdr:to>
      <xdr:col>15</xdr:col>
      <xdr:colOff>82550</xdr:colOff>
      <xdr:row>60</xdr:row>
      <xdr:rowOff>25400</xdr:rowOff>
    </xdr:to>
    <xdr:cxnSp macro="">
      <xdr:nvCxnSpPr>
        <xdr:cNvPr id="140" name="直線コネクタ 139"/>
        <xdr:cNvCxnSpPr/>
      </xdr:nvCxnSpPr>
      <xdr:spPr>
        <a:xfrm>
          <a:off x="2336800" y="1021243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14151</xdr:rowOff>
    </xdr:from>
    <xdr:to>
      <xdr:col>11</xdr:col>
      <xdr:colOff>31750</xdr:colOff>
      <xdr:row>59</xdr:row>
      <xdr:rowOff>96883</xdr:rowOff>
    </xdr:to>
    <xdr:cxnSp macro="">
      <xdr:nvCxnSpPr>
        <xdr:cNvPr id="143" name="直線コネクタ 142"/>
        <xdr:cNvCxnSpPr/>
      </xdr:nvCxnSpPr>
      <xdr:spPr>
        <a:xfrm>
          <a:off x="1447800" y="1012970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156391</xdr:rowOff>
    </xdr:from>
    <xdr:to>
      <xdr:col>23</xdr:col>
      <xdr:colOff>184150</xdr:colOff>
      <xdr:row>60</xdr:row>
      <xdr:rowOff>86541</xdr:rowOff>
    </xdr:to>
    <xdr:sp macro="" textlink="">
      <xdr:nvSpPr>
        <xdr:cNvPr id="153" name="楕円 152"/>
        <xdr:cNvSpPr/>
      </xdr:nvSpPr>
      <xdr:spPr>
        <a:xfrm>
          <a:off x="4902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1468</xdr:rowOff>
    </xdr:from>
    <xdr:ext cx="762000" cy="259045"/>
    <xdr:sp macro="" textlink="">
      <xdr:nvSpPr>
        <xdr:cNvPr id="154" name="財政構造の弾力性該当値テキスト"/>
        <xdr:cNvSpPr txBox="1"/>
      </xdr:nvSpPr>
      <xdr:spPr>
        <a:xfrm>
          <a:off x="5041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135709</xdr:rowOff>
    </xdr:from>
    <xdr:to>
      <xdr:col>19</xdr:col>
      <xdr:colOff>184150</xdr:colOff>
      <xdr:row>60</xdr:row>
      <xdr:rowOff>65859</xdr:rowOff>
    </xdr:to>
    <xdr:sp macro="" textlink="">
      <xdr:nvSpPr>
        <xdr:cNvPr id="155" name="楕円 154"/>
        <xdr:cNvSpPr/>
      </xdr:nvSpPr>
      <xdr:spPr>
        <a:xfrm>
          <a:off x="4064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76036</xdr:rowOff>
    </xdr:from>
    <xdr:ext cx="736600" cy="259045"/>
    <xdr:sp macro="" textlink="">
      <xdr:nvSpPr>
        <xdr:cNvPr id="156" name="テキスト ボックス 155"/>
        <xdr:cNvSpPr txBox="1"/>
      </xdr:nvSpPr>
      <xdr:spPr>
        <a:xfrm>
          <a:off x="3733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7" name="楕円 156"/>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8" name="テキスト ボックス 157"/>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46083</xdr:rowOff>
    </xdr:from>
    <xdr:to>
      <xdr:col>11</xdr:col>
      <xdr:colOff>82550</xdr:colOff>
      <xdr:row>59</xdr:row>
      <xdr:rowOff>147683</xdr:rowOff>
    </xdr:to>
    <xdr:sp macro="" textlink="">
      <xdr:nvSpPr>
        <xdr:cNvPr id="159" name="楕円 158"/>
        <xdr:cNvSpPr/>
      </xdr:nvSpPr>
      <xdr:spPr>
        <a:xfrm>
          <a:off x="2286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157860</xdr:rowOff>
    </xdr:from>
    <xdr:ext cx="762000" cy="259045"/>
    <xdr:sp macro="" textlink="">
      <xdr:nvSpPr>
        <xdr:cNvPr id="160" name="テキスト ボックス 159"/>
        <xdr:cNvSpPr txBox="1"/>
      </xdr:nvSpPr>
      <xdr:spPr>
        <a:xfrm>
          <a:off x="1955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134801</xdr:rowOff>
    </xdr:from>
    <xdr:to>
      <xdr:col>7</xdr:col>
      <xdr:colOff>31750</xdr:colOff>
      <xdr:row>59</xdr:row>
      <xdr:rowOff>64951</xdr:rowOff>
    </xdr:to>
    <xdr:sp macro="" textlink="">
      <xdr:nvSpPr>
        <xdr:cNvPr id="161" name="楕円 160"/>
        <xdr:cNvSpPr/>
      </xdr:nvSpPr>
      <xdr:spPr>
        <a:xfrm>
          <a:off x="1397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75128</xdr:rowOff>
    </xdr:from>
    <xdr:ext cx="762000" cy="259045"/>
    <xdr:sp macro="" textlink="">
      <xdr:nvSpPr>
        <xdr:cNvPr id="162" name="テキスト ボックス 161"/>
        <xdr:cNvSpPr txBox="1"/>
      </xdr:nvSpPr>
      <xdr:spPr>
        <a:xfrm>
          <a:off x="1066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類似団体平均額</a:t>
          </a:r>
          <a:r>
            <a:rPr kumimoji="1" lang="ja-JP" altLang="en-US" sz="800" b="0" i="0" baseline="0">
              <a:solidFill>
                <a:schemeClr val="dk1"/>
              </a:solidFill>
              <a:effectLst/>
              <a:latin typeface="+mn-lt"/>
              <a:ea typeface="+mn-ea"/>
              <a:cs typeface="+mn-cs"/>
            </a:rPr>
            <a:t>を</a:t>
          </a:r>
          <a:r>
            <a:rPr kumimoji="1" lang="ja-JP" altLang="ja-JP" sz="800" b="0" i="0" baseline="0">
              <a:solidFill>
                <a:schemeClr val="dk1"/>
              </a:solidFill>
              <a:effectLst/>
              <a:latin typeface="+mn-lt"/>
              <a:ea typeface="+mn-ea"/>
              <a:cs typeface="+mn-cs"/>
            </a:rPr>
            <a:t>下回っ</a:t>
          </a:r>
          <a:r>
            <a:rPr kumimoji="1" lang="ja-JP" altLang="en-US" sz="800" b="0" i="0" baseline="0">
              <a:solidFill>
                <a:schemeClr val="dk1"/>
              </a:solidFill>
              <a:effectLst/>
              <a:latin typeface="+mn-lt"/>
              <a:ea typeface="+mn-ea"/>
              <a:cs typeface="+mn-cs"/>
            </a:rPr>
            <a:t>てはいる</a:t>
          </a:r>
          <a:r>
            <a:rPr kumimoji="1" lang="ja-JP" altLang="ja-JP" sz="800" b="0" i="0" baseline="0">
              <a:solidFill>
                <a:schemeClr val="dk1"/>
              </a:solidFill>
              <a:effectLst/>
              <a:latin typeface="+mn-lt"/>
              <a:ea typeface="+mn-ea"/>
              <a:cs typeface="+mn-cs"/>
            </a:rPr>
            <a:t>ものの</a:t>
          </a:r>
          <a:r>
            <a:rPr kumimoji="1" lang="ja-JP" altLang="en-US"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全国平均及び県内平均</a:t>
          </a:r>
          <a:r>
            <a:rPr kumimoji="1" lang="ja-JP" altLang="en-US" sz="800" b="0" i="0" baseline="0">
              <a:solidFill>
                <a:schemeClr val="dk1"/>
              </a:solidFill>
              <a:effectLst/>
              <a:latin typeface="+mn-lt"/>
              <a:ea typeface="+mn-ea"/>
              <a:cs typeface="+mn-cs"/>
            </a:rPr>
            <a:t>を</a:t>
          </a:r>
          <a:r>
            <a:rPr kumimoji="1" lang="ja-JP" altLang="ja-JP" sz="800" b="0" i="0" baseline="0">
              <a:solidFill>
                <a:schemeClr val="dk1"/>
              </a:solidFill>
              <a:effectLst/>
              <a:latin typeface="+mn-lt"/>
              <a:ea typeface="+mn-ea"/>
              <a:cs typeface="+mn-cs"/>
            </a:rPr>
            <a:t>大きく上回</a:t>
          </a:r>
          <a:r>
            <a:rPr kumimoji="1" lang="ja-JP" altLang="en-US" sz="800" b="0" i="0" baseline="0">
              <a:solidFill>
                <a:schemeClr val="dk1"/>
              </a:solidFill>
              <a:effectLst/>
              <a:latin typeface="+mn-lt"/>
              <a:ea typeface="+mn-ea"/>
              <a:cs typeface="+mn-cs"/>
            </a:rPr>
            <a:t>り</a:t>
          </a:r>
          <a:r>
            <a:rPr kumimoji="1" lang="ja-JP" altLang="ja-JP" sz="800" b="0" i="0" baseline="0">
              <a:solidFill>
                <a:schemeClr val="dk1"/>
              </a:solidFill>
              <a:effectLst/>
              <a:latin typeface="+mn-lt"/>
              <a:ea typeface="+mn-ea"/>
              <a:cs typeface="+mn-cs"/>
            </a:rPr>
            <a:t>、前年度と比較すると</a:t>
          </a:r>
          <a:r>
            <a:rPr kumimoji="1" lang="en-US" altLang="ja-JP" sz="800" b="0" i="0" baseline="0">
              <a:solidFill>
                <a:schemeClr val="dk1"/>
              </a:solidFill>
              <a:effectLst/>
              <a:latin typeface="+mn-lt"/>
              <a:ea typeface="+mn-ea"/>
              <a:cs typeface="+mn-cs"/>
            </a:rPr>
            <a:t>6,485</a:t>
          </a:r>
          <a:r>
            <a:rPr kumimoji="1" lang="ja-JP" altLang="ja-JP" sz="800" b="0" i="0" baseline="0">
              <a:solidFill>
                <a:schemeClr val="dk1"/>
              </a:solidFill>
              <a:effectLst/>
              <a:latin typeface="+mn-lt"/>
              <a:ea typeface="+mn-ea"/>
              <a:cs typeface="+mn-cs"/>
            </a:rPr>
            <a:t>円の増額となった。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人件費は</a:t>
          </a:r>
          <a:r>
            <a:rPr kumimoji="1" lang="ja-JP" altLang="en-US" sz="800" b="0" i="0" baseline="0">
              <a:solidFill>
                <a:schemeClr val="dk1"/>
              </a:solidFill>
              <a:effectLst/>
              <a:latin typeface="+mn-lt"/>
              <a:ea typeface="+mn-ea"/>
              <a:cs typeface="+mn-cs"/>
            </a:rPr>
            <a:t>人事院勧告による月例級の引き上げ等</a:t>
          </a:r>
          <a:r>
            <a:rPr kumimoji="1" lang="ja-JP" altLang="ja-JP" sz="800" b="0" i="0" baseline="0">
              <a:solidFill>
                <a:schemeClr val="dk1"/>
              </a:solidFill>
              <a:effectLst/>
              <a:latin typeface="+mn-lt"/>
              <a:ea typeface="+mn-ea"/>
              <a:cs typeface="+mn-cs"/>
            </a:rPr>
            <a:t>により増額と</a:t>
          </a:r>
          <a:r>
            <a:rPr kumimoji="1" lang="ja-JP" altLang="en-US" sz="800" b="0" i="0" baseline="0">
              <a:solidFill>
                <a:schemeClr val="dk1"/>
              </a:solidFill>
              <a:effectLst/>
              <a:latin typeface="+mn-lt"/>
              <a:ea typeface="+mn-ea"/>
              <a:cs typeface="+mn-cs"/>
            </a:rPr>
            <a:t>なったほか</a:t>
          </a:r>
          <a:r>
            <a:rPr kumimoji="1" lang="ja-JP" altLang="ja-JP" sz="800" b="0" i="0" baseline="0">
              <a:solidFill>
                <a:schemeClr val="dk1"/>
              </a:solidFill>
              <a:effectLst/>
              <a:latin typeface="+mn-lt"/>
              <a:ea typeface="+mn-ea"/>
              <a:cs typeface="+mn-cs"/>
            </a:rPr>
            <a:t>、物件費は</a:t>
          </a:r>
          <a:r>
            <a:rPr kumimoji="1" lang="ja-JP" altLang="en-US" sz="800" b="0" i="0" baseline="0">
              <a:solidFill>
                <a:schemeClr val="dk1"/>
              </a:solidFill>
              <a:effectLst/>
              <a:latin typeface="+mn-lt"/>
              <a:ea typeface="+mn-ea"/>
              <a:cs typeface="+mn-cs"/>
            </a:rPr>
            <a:t>臨時職員の増員やふるさと納税事業に係る経費の増額</a:t>
          </a:r>
          <a:r>
            <a:rPr kumimoji="1" lang="ja-JP" altLang="ja-JP" sz="800" b="0" i="0" baseline="0">
              <a:solidFill>
                <a:schemeClr val="dk1"/>
              </a:solidFill>
              <a:effectLst/>
              <a:latin typeface="+mn-lt"/>
              <a:ea typeface="+mn-ea"/>
              <a:cs typeface="+mn-cs"/>
            </a:rPr>
            <a:t>により増額となった。</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一部事務組合や公営企業会計への人件費・物件費等に充てる繰出金を含めると、人口一人当たりの金額は更に</a:t>
          </a:r>
          <a:r>
            <a:rPr kumimoji="1" lang="ja-JP" altLang="en-US" sz="800" b="0" i="0" baseline="0">
              <a:solidFill>
                <a:schemeClr val="dk1"/>
              </a:solidFill>
              <a:effectLst/>
              <a:latin typeface="+mn-lt"/>
              <a:ea typeface="+mn-ea"/>
              <a:cs typeface="+mn-cs"/>
            </a:rPr>
            <a:t>増加</a:t>
          </a:r>
          <a:r>
            <a:rPr kumimoji="1" lang="ja-JP" altLang="ja-JP" sz="800" b="0" i="0" baseline="0">
              <a:solidFill>
                <a:schemeClr val="dk1"/>
              </a:solidFill>
              <a:effectLst/>
              <a:latin typeface="+mn-lt"/>
              <a:ea typeface="+mn-ea"/>
              <a:cs typeface="+mn-cs"/>
            </a:rPr>
            <a:t>することとなるため、これらも含めた経費削減の対策を講じる必要があると考える。</a:t>
          </a:r>
          <a:endParaRPr lang="ja-JP" altLang="ja-JP" sz="800">
            <a:effectLst/>
          </a:endParaRPr>
        </a:p>
        <a:p>
          <a:pPr eaLnBrk="1" fontAlgn="auto" latinLnBrk="0" hangingPunct="1"/>
          <a:r>
            <a:rPr kumimoji="1" lang="ja-JP" altLang="ja-JP" sz="800" b="0" i="0" baseline="0">
              <a:solidFill>
                <a:schemeClr val="tx1"/>
              </a:solidFill>
              <a:effectLst/>
              <a:latin typeface="+mn-lt"/>
              <a:ea typeface="+mn-ea"/>
              <a:cs typeface="+mn-cs"/>
            </a:rPr>
            <a:t>　また、定員適正化計画については第</a:t>
          </a:r>
          <a:r>
            <a:rPr kumimoji="1" lang="en-US" altLang="ja-JP" sz="800" b="0" i="0" baseline="0">
              <a:solidFill>
                <a:schemeClr val="tx1"/>
              </a:solidFill>
              <a:effectLst/>
              <a:latin typeface="+mn-lt"/>
              <a:ea typeface="+mn-ea"/>
              <a:cs typeface="+mn-cs"/>
            </a:rPr>
            <a:t>3</a:t>
          </a:r>
          <a:r>
            <a:rPr kumimoji="1" lang="ja-JP" altLang="ja-JP" sz="800" b="0" i="0" baseline="0">
              <a:solidFill>
                <a:schemeClr val="tx1"/>
              </a:solidFill>
              <a:effectLst/>
              <a:latin typeface="+mn-lt"/>
              <a:ea typeface="+mn-ea"/>
              <a:cs typeface="+mn-cs"/>
            </a:rPr>
            <a:t>次計画</a:t>
          </a:r>
          <a:r>
            <a:rPr kumimoji="1" lang="ja-JP" altLang="en-US" sz="800" b="0" i="0" baseline="0">
              <a:solidFill>
                <a:schemeClr val="tx1"/>
              </a:solidFill>
              <a:effectLst/>
              <a:latin typeface="+mn-lt"/>
              <a:ea typeface="+mn-ea"/>
              <a:cs typeface="+mn-cs"/>
            </a:rPr>
            <a:t>の中で</a:t>
          </a:r>
          <a:r>
            <a:rPr kumimoji="1" lang="ja-JP" altLang="ja-JP" sz="800" b="0" i="0" baseline="0">
              <a:solidFill>
                <a:schemeClr val="tx1"/>
              </a:solidFill>
              <a:effectLst/>
              <a:latin typeface="+mn-lt"/>
              <a:ea typeface="+mn-ea"/>
              <a:cs typeface="+mn-cs"/>
            </a:rPr>
            <a:t>更に総人件費抑制対策を講じることとしているほか、直営で行っている保育所等について指定管理者制度を含めた民間委託への検討なども行うこととしている</a:t>
          </a:r>
          <a:r>
            <a:rPr kumimoji="1" lang="ja-JP" altLang="ja-JP" sz="800" b="0" i="0" baseline="0">
              <a:solidFill>
                <a:srgbClr val="FF0000"/>
              </a:solidFill>
              <a:effectLst/>
              <a:latin typeface="+mn-lt"/>
              <a:ea typeface="+mn-ea"/>
              <a:cs typeface="+mn-cs"/>
            </a:rPr>
            <a:t>。</a:t>
          </a:r>
          <a:endParaRPr lang="ja-JP" altLang="ja-JP" sz="800">
            <a:solidFill>
              <a:srgbClr val="FF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104721</xdr:rowOff>
    </xdr:from>
    <xdr:to>
      <xdr:col>23</xdr:col>
      <xdr:colOff>133350</xdr:colOff>
      <xdr:row>81</xdr:row>
      <xdr:rowOff>130801</xdr:rowOff>
    </xdr:to>
    <xdr:cxnSp macro="">
      <xdr:nvCxnSpPr>
        <xdr:cNvPr id="197" name="直線コネクタ 196"/>
        <xdr:cNvCxnSpPr/>
      </xdr:nvCxnSpPr>
      <xdr:spPr>
        <a:xfrm>
          <a:off x="4114800" y="13992171"/>
          <a:ext cx="838200" cy="2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102673</xdr:rowOff>
    </xdr:from>
    <xdr:to>
      <xdr:col>19</xdr:col>
      <xdr:colOff>133350</xdr:colOff>
      <xdr:row>81</xdr:row>
      <xdr:rowOff>104721</xdr:rowOff>
    </xdr:to>
    <xdr:cxnSp macro="">
      <xdr:nvCxnSpPr>
        <xdr:cNvPr id="200" name="直線コネクタ 199"/>
        <xdr:cNvCxnSpPr/>
      </xdr:nvCxnSpPr>
      <xdr:spPr>
        <a:xfrm>
          <a:off x="3225800" y="13990123"/>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85682</xdr:rowOff>
    </xdr:from>
    <xdr:to>
      <xdr:col>15</xdr:col>
      <xdr:colOff>82550</xdr:colOff>
      <xdr:row>81</xdr:row>
      <xdr:rowOff>102673</xdr:rowOff>
    </xdr:to>
    <xdr:cxnSp macro="">
      <xdr:nvCxnSpPr>
        <xdr:cNvPr id="203" name="直線コネクタ 202"/>
        <xdr:cNvCxnSpPr/>
      </xdr:nvCxnSpPr>
      <xdr:spPr>
        <a:xfrm>
          <a:off x="2336800" y="13973132"/>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85682</xdr:rowOff>
    </xdr:from>
    <xdr:to>
      <xdr:col>11</xdr:col>
      <xdr:colOff>31750</xdr:colOff>
      <xdr:row>81</xdr:row>
      <xdr:rowOff>93886</xdr:rowOff>
    </xdr:to>
    <xdr:cxnSp macro="">
      <xdr:nvCxnSpPr>
        <xdr:cNvPr id="206" name="直線コネクタ 205"/>
        <xdr:cNvCxnSpPr/>
      </xdr:nvCxnSpPr>
      <xdr:spPr>
        <a:xfrm flipV="1">
          <a:off x="1447800" y="1397313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80001</xdr:rowOff>
    </xdr:from>
    <xdr:to>
      <xdr:col>23</xdr:col>
      <xdr:colOff>184150</xdr:colOff>
      <xdr:row>82</xdr:row>
      <xdr:rowOff>10151</xdr:rowOff>
    </xdr:to>
    <xdr:sp macro="" textlink="">
      <xdr:nvSpPr>
        <xdr:cNvPr id="216" name="楕円 215"/>
        <xdr:cNvSpPr/>
      </xdr:nvSpPr>
      <xdr:spPr>
        <a:xfrm>
          <a:off x="4902200" y="139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96528</xdr:rowOff>
    </xdr:from>
    <xdr:ext cx="762000" cy="259045"/>
    <xdr:sp macro="" textlink="">
      <xdr:nvSpPr>
        <xdr:cNvPr id="217" name="人件費・物件費等の状況該当値テキスト"/>
        <xdr:cNvSpPr txBox="1"/>
      </xdr:nvSpPr>
      <xdr:spPr>
        <a:xfrm>
          <a:off x="5041900" y="1381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53921</xdr:rowOff>
    </xdr:from>
    <xdr:to>
      <xdr:col>19</xdr:col>
      <xdr:colOff>184150</xdr:colOff>
      <xdr:row>81</xdr:row>
      <xdr:rowOff>155521</xdr:rowOff>
    </xdr:to>
    <xdr:sp macro="" textlink="">
      <xdr:nvSpPr>
        <xdr:cNvPr id="218" name="楕円 217"/>
        <xdr:cNvSpPr/>
      </xdr:nvSpPr>
      <xdr:spPr>
        <a:xfrm>
          <a:off x="4064000" y="1394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165698</xdr:rowOff>
    </xdr:from>
    <xdr:ext cx="736600" cy="259045"/>
    <xdr:sp macro="" textlink="">
      <xdr:nvSpPr>
        <xdr:cNvPr id="219" name="テキスト ボックス 218"/>
        <xdr:cNvSpPr txBox="1"/>
      </xdr:nvSpPr>
      <xdr:spPr>
        <a:xfrm>
          <a:off x="3733800" y="1371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51873</xdr:rowOff>
    </xdr:from>
    <xdr:to>
      <xdr:col>15</xdr:col>
      <xdr:colOff>133350</xdr:colOff>
      <xdr:row>81</xdr:row>
      <xdr:rowOff>153473</xdr:rowOff>
    </xdr:to>
    <xdr:sp macro="" textlink="">
      <xdr:nvSpPr>
        <xdr:cNvPr id="220" name="楕円 219"/>
        <xdr:cNvSpPr/>
      </xdr:nvSpPr>
      <xdr:spPr>
        <a:xfrm>
          <a:off x="3175000" y="139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163650</xdr:rowOff>
    </xdr:from>
    <xdr:ext cx="762000" cy="259045"/>
    <xdr:sp macro="" textlink="">
      <xdr:nvSpPr>
        <xdr:cNvPr id="221" name="テキスト ボックス 220"/>
        <xdr:cNvSpPr txBox="1"/>
      </xdr:nvSpPr>
      <xdr:spPr>
        <a:xfrm>
          <a:off x="2844800" y="1370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34882</xdr:rowOff>
    </xdr:from>
    <xdr:to>
      <xdr:col>11</xdr:col>
      <xdr:colOff>82550</xdr:colOff>
      <xdr:row>81</xdr:row>
      <xdr:rowOff>136482</xdr:rowOff>
    </xdr:to>
    <xdr:sp macro="" textlink="">
      <xdr:nvSpPr>
        <xdr:cNvPr id="222" name="楕円 221"/>
        <xdr:cNvSpPr/>
      </xdr:nvSpPr>
      <xdr:spPr>
        <a:xfrm>
          <a:off x="2286000" y="139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146659</xdr:rowOff>
    </xdr:from>
    <xdr:ext cx="762000" cy="259045"/>
    <xdr:sp macro="" textlink="">
      <xdr:nvSpPr>
        <xdr:cNvPr id="223" name="テキスト ボックス 222"/>
        <xdr:cNvSpPr txBox="1"/>
      </xdr:nvSpPr>
      <xdr:spPr>
        <a:xfrm>
          <a:off x="1955800" y="136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43086</xdr:rowOff>
    </xdr:from>
    <xdr:to>
      <xdr:col>7</xdr:col>
      <xdr:colOff>31750</xdr:colOff>
      <xdr:row>81</xdr:row>
      <xdr:rowOff>144686</xdr:rowOff>
    </xdr:to>
    <xdr:sp macro="" textlink="">
      <xdr:nvSpPr>
        <xdr:cNvPr id="224" name="楕円 223"/>
        <xdr:cNvSpPr/>
      </xdr:nvSpPr>
      <xdr:spPr>
        <a:xfrm>
          <a:off x="1397000" y="139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154863</xdr:rowOff>
    </xdr:from>
    <xdr:ext cx="762000" cy="259045"/>
    <xdr:sp macro="" textlink="">
      <xdr:nvSpPr>
        <xdr:cNvPr id="225" name="テキスト ボックス 224"/>
        <xdr:cNvSpPr txBox="1"/>
      </xdr:nvSpPr>
      <xdr:spPr>
        <a:xfrm>
          <a:off x="1066800" y="1369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ラスパイレス指数は、全国市平均より低い指数となっている。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定員適正化計画の職員計画数を念頭に各年齢階層の定期的な職員採用を実施するとともに各種手当の総点検を実施してより一層職員給与の適正化に努めることとする。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また、地方公務員職員給与費の総合的見直しを確実に実施し公務員制度改革の動向や人事院勧告の動向等的確に見極め、市内の民間企業の平均的給与の状況を踏まえながら市民の理解と支持が得られるような給与制度と勤務条件の確立を目指すこととする。</a:t>
          </a:r>
          <a:endParaRPr lang="ja-JP" altLang="ja-JP" sz="9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165805</xdr:rowOff>
    </xdr:to>
    <xdr:cxnSp macro="">
      <xdr:nvCxnSpPr>
        <xdr:cNvPr id="259" name="直線コネクタ 258"/>
        <xdr:cNvCxnSpPr/>
      </xdr:nvCxnSpPr>
      <xdr:spPr>
        <a:xfrm>
          <a:off x="16179800" y="146988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34572</xdr:rowOff>
    </xdr:to>
    <xdr:cxnSp macro="">
      <xdr:nvCxnSpPr>
        <xdr:cNvPr id="262" name="直線コネクタ 261"/>
        <xdr:cNvCxnSpPr/>
      </xdr:nvCxnSpPr>
      <xdr:spPr>
        <a:xfrm flipV="1">
          <a:off x="15290800" y="146988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115005</xdr:rowOff>
    </xdr:to>
    <xdr:cxnSp macro="">
      <xdr:nvCxnSpPr>
        <xdr:cNvPr id="265" name="直線コネクタ 264"/>
        <xdr:cNvCxnSpPr/>
      </xdr:nvCxnSpPr>
      <xdr:spPr>
        <a:xfrm flipV="1">
          <a:off x="14401800" y="147792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115005</xdr:rowOff>
    </xdr:to>
    <xdr:cxnSp macro="">
      <xdr:nvCxnSpPr>
        <xdr:cNvPr id="268" name="直線コネクタ 267"/>
        <xdr:cNvCxnSpPr/>
      </xdr:nvCxnSpPr>
      <xdr:spPr>
        <a:xfrm>
          <a:off x="13512800" y="147658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8" name="楕円 277"/>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9" name="給与水準   （国との比較）該当値テキスト"/>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0" name="楕円 279"/>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81" name="テキスト ボックス 280"/>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2" name="楕円 281"/>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83" name="テキスト ボックス 28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4" name="楕円 283"/>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5" name="テキスト ボックス 284"/>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6" name="楕円 285"/>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7" name="テキスト ボックス 286"/>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類似団体平均よりは</a:t>
          </a:r>
          <a:r>
            <a:rPr kumimoji="1" lang="en-US" altLang="ja-JP" sz="800" b="0" i="0" baseline="0">
              <a:solidFill>
                <a:schemeClr val="dk1"/>
              </a:solidFill>
              <a:effectLst/>
              <a:latin typeface="+mn-lt"/>
              <a:ea typeface="+mn-ea"/>
              <a:cs typeface="+mn-cs"/>
            </a:rPr>
            <a:t>1.12</a:t>
          </a:r>
          <a:r>
            <a:rPr kumimoji="1" lang="ja-JP" altLang="ja-JP" sz="800" b="0" i="0" baseline="0">
              <a:solidFill>
                <a:schemeClr val="dk1"/>
              </a:solidFill>
              <a:effectLst/>
              <a:latin typeface="+mn-lt"/>
              <a:ea typeface="+mn-ea"/>
              <a:cs typeface="+mn-cs"/>
            </a:rPr>
            <a:t>人下回っているものの全国平均及び県内平均よりは約</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人以上上回っている状況である。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本市の職員管理は合併直後の平成</a:t>
          </a:r>
          <a:r>
            <a:rPr kumimoji="1" lang="en-US" altLang="ja-JP" sz="800" b="0" i="0" baseline="0">
              <a:solidFill>
                <a:schemeClr val="dk1"/>
              </a:solidFill>
              <a:effectLst/>
              <a:latin typeface="+mn-lt"/>
              <a:ea typeface="+mn-ea"/>
              <a:cs typeface="+mn-cs"/>
            </a:rPr>
            <a:t>17</a:t>
          </a:r>
          <a:r>
            <a:rPr kumimoji="1" lang="ja-JP" altLang="ja-JP" sz="800" b="0" i="0" baseline="0">
              <a:solidFill>
                <a:schemeClr val="dk1"/>
              </a:solidFill>
              <a:effectLst/>
              <a:latin typeface="+mn-lt"/>
              <a:ea typeface="+mn-ea"/>
              <a:cs typeface="+mn-cs"/>
            </a:rPr>
            <a:t>年度に第</a:t>
          </a:r>
          <a:r>
            <a:rPr kumimoji="1" lang="en-US" altLang="ja-JP" sz="800" b="0" i="0" baseline="0">
              <a:solidFill>
                <a:schemeClr val="dk1"/>
              </a:solidFill>
              <a:effectLst/>
              <a:latin typeface="+mn-lt"/>
              <a:ea typeface="+mn-ea"/>
              <a:cs typeface="+mn-cs"/>
            </a:rPr>
            <a:t>1</a:t>
          </a:r>
          <a:r>
            <a:rPr kumimoji="1" lang="ja-JP" altLang="ja-JP" sz="800" b="0" i="0" baseline="0">
              <a:solidFill>
                <a:schemeClr val="dk1"/>
              </a:solidFill>
              <a:effectLst/>
              <a:latin typeface="+mn-lt"/>
              <a:ea typeface="+mn-ea"/>
              <a:cs typeface="+mn-cs"/>
            </a:rPr>
            <a:t>次定員適正化計画を策定し、計画期間内（</a:t>
          </a:r>
          <a:r>
            <a:rPr kumimoji="1" lang="en-US" altLang="ja-JP" sz="800" b="0" i="0" baseline="0">
              <a:solidFill>
                <a:schemeClr val="dk1"/>
              </a:solidFill>
              <a:effectLst/>
              <a:latin typeface="+mn-lt"/>
              <a:ea typeface="+mn-ea"/>
              <a:cs typeface="+mn-cs"/>
            </a:rPr>
            <a:t>5</a:t>
          </a:r>
          <a:r>
            <a:rPr kumimoji="1" lang="ja-JP" altLang="ja-JP" sz="800" b="0" i="0" baseline="0">
              <a:solidFill>
                <a:schemeClr val="dk1"/>
              </a:solidFill>
              <a:effectLst/>
              <a:latin typeface="+mn-lt"/>
              <a:ea typeface="+mn-ea"/>
              <a:cs typeface="+mn-cs"/>
            </a:rPr>
            <a:t>年間）で約</a:t>
          </a:r>
          <a:r>
            <a:rPr kumimoji="1" lang="en-US" altLang="ja-JP" sz="800" b="0" i="0" baseline="0">
              <a:solidFill>
                <a:schemeClr val="dk1"/>
              </a:solidFill>
              <a:effectLst/>
              <a:latin typeface="+mn-lt"/>
              <a:ea typeface="+mn-ea"/>
              <a:cs typeface="+mn-cs"/>
            </a:rPr>
            <a:t>17.4%</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72</a:t>
          </a:r>
          <a:r>
            <a:rPr kumimoji="1" lang="ja-JP" altLang="ja-JP" sz="800" b="0" i="0" baseline="0">
              <a:solidFill>
                <a:schemeClr val="dk1"/>
              </a:solidFill>
              <a:effectLst/>
              <a:latin typeface="+mn-lt"/>
              <a:ea typeface="+mn-ea"/>
              <a:cs typeface="+mn-cs"/>
            </a:rPr>
            <a:t>人）の人員削減を行った。その後、平成</a:t>
          </a:r>
          <a:r>
            <a:rPr kumimoji="1" lang="en-US" altLang="ja-JP" sz="800" b="0" i="0" baseline="0">
              <a:solidFill>
                <a:schemeClr val="dk1"/>
              </a:solidFill>
              <a:effectLst/>
              <a:latin typeface="+mn-lt"/>
              <a:ea typeface="+mn-ea"/>
              <a:cs typeface="+mn-cs"/>
            </a:rPr>
            <a:t>22</a:t>
          </a:r>
          <a:r>
            <a:rPr kumimoji="1" lang="ja-JP" altLang="ja-JP" sz="800" b="0" i="0" baseline="0">
              <a:solidFill>
                <a:schemeClr val="dk1"/>
              </a:solidFill>
              <a:effectLst/>
              <a:latin typeface="+mn-lt"/>
              <a:ea typeface="+mn-ea"/>
              <a:cs typeface="+mn-cs"/>
            </a:rPr>
            <a:t>年度以降は第</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次定員適正化計画を策定し、更に</a:t>
          </a:r>
          <a:r>
            <a:rPr kumimoji="1" lang="en-US" altLang="ja-JP" sz="800" b="0" i="0" baseline="0">
              <a:solidFill>
                <a:schemeClr val="dk1"/>
              </a:solidFill>
              <a:effectLst/>
              <a:latin typeface="+mn-lt"/>
              <a:ea typeface="+mn-ea"/>
              <a:cs typeface="+mn-cs"/>
            </a:rPr>
            <a:t>4.6%(</a:t>
          </a:r>
          <a:r>
            <a:rPr kumimoji="1" lang="ja-JP" altLang="ja-JP" sz="800" b="0" i="0" baseline="0">
              <a:solidFill>
                <a:schemeClr val="dk1"/>
              </a:solidFill>
              <a:effectLst/>
              <a:latin typeface="+mn-lt"/>
              <a:ea typeface="+mn-ea"/>
              <a:cs typeface="+mn-cs"/>
            </a:rPr>
            <a:t>△</a:t>
          </a:r>
          <a:r>
            <a:rPr kumimoji="1" lang="en-US" altLang="ja-JP" sz="800" b="0" i="0" baseline="0">
              <a:solidFill>
                <a:schemeClr val="dk1"/>
              </a:solidFill>
              <a:effectLst/>
              <a:latin typeface="+mn-lt"/>
              <a:ea typeface="+mn-ea"/>
              <a:cs typeface="+mn-cs"/>
            </a:rPr>
            <a:t>18</a:t>
          </a:r>
          <a:r>
            <a:rPr kumimoji="1" lang="ja-JP" altLang="ja-JP" sz="800" b="0" i="0" baseline="0">
              <a:solidFill>
                <a:schemeClr val="dk1"/>
              </a:solidFill>
              <a:effectLst/>
              <a:latin typeface="+mn-lt"/>
              <a:ea typeface="+mn-ea"/>
              <a:cs typeface="+mn-cs"/>
            </a:rPr>
            <a:t>人</a:t>
          </a:r>
          <a:r>
            <a:rPr kumimoji="1" lang="en-US" altLang="ja-JP" sz="800" b="0" i="0" baseline="0">
              <a:solidFill>
                <a:schemeClr val="dk1"/>
              </a:solidFill>
              <a:effectLst/>
              <a:latin typeface="+mn-lt"/>
              <a:ea typeface="+mn-ea"/>
              <a:cs typeface="+mn-cs"/>
            </a:rPr>
            <a:t>)</a:t>
          </a:r>
          <a:r>
            <a:rPr kumimoji="1" lang="ja-JP" altLang="ja-JP" sz="800" b="0" i="0" baseline="0">
              <a:solidFill>
                <a:schemeClr val="dk1"/>
              </a:solidFill>
              <a:effectLst/>
              <a:latin typeface="+mn-lt"/>
              <a:ea typeface="+mn-ea"/>
              <a:cs typeface="+mn-cs"/>
            </a:rPr>
            <a:t>の人員削減を行った。現在、第</a:t>
          </a:r>
          <a:r>
            <a:rPr kumimoji="1" lang="en-US" altLang="ja-JP" sz="800" b="0" i="0" baseline="0">
              <a:solidFill>
                <a:schemeClr val="dk1"/>
              </a:solidFill>
              <a:effectLst/>
              <a:latin typeface="+mn-lt"/>
              <a:ea typeface="+mn-ea"/>
              <a:cs typeface="+mn-cs"/>
            </a:rPr>
            <a:t>3</a:t>
          </a:r>
          <a:r>
            <a:rPr kumimoji="1" lang="ja-JP" altLang="ja-JP" sz="800" b="0" i="0" baseline="0">
              <a:solidFill>
                <a:schemeClr val="dk1"/>
              </a:solidFill>
              <a:effectLst/>
              <a:latin typeface="+mn-lt"/>
              <a:ea typeface="+mn-ea"/>
              <a:cs typeface="+mn-cs"/>
            </a:rPr>
            <a:t>次定員適正化計画を策定し、多様化する財政需要、住民ニーズ及び新たな事務事業等柔軟に対応できる体制づくりと組織の連携、並びに効率性のある組織の統廃合等引き続き取り組んでいくこととする。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また、コスト意識に基づいた質の高い行政サービスを堅持することを前提に、行政が行うべきことを整理した上で「民間にできることは民間へ」移行する取り組みを引き続き行うこととする。</a:t>
          </a:r>
          <a:endParaRPr lang="ja-JP" altLang="ja-JP" sz="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148106</xdr:rowOff>
    </xdr:from>
    <xdr:to>
      <xdr:col>81</xdr:col>
      <xdr:colOff>44450</xdr:colOff>
      <xdr:row>61</xdr:row>
      <xdr:rowOff>171087</xdr:rowOff>
    </xdr:to>
    <xdr:cxnSp macro="">
      <xdr:nvCxnSpPr>
        <xdr:cNvPr id="324" name="直線コネクタ 323"/>
        <xdr:cNvCxnSpPr/>
      </xdr:nvCxnSpPr>
      <xdr:spPr>
        <a:xfrm>
          <a:off x="16179800" y="1060655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148106</xdr:rowOff>
    </xdr:from>
    <xdr:to>
      <xdr:col>77</xdr:col>
      <xdr:colOff>44450</xdr:colOff>
      <xdr:row>61</xdr:row>
      <xdr:rowOff>151554</xdr:rowOff>
    </xdr:to>
    <xdr:cxnSp macro="">
      <xdr:nvCxnSpPr>
        <xdr:cNvPr id="327" name="直線コネクタ 326"/>
        <xdr:cNvCxnSpPr/>
      </xdr:nvCxnSpPr>
      <xdr:spPr>
        <a:xfrm flipV="1">
          <a:off x="15290800" y="106065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61</xdr:row>
      <xdr:rowOff>155001</xdr:rowOff>
    </xdr:to>
    <xdr:cxnSp macro="">
      <xdr:nvCxnSpPr>
        <xdr:cNvPr id="330" name="直線コネクタ 329"/>
        <xdr:cNvCxnSpPr/>
      </xdr:nvCxnSpPr>
      <xdr:spPr>
        <a:xfrm flipV="1">
          <a:off x="14401800" y="106100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141212</xdr:rowOff>
    </xdr:from>
    <xdr:to>
      <xdr:col>68</xdr:col>
      <xdr:colOff>152400</xdr:colOff>
      <xdr:row>61</xdr:row>
      <xdr:rowOff>155001</xdr:rowOff>
    </xdr:to>
    <xdr:cxnSp macro="">
      <xdr:nvCxnSpPr>
        <xdr:cNvPr id="333" name="直線コネクタ 332"/>
        <xdr:cNvCxnSpPr/>
      </xdr:nvCxnSpPr>
      <xdr:spPr>
        <a:xfrm>
          <a:off x="13512800" y="1059966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43" name="楕円 342"/>
        <xdr:cNvSpPr/>
      </xdr:nvSpPr>
      <xdr:spPr>
        <a:xfrm>
          <a:off x="169672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136814</xdr:rowOff>
    </xdr:from>
    <xdr:ext cx="762000" cy="259045"/>
    <xdr:sp macro="" textlink="">
      <xdr:nvSpPr>
        <xdr:cNvPr id="344" name="定員管理の状況該当値テキスト"/>
        <xdr:cNvSpPr txBox="1"/>
      </xdr:nvSpPr>
      <xdr:spPr>
        <a:xfrm>
          <a:off x="171069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97306</xdr:rowOff>
    </xdr:from>
    <xdr:to>
      <xdr:col>77</xdr:col>
      <xdr:colOff>95250</xdr:colOff>
      <xdr:row>62</xdr:row>
      <xdr:rowOff>27456</xdr:rowOff>
    </xdr:to>
    <xdr:sp macro="" textlink="">
      <xdr:nvSpPr>
        <xdr:cNvPr id="345" name="楕円 344"/>
        <xdr:cNvSpPr/>
      </xdr:nvSpPr>
      <xdr:spPr>
        <a:xfrm>
          <a:off x="16129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37633</xdr:rowOff>
    </xdr:from>
    <xdr:ext cx="736600" cy="259045"/>
    <xdr:sp macro="" textlink="">
      <xdr:nvSpPr>
        <xdr:cNvPr id="346" name="テキスト ボックス 345"/>
        <xdr:cNvSpPr txBox="1"/>
      </xdr:nvSpPr>
      <xdr:spPr>
        <a:xfrm>
          <a:off x="15798800" y="1032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100754</xdr:rowOff>
    </xdr:from>
    <xdr:to>
      <xdr:col>73</xdr:col>
      <xdr:colOff>44450</xdr:colOff>
      <xdr:row>62</xdr:row>
      <xdr:rowOff>30904</xdr:rowOff>
    </xdr:to>
    <xdr:sp macro="" textlink="">
      <xdr:nvSpPr>
        <xdr:cNvPr id="347" name="楕円 346"/>
        <xdr:cNvSpPr/>
      </xdr:nvSpPr>
      <xdr:spPr>
        <a:xfrm>
          <a:off x="15240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41081</xdr:rowOff>
    </xdr:from>
    <xdr:ext cx="762000" cy="259045"/>
    <xdr:sp macro="" textlink="">
      <xdr:nvSpPr>
        <xdr:cNvPr id="348" name="テキスト ボックス 347"/>
        <xdr:cNvSpPr txBox="1"/>
      </xdr:nvSpPr>
      <xdr:spPr>
        <a:xfrm>
          <a:off x="14909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104201</xdr:rowOff>
    </xdr:from>
    <xdr:to>
      <xdr:col>68</xdr:col>
      <xdr:colOff>203200</xdr:colOff>
      <xdr:row>62</xdr:row>
      <xdr:rowOff>34351</xdr:rowOff>
    </xdr:to>
    <xdr:sp macro="" textlink="">
      <xdr:nvSpPr>
        <xdr:cNvPr id="349" name="楕円 348"/>
        <xdr:cNvSpPr/>
      </xdr:nvSpPr>
      <xdr:spPr>
        <a:xfrm>
          <a:off x="14351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44528</xdr:rowOff>
    </xdr:from>
    <xdr:ext cx="762000" cy="259045"/>
    <xdr:sp macro="" textlink="">
      <xdr:nvSpPr>
        <xdr:cNvPr id="350" name="テキスト ボックス 349"/>
        <xdr:cNvSpPr txBox="1"/>
      </xdr:nvSpPr>
      <xdr:spPr>
        <a:xfrm>
          <a:off x="14020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90412</xdr:rowOff>
    </xdr:from>
    <xdr:to>
      <xdr:col>64</xdr:col>
      <xdr:colOff>152400</xdr:colOff>
      <xdr:row>62</xdr:row>
      <xdr:rowOff>20562</xdr:rowOff>
    </xdr:to>
    <xdr:sp macro="" textlink="">
      <xdr:nvSpPr>
        <xdr:cNvPr id="351" name="楕円 350"/>
        <xdr:cNvSpPr/>
      </xdr:nvSpPr>
      <xdr:spPr>
        <a:xfrm>
          <a:off x="13462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30739</xdr:rowOff>
    </xdr:from>
    <xdr:ext cx="762000" cy="259045"/>
    <xdr:sp macro="" textlink="">
      <xdr:nvSpPr>
        <xdr:cNvPr id="352" name="テキスト ボックス 351"/>
        <xdr:cNvSpPr txBox="1"/>
      </xdr:nvSpPr>
      <xdr:spPr>
        <a:xfrm>
          <a:off x="13131800" y="103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ct val="100000"/>
            </a:lnSpc>
            <a:spcBef>
              <a:spcPts val="0"/>
            </a:spcBef>
            <a:spcAft>
              <a:spcPts val="0"/>
            </a:spcAft>
          </a:pPr>
          <a:r>
            <a:rPr kumimoji="1" lang="ja-JP" altLang="ja-JP" sz="800" b="0" i="0" baseline="0">
              <a:solidFill>
                <a:schemeClr val="dk1"/>
              </a:solidFill>
              <a:effectLst/>
              <a:latin typeface="+mn-lt"/>
              <a:ea typeface="+mn-ea"/>
              <a:cs typeface="+mn-cs"/>
            </a:rPr>
            <a:t> 　実質公債費比率は対前年度比</a:t>
          </a:r>
          <a:r>
            <a:rPr kumimoji="1" lang="ja-JP" altLang="en-US" sz="800" b="0" i="0" baseline="0">
              <a:solidFill>
                <a:schemeClr val="dk1"/>
              </a:solidFill>
              <a:effectLst/>
              <a:latin typeface="+mn-lt"/>
              <a:ea typeface="+mn-ea"/>
              <a:cs typeface="+mn-cs"/>
            </a:rPr>
            <a:t>同率の</a:t>
          </a:r>
          <a:r>
            <a:rPr kumimoji="1" lang="en-US" altLang="ja-JP" sz="800" b="0" i="0" baseline="0">
              <a:solidFill>
                <a:schemeClr val="dk1"/>
              </a:solidFill>
              <a:effectLst/>
              <a:latin typeface="+mn-lt"/>
              <a:ea typeface="+mn-ea"/>
              <a:cs typeface="+mn-cs"/>
            </a:rPr>
            <a:t>11.0%</a:t>
          </a:r>
          <a:r>
            <a:rPr kumimoji="1" lang="ja-JP" altLang="en-US" sz="800" b="0" i="0" baseline="0">
              <a:solidFill>
                <a:schemeClr val="dk1"/>
              </a:solidFill>
              <a:effectLst/>
              <a:latin typeface="+mn-lt"/>
              <a:ea typeface="+mn-ea"/>
              <a:cs typeface="+mn-cs"/>
            </a:rPr>
            <a:t>となったが、単年度数値でみると</a:t>
          </a:r>
          <a:r>
            <a:rPr kumimoji="1" lang="en-US" altLang="ja-JP" sz="800" b="0" i="0" baseline="0">
              <a:solidFill>
                <a:schemeClr val="dk1"/>
              </a:solidFill>
              <a:effectLst/>
              <a:latin typeface="+mn-lt"/>
              <a:ea typeface="+mn-ea"/>
              <a:cs typeface="+mn-cs"/>
            </a:rPr>
            <a:t>11.5%</a:t>
          </a:r>
          <a:r>
            <a:rPr kumimoji="1" lang="ja-JP" altLang="en-US" sz="800" b="0" i="0" baseline="0">
              <a:solidFill>
                <a:schemeClr val="dk1"/>
              </a:solidFill>
              <a:effectLst/>
              <a:latin typeface="+mn-lt"/>
              <a:ea typeface="+mn-ea"/>
              <a:cs typeface="+mn-cs"/>
            </a:rPr>
            <a:t>と増加していることから、今後は増加する傾向にあると考えられる。</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baseline="0">
              <a:solidFill>
                <a:schemeClr val="dk1"/>
              </a:solidFill>
              <a:effectLst/>
              <a:latin typeface="+mn-lt"/>
              <a:ea typeface="+mn-ea"/>
              <a:cs typeface="+mn-cs"/>
            </a:rPr>
            <a:t>　市債を発行する場合、第</a:t>
          </a:r>
          <a:r>
            <a:rPr kumimoji="1" lang="en-US" altLang="ja-JP" sz="800" b="0" i="0" baseline="0">
              <a:solidFill>
                <a:schemeClr val="dk1"/>
              </a:solidFill>
              <a:effectLst/>
              <a:latin typeface="+mn-lt"/>
              <a:ea typeface="+mn-ea"/>
              <a:cs typeface="+mn-cs"/>
            </a:rPr>
            <a:t>2</a:t>
          </a:r>
          <a:r>
            <a:rPr kumimoji="1" lang="ja-JP" altLang="ja-JP" sz="800" b="0" i="0" baseline="0">
              <a:solidFill>
                <a:schemeClr val="dk1"/>
              </a:solidFill>
              <a:effectLst/>
              <a:latin typeface="+mn-lt"/>
              <a:ea typeface="+mn-ea"/>
              <a:cs typeface="+mn-cs"/>
            </a:rPr>
            <a:t>次まちづくり総合計画に基づく旧合併特例事業債</a:t>
          </a:r>
          <a:r>
            <a:rPr kumimoji="1" lang="ja-JP" altLang="en-US" sz="800" b="0" i="0" baseline="0">
              <a:solidFill>
                <a:schemeClr val="dk1"/>
              </a:solidFill>
              <a:effectLst/>
              <a:latin typeface="+mn-lt"/>
              <a:ea typeface="+mn-ea"/>
              <a:cs typeface="+mn-cs"/>
            </a:rPr>
            <a:t>や</a:t>
          </a:r>
          <a:r>
            <a:rPr kumimoji="1" lang="ja-JP" altLang="ja-JP" sz="800" b="0" i="0" baseline="0">
              <a:solidFill>
                <a:schemeClr val="dk1"/>
              </a:solidFill>
              <a:effectLst/>
              <a:latin typeface="+mn-lt"/>
              <a:ea typeface="+mn-ea"/>
              <a:cs typeface="+mn-cs"/>
            </a:rPr>
            <a:t>過疎計画に基づく過疎対策事業債を優先させ事業展開して</a:t>
          </a:r>
          <a:r>
            <a:rPr kumimoji="1" lang="ja-JP" altLang="en-US" sz="800" b="0" i="0" baseline="0">
              <a:solidFill>
                <a:schemeClr val="dk1"/>
              </a:solidFill>
              <a:effectLst/>
              <a:latin typeface="+mn-lt"/>
              <a:ea typeface="+mn-ea"/>
              <a:cs typeface="+mn-cs"/>
            </a:rPr>
            <a:t>きた</a:t>
          </a:r>
          <a:r>
            <a:rPr kumimoji="1" lang="ja-JP" altLang="ja-JP" sz="800" b="0" i="0" baseline="0">
              <a:solidFill>
                <a:schemeClr val="dk1"/>
              </a:solidFill>
              <a:effectLst/>
              <a:latin typeface="+mn-lt"/>
              <a:ea typeface="+mn-ea"/>
              <a:cs typeface="+mn-cs"/>
            </a:rPr>
            <a:t>ことから、控除財源となる災害復旧等に係る基準財政需要額の割合は増加傾向になるものと考えられ</a:t>
          </a:r>
          <a:r>
            <a:rPr kumimoji="1" lang="ja-JP" altLang="en-US" sz="800" b="0" i="0" baseline="0">
              <a:solidFill>
                <a:schemeClr val="dk1"/>
              </a:solidFill>
              <a:effectLst/>
              <a:latin typeface="+mn-lt"/>
              <a:ea typeface="+mn-ea"/>
              <a:cs typeface="+mn-cs"/>
            </a:rPr>
            <a:t>るが、</a:t>
          </a:r>
          <a:r>
            <a:rPr kumimoji="1" lang="ja-JP" altLang="ja-JP" sz="800" b="0" i="0" baseline="0">
              <a:solidFill>
                <a:schemeClr val="dk1"/>
              </a:solidFill>
              <a:effectLst/>
              <a:latin typeface="+mn-lt"/>
              <a:ea typeface="+mn-ea"/>
              <a:cs typeface="+mn-cs"/>
            </a:rPr>
            <a:t>生活環境に必要な未整備地域の公共投資を継続的に</a:t>
          </a:r>
          <a:r>
            <a:rPr kumimoji="1" lang="ja-JP" altLang="en-US" sz="800" b="0" i="0" baseline="0">
              <a:solidFill>
                <a:schemeClr val="dk1"/>
              </a:solidFill>
              <a:effectLst/>
              <a:latin typeface="+mn-lt"/>
              <a:ea typeface="+mn-ea"/>
              <a:cs typeface="+mn-cs"/>
            </a:rPr>
            <a:t>進めていることにより市債残高が高止まりしているほか</a:t>
          </a:r>
          <a:r>
            <a:rPr kumimoji="1" lang="ja-JP" altLang="ja-JP" sz="800" b="0" i="0" baseline="0">
              <a:solidFill>
                <a:schemeClr val="dk1"/>
              </a:solidFill>
              <a:effectLst/>
              <a:latin typeface="+mn-lt"/>
              <a:ea typeface="+mn-ea"/>
              <a:cs typeface="+mn-cs"/>
            </a:rPr>
            <a:t>、</a:t>
          </a:r>
          <a:r>
            <a:rPr kumimoji="1" lang="ja-JP" altLang="en-US" sz="800" b="0" i="0" baseline="0">
              <a:solidFill>
                <a:schemeClr val="dk1"/>
              </a:solidFill>
              <a:effectLst/>
              <a:latin typeface="+mn-lt"/>
              <a:ea typeface="+mn-ea"/>
              <a:cs typeface="+mn-cs"/>
            </a:rPr>
            <a:t>一部事務組合の元利償還金が大幅に増加したため、</a:t>
          </a:r>
          <a:r>
            <a:rPr kumimoji="1" lang="ja-JP" altLang="ja-JP" sz="800" b="0" i="0" baseline="0">
              <a:solidFill>
                <a:schemeClr val="dk1"/>
              </a:solidFill>
              <a:effectLst/>
              <a:latin typeface="+mn-lt"/>
              <a:ea typeface="+mn-ea"/>
              <a:cs typeface="+mn-cs"/>
            </a:rPr>
            <a:t>実質公債費比率は高い状況となっている。</a:t>
          </a:r>
          <a:endParaRPr lang="ja-JP" altLang="ja-JP" sz="800">
            <a:effectLst/>
          </a:endParaRPr>
        </a:p>
        <a:p>
          <a:pPr eaLnBrk="1" fontAlgn="auto" latinLnBrk="0" hangingPunct="1">
            <a:lnSpc>
              <a:spcPct val="100000"/>
            </a:lnSpc>
            <a:spcBef>
              <a:spcPts val="0"/>
            </a:spcBef>
            <a:spcAft>
              <a:spcPts val="0"/>
            </a:spcAft>
          </a:pPr>
          <a:r>
            <a:rPr kumimoji="1" lang="ja-JP" altLang="ja-JP" sz="800" b="0" i="0" baseline="0">
              <a:solidFill>
                <a:schemeClr val="dk1"/>
              </a:solidFill>
              <a:effectLst/>
              <a:latin typeface="+mn-lt"/>
              <a:ea typeface="+mn-ea"/>
              <a:cs typeface="+mn-cs"/>
            </a:rPr>
            <a:t>　　今後とも住民ニーズに即した事業の優先度を総合的に判断し、基本的には地方債償還額以上の借入を行わない方針で一般会計、特別会計及び公営企業会計のいずれにおいても公債費抑制に努めることとする。</a:t>
          </a:r>
          <a:endParaRPr lang="ja-JP" altLang="ja-JP" sz="8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37</xdr:row>
      <xdr:rowOff>58208</xdr:rowOff>
    </xdr:to>
    <xdr:cxnSp macro="">
      <xdr:nvCxnSpPr>
        <xdr:cNvPr id="386" name="直線コネクタ 385"/>
        <xdr:cNvCxnSpPr/>
      </xdr:nvCxnSpPr>
      <xdr:spPr>
        <a:xfrm>
          <a:off x="16179800" y="64018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62230</xdr:rowOff>
    </xdr:to>
    <xdr:cxnSp macro="">
      <xdr:nvCxnSpPr>
        <xdr:cNvPr id="389" name="直線コネクタ 388"/>
        <xdr:cNvCxnSpPr/>
      </xdr:nvCxnSpPr>
      <xdr:spPr>
        <a:xfrm flipV="1">
          <a:off x="15290800" y="640185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70273</xdr:rowOff>
    </xdr:to>
    <xdr:cxnSp macro="">
      <xdr:nvCxnSpPr>
        <xdr:cNvPr id="392" name="直線コネクタ 391"/>
        <xdr:cNvCxnSpPr/>
      </xdr:nvCxnSpPr>
      <xdr:spPr>
        <a:xfrm flipV="1">
          <a:off x="14401800" y="64058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74295</xdr:rowOff>
    </xdr:to>
    <xdr:cxnSp macro="">
      <xdr:nvCxnSpPr>
        <xdr:cNvPr id="395" name="直線コネクタ 394"/>
        <xdr:cNvCxnSpPr/>
      </xdr:nvCxnSpPr>
      <xdr:spPr>
        <a:xfrm flipV="1">
          <a:off x="13512800" y="64139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7408</xdr:rowOff>
    </xdr:from>
    <xdr:to>
      <xdr:col>81</xdr:col>
      <xdr:colOff>95250</xdr:colOff>
      <xdr:row>37</xdr:row>
      <xdr:rowOff>109008</xdr:rowOff>
    </xdr:to>
    <xdr:sp macro="" textlink="">
      <xdr:nvSpPr>
        <xdr:cNvPr id="405" name="楕円 404"/>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150935</xdr:rowOff>
    </xdr:from>
    <xdr:ext cx="762000" cy="259045"/>
    <xdr:sp macro="" textlink="">
      <xdr:nvSpPr>
        <xdr:cNvPr id="406" name="公債費負担の状況該当値テキスト"/>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07" name="楕円 406"/>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93785</xdr:rowOff>
    </xdr:from>
    <xdr:ext cx="736600" cy="259045"/>
    <xdr:sp macro="" textlink="">
      <xdr:nvSpPr>
        <xdr:cNvPr id="408" name="テキスト ボックス 407"/>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9" name="楕円 408"/>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97807</xdr:rowOff>
    </xdr:from>
    <xdr:ext cx="762000" cy="259045"/>
    <xdr:sp macro="" textlink="">
      <xdr:nvSpPr>
        <xdr:cNvPr id="410" name="テキスト ボックス 409"/>
        <xdr:cNvSpPr txBox="1"/>
      </xdr:nvSpPr>
      <xdr:spPr>
        <a:xfrm>
          <a:off x="1490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11" name="楕円 410"/>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105850</xdr:rowOff>
    </xdr:from>
    <xdr:ext cx="762000" cy="259045"/>
    <xdr:sp macro="" textlink="">
      <xdr:nvSpPr>
        <xdr:cNvPr id="412" name="テキスト ボックス 411"/>
        <xdr:cNvSpPr txBox="1"/>
      </xdr:nvSpPr>
      <xdr:spPr>
        <a:xfrm>
          <a:off x="14020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23495</xdr:rowOff>
    </xdr:from>
    <xdr:to>
      <xdr:col>64</xdr:col>
      <xdr:colOff>152400</xdr:colOff>
      <xdr:row>37</xdr:row>
      <xdr:rowOff>125095</xdr:rowOff>
    </xdr:to>
    <xdr:sp macro="" textlink="">
      <xdr:nvSpPr>
        <xdr:cNvPr id="413" name="楕円 412"/>
        <xdr:cNvSpPr/>
      </xdr:nvSpPr>
      <xdr:spPr>
        <a:xfrm>
          <a:off x="13462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109872</xdr:rowOff>
    </xdr:from>
    <xdr:ext cx="762000" cy="259045"/>
    <xdr:sp macro="" textlink="">
      <xdr:nvSpPr>
        <xdr:cNvPr id="414" name="テキスト ボックス 413"/>
        <xdr:cNvSpPr txBox="1"/>
      </xdr:nvSpPr>
      <xdr:spPr>
        <a:xfrm>
          <a:off x="13131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 　将来負担比率は対前年度比</a:t>
          </a:r>
          <a:r>
            <a:rPr kumimoji="1" lang="en-US" altLang="ja-JP" sz="800" b="0" i="0" baseline="0">
              <a:solidFill>
                <a:schemeClr val="dk1"/>
              </a:solidFill>
              <a:effectLst/>
              <a:latin typeface="+mn-lt"/>
              <a:ea typeface="+mn-ea"/>
              <a:cs typeface="+mn-cs"/>
            </a:rPr>
            <a:t>1.3</a:t>
          </a:r>
          <a:r>
            <a:rPr kumimoji="1" lang="ja-JP" altLang="ja-JP" sz="800" b="0" i="0" baseline="0">
              <a:solidFill>
                <a:schemeClr val="dk1"/>
              </a:solidFill>
              <a:effectLst/>
              <a:latin typeface="+mn-lt"/>
              <a:ea typeface="+mn-ea"/>
              <a:cs typeface="+mn-cs"/>
            </a:rPr>
            <a:t>ポイント下回ったが、未だ類似団体平均、全国平均及び県内平均より大きな指数を示している。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数値は昨年より減少しているが、数値が高い要因</a:t>
          </a:r>
          <a:r>
            <a:rPr kumimoji="1" lang="ja-JP" altLang="en-US" sz="800" b="0" i="0" baseline="0">
              <a:solidFill>
                <a:schemeClr val="dk1"/>
              </a:solidFill>
              <a:effectLst/>
              <a:latin typeface="+mn-lt"/>
              <a:ea typeface="+mn-ea"/>
              <a:cs typeface="+mn-cs"/>
            </a:rPr>
            <a:t>として</a:t>
          </a:r>
          <a:r>
            <a:rPr kumimoji="1" lang="ja-JP" altLang="ja-JP" sz="800" b="0" i="0" baseline="0">
              <a:solidFill>
                <a:schemeClr val="dk1"/>
              </a:solidFill>
              <a:effectLst/>
              <a:latin typeface="+mn-lt"/>
              <a:ea typeface="+mn-ea"/>
              <a:cs typeface="+mn-cs"/>
            </a:rPr>
            <a:t>山梨市駅南地域整備事業など大型の普通建設事業を実施したことにより、地方債残高が</a:t>
          </a:r>
          <a:r>
            <a:rPr kumimoji="1" lang="ja-JP" altLang="en-US" sz="800" b="0" i="0" baseline="0">
              <a:solidFill>
                <a:schemeClr val="dk1"/>
              </a:solidFill>
              <a:effectLst/>
              <a:latin typeface="+mn-lt"/>
              <a:ea typeface="+mn-ea"/>
              <a:cs typeface="+mn-cs"/>
            </a:rPr>
            <a:t>高止まり</a:t>
          </a:r>
          <a:r>
            <a:rPr kumimoji="1" lang="ja-JP" altLang="ja-JP" sz="800" b="0" i="0" baseline="0">
              <a:solidFill>
                <a:schemeClr val="dk1"/>
              </a:solidFill>
              <a:effectLst/>
              <a:latin typeface="+mn-lt"/>
              <a:ea typeface="+mn-ea"/>
              <a:cs typeface="+mn-cs"/>
            </a:rPr>
            <a:t>していることに起因する。</a:t>
          </a:r>
          <a:endParaRPr lang="ja-JP" altLang="ja-JP" sz="800">
            <a:effectLst/>
          </a:endParaRPr>
        </a:p>
        <a:p>
          <a:pPr eaLnBrk="1" fontAlgn="auto" latinLnBrk="0" hangingPunct="1"/>
          <a:r>
            <a:rPr kumimoji="1" lang="ja-JP" altLang="ja-JP" sz="800" b="0" i="0" baseline="0">
              <a:solidFill>
                <a:schemeClr val="dk1"/>
              </a:solidFill>
              <a:effectLst/>
              <a:latin typeface="+mn-lt"/>
              <a:ea typeface="+mn-ea"/>
              <a:cs typeface="+mn-cs"/>
            </a:rPr>
            <a:t>　今後とも地方債現在高の増加や普通交付税の減少に伴う標準財政規模の減少により、将来負担比率は年々上昇していくことが予想されるが、少しでも数値の上昇を抑制し、安全領域を堅持しつつ効率的な財政運営に努めていく。</a:t>
          </a:r>
          <a:endParaRPr lang="ja-JP" altLang="ja-JP" sz="8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98404</xdr:rowOff>
    </xdr:from>
    <xdr:to>
      <xdr:col>81</xdr:col>
      <xdr:colOff>44450</xdr:colOff>
      <xdr:row>16</xdr:row>
      <xdr:rowOff>103632</xdr:rowOff>
    </xdr:to>
    <xdr:cxnSp macro="">
      <xdr:nvCxnSpPr>
        <xdr:cNvPr id="448" name="直線コネクタ 447"/>
        <xdr:cNvCxnSpPr/>
      </xdr:nvCxnSpPr>
      <xdr:spPr>
        <a:xfrm flipV="1">
          <a:off x="16179800" y="2841604"/>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103632</xdr:rowOff>
    </xdr:from>
    <xdr:to>
      <xdr:col>77</xdr:col>
      <xdr:colOff>44450</xdr:colOff>
      <xdr:row>16</xdr:row>
      <xdr:rowOff>131382</xdr:rowOff>
    </xdr:to>
    <xdr:cxnSp macro="">
      <xdr:nvCxnSpPr>
        <xdr:cNvPr id="451" name="直線コネクタ 450"/>
        <xdr:cNvCxnSpPr/>
      </xdr:nvCxnSpPr>
      <xdr:spPr>
        <a:xfrm flipV="1">
          <a:off x="15290800" y="2846832"/>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131382</xdr:rowOff>
    </xdr:from>
    <xdr:to>
      <xdr:col>72</xdr:col>
      <xdr:colOff>203200</xdr:colOff>
      <xdr:row>16</xdr:row>
      <xdr:rowOff>147066</xdr:rowOff>
    </xdr:to>
    <xdr:cxnSp macro="">
      <xdr:nvCxnSpPr>
        <xdr:cNvPr id="454" name="直線コネクタ 453"/>
        <xdr:cNvCxnSpPr/>
      </xdr:nvCxnSpPr>
      <xdr:spPr>
        <a:xfrm flipV="1">
          <a:off x="14401800" y="2874582"/>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93176</xdr:rowOff>
    </xdr:from>
    <xdr:to>
      <xdr:col>68</xdr:col>
      <xdr:colOff>152400</xdr:colOff>
      <xdr:row>16</xdr:row>
      <xdr:rowOff>147066</xdr:rowOff>
    </xdr:to>
    <xdr:cxnSp macro="">
      <xdr:nvCxnSpPr>
        <xdr:cNvPr id="457" name="直線コネクタ 456"/>
        <xdr:cNvCxnSpPr/>
      </xdr:nvCxnSpPr>
      <xdr:spPr>
        <a:xfrm>
          <a:off x="13512800" y="2836376"/>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47604</xdr:rowOff>
    </xdr:from>
    <xdr:to>
      <xdr:col>81</xdr:col>
      <xdr:colOff>95250</xdr:colOff>
      <xdr:row>16</xdr:row>
      <xdr:rowOff>149204</xdr:rowOff>
    </xdr:to>
    <xdr:sp macro="" textlink="">
      <xdr:nvSpPr>
        <xdr:cNvPr id="467" name="楕円 466"/>
        <xdr:cNvSpPr/>
      </xdr:nvSpPr>
      <xdr:spPr>
        <a:xfrm>
          <a:off x="16967200" y="27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19681</xdr:rowOff>
    </xdr:from>
    <xdr:ext cx="762000" cy="259045"/>
    <xdr:sp macro="" textlink="">
      <xdr:nvSpPr>
        <xdr:cNvPr id="468" name="将来負担の状況該当値テキスト"/>
        <xdr:cNvSpPr txBox="1"/>
      </xdr:nvSpPr>
      <xdr:spPr>
        <a:xfrm>
          <a:off x="17106900" y="276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52832</xdr:rowOff>
    </xdr:from>
    <xdr:to>
      <xdr:col>77</xdr:col>
      <xdr:colOff>95250</xdr:colOff>
      <xdr:row>16</xdr:row>
      <xdr:rowOff>154432</xdr:rowOff>
    </xdr:to>
    <xdr:sp macro="" textlink="">
      <xdr:nvSpPr>
        <xdr:cNvPr id="469" name="楕円 468"/>
        <xdr:cNvSpPr/>
      </xdr:nvSpPr>
      <xdr:spPr>
        <a:xfrm>
          <a:off x="16129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139209</xdr:rowOff>
    </xdr:from>
    <xdr:ext cx="736600" cy="259045"/>
    <xdr:sp macro="" textlink="">
      <xdr:nvSpPr>
        <xdr:cNvPr id="470" name="テキスト ボックス 469"/>
        <xdr:cNvSpPr txBox="1"/>
      </xdr:nvSpPr>
      <xdr:spPr>
        <a:xfrm>
          <a:off x="15798800" y="288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80582</xdr:rowOff>
    </xdr:from>
    <xdr:to>
      <xdr:col>73</xdr:col>
      <xdr:colOff>44450</xdr:colOff>
      <xdr:row>17</xdr:row>
      <xdr:rowOff>10732</xdr:rowOff>
    </xdr:to>
    <xdr:sp macro="" textlink="">
      <xdr:nvSpPr>
        <xdr:cNvPr id="471" name="楕円 470"/>
        <xdr:cNvSpPr/>
      </xdr:nvSpPr>
      <xdr:spPr>
        <a:xfrm>
          <a:off x="15240000" y="2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166959</xdr:rowOff>
    </xdr:from>
    <xdr:ext cx="762000" cy="259045"/>
    <xdr:sp macro="" textlink="">
      <xdr:nvSpPr>
        <xdr:cNvPr id="472" name="テキスト ボックス 471"/>
        <xdr:cNvSpPr txBox="1"/>
      </xdr:nvSpPr>
      <xdr:spPr>
        <a:xfrm>
          <a:off x="14909800" y="291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96266</xdr:rowOff>
    </xdr:from>
    <xdr:to>
      <xdr:col>68</xdr:col>
      <xdr:colOff>203200</xdr:colOff>
      <xdr:row>17</xdr:row>
      <xdr:rowOff>26416</xdr:rowOff>
    </xdr:to>
    <xdr:sp macro="" textlink="">
      <xdr:nvSpPr>
        <xdr:cNvPr id="473" name="楕円 472"/>
        <xdr:cNvSpPr/>
      </xdr:nvSpPr>
      <xdr:spPr>
        <a:xfrm>
          <a:off x="14351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11193</xdr:rowOff>
    </xdr:from>
    <xdr:ext cx="762000" cy="259045"/>
    <xdr:sp macro="" textlink="">
      <xdr:nvSpPr>
        <xdr:cNvPr id="474" name="テキスト ボックス 473"/>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42376</xdr:rowOff>
    </xdr:from>
    <xdr:to>
      <xdr:col>64</xdr:col>
      <xdr:colOff>152400</xdr:colOff>
      <xdr:row>16</xdr:row>
      <xdr:rowOff>143976</xdr:rowOff>
    </xdr:to>
    <xdr:sp macro="" textlink="">
      <xdr:nvSpPr>
        <xdr:cNvPr id="475" name="楕円 474"/>
        <xdr:cNvSpPr/>
      </xdr:nvSpPr>
      <xdr:spPr>
        <a:xfrm>
          <a:off x="13462000" y="27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128753</xdr:rowOff>
    </xdr:from>
    <xdr:ext cx="762000" cy="259045"/>
    <xdr:sp macro="" textlink="">
      <xdr:nvSpPr>
        <xdr:cNvPr id="476" name="テキスト ボックス 475"/>
        <xdr:cNvSpPr txBox="1"/>
      </xdr:nvSpPr>
      <xdr:spPr>
        <a:xfrm>
          <a:off x="13131800" y="287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34,556
34,345
289.80
20,327,561
19,496,013
709,570
10,065,696
25,412,003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900" b="0" i="0" baseline="0">
              <a:solidFill>
                <a:schemeClr val="dk1"/>
              </a:solidFill>
              <a:effectLst/>
              <a:latin typeface="+mn-lt"/>
              <a:ea typeface="+mn-ea"/>
              <a:cs typeface="+mn-cs"/>
            </a:rPr>
            <a:t>　人件費経常収支比率は</a:t>
          </a:r>
          <a:r>
            <a:rPr kumimoji="1" lang="en-US" altLang="ja-JP" sz="900" b="0" i="0" baseline="0">
              <a:solidFill>
                <a:schemeClr val="dk1"/>
              </a:solidFill>
              <a:effectLst/>
              <a:latin typeface="+mn-lt"/>
              <a:ea typeface="+mn-ea"/>
              <a:cs typeface="+mn-cs"/>
            </a:rPr>
            <a:t>22.5%</a:t>
          </a:r>
          <a:r>
            <a:rPr kumimoji="1" lang="ja-JP" altLang="en-US" sz="900" b="0" i="0" baseline="0">
              <a:solidFill>
                <a:schemeClr val="dk1"/>
              </a:solidFill>
              <a:effectLst/>
              <a:latin typeface="+mn-lt"/>
              <a:ea typeface="+mn-ea"/>
              <a:cs typeface="+mn-cs"/>
            </a:rPr>
            <a:t>となり</a:t>
          </a:r>
          <a:r>
            <a:rPr kumimoji="1" lang="ja-JP" altLang="ja-JP" sz="900" b="0" i="0" baseline="0">
              <a:solidFill>
                <a:schemeClr val="dk1"/>
              </a:solidFill>
              <a:effectLst/>
              <a:latin typeface="+mn-lt"/>
              <a:ea typeface="+mn-ea"/>
              <a:cs typeface="+mn-cs"/>
            </a:rPr>
            <a:t>県内平均</a:t>
          </a:r>
          <a:r>
            <a:rPr kumimoji="1" lang="ja-JP" altLang="en-US" sz="900" b="0" i="0" baseline="0">
              <a:solidFill>
                <a:schemeClr val="dk1"/>
              </a:solidFill>
              <a:effectLst/>
              <a:latin typeface="+mn-lt"/>
              <a:ea typeface="+mn-ea"/>
              <a:cs typeface="+mn-cs"/>
            </a:rPr>
            <a:t>を</a:t>
          </a:r>
          <a:r>
            <a:rPr kumimoji="1" lang="en-US" altLang="ja-JP" sz="900" b="0" i="0" baseline="0">
              <a:solidFill>
                <a:schemeClr val="dk1"/>
              </a:solidFill>
              <a:effectLst/>
              <a:latin typeface="+mn-lt"/>
              <a:ea typeface="+mn-ea"/>
              <a:cs typeface="+mn-cs"/>
            </a:rPr>
            <a:t>0.9</a:t>
          </a:r>
          <a:r>
            <a:rPr kumimoji="1" lang="ja-JP" altLang="ja-JP" sz="900" b="0" i="0" baseline="0">
              <a:solidFill>
                <a:schemeClr val="dk1"/>
              </a:solidFill>
              <a:effectLst/>
              <a:latin typeface="+mn-lt"/>
              <a:ea typeface="+mn-ea"/>
              <a:cs typeface="+mn-cs"/>
            </a:rPr>
            <a:t>ポイント上回ったが、類似団体及び全国平均</a:t>
          </a:r>
          <a:r>
            <a:rPr kumimoji="1" lang="ja-JP" altLang="en-US" sz="900" b="0" i="0" baseline="0">
              <a:solidFill>
                <a:schemeClr val="dk1"/>
              </a:solidFill>
              <a:effectLst/>
              <a:latin typeface="+mn-lt"/>
              <a:ea typeface="+mn-ea"/>
              <a:cs typeface="+mn-cs"/>
            </a:rPr>
            <a:t>は</a:t>
          </a:r>
          <a:r>
            <a:rPr kumimoji="1" lang="ja-JP" altLang="ja-JP" sz="900" b="0" i="0" baseline="0">
              <a:solidFill>
                <a:schemeClr val="dk1"/>
              </a:solidFill>
              <a:effectLst/>
              <a:latin typeface="+mn-lt"/>
              <a:ea typeface="+mn-ea"/>
              <a:cs typeface="+mn-cs"/>
            </a:rPr>
            <a:t>下回っている。</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本市の定員適正化の推進は、第３次山梨市行政改革大綱に基づく事務事業の見直し、指定管理者制度の導入を含めた民間委託等の推進、臨時職員の活用及び市民との協働事業・人材育成など効率的な職員配置を進めながら総職員数の縮減に取り組んできたところである。</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今後も財政的見地から総人件費の抑制を基本とする中で、多様化する行政需要に柔軟に対応できる体制づくりを行っていく考えである。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50800</xdr:rowOff>
    </xdr:to>
    <xdr:cxnSp macro="">
      <xdr:nvCxnSpPr>
        <xdr:cNvPr id="66" name="直線コネクタ 65"/>
        <xdr:cNvCxnSpPr/>
      </xdr:nvCxnSpPr>
      <xdr:spPr>
        <a:xfrm>
          <a:off x="3987800" y="618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81280</xdr:rowOff>
    </xdr:to>
    <xdr:cxnSp macro="">
      <xdr:nvCxnSpPr>
        <xdr:cNvPr id="69" name="直線コネクタ 68"/>
        <xdr:cNvCxnSpPr/>
      </xdr:nvCxnSpPr>
      <xdr:spPr>
        <a:xfrm flipV="1">
          <a:off x="3098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81280</xdr:rowOff>
    </xdr:to>
    <xdr:cxnSp macro="">
      <xdr:nvCxnSpPr>
        <xdr:cNvPr id="72" name="直線コネクタ 71"/>
        <xdr:cNvCxnSpPr/>
      </xdr:nvCxnSpPr>
      <xdr:spPr>
        <a:xfrm>
          <a:off x="2209800" y="622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50800</xdr:rowOff>
    </xdr:to>
    <xdr:cxnSp macro="">
      <xdr:nvCxnSpPr>
        <xdr:cNvPr id="75" name="直線コネクタ 74"/>
        <xdr:cNvCxnSpPr/>
      </xdr:nvCxnSpPr>
      <xdr:spPr>
        <a:xfrm>
          <a:off x="1320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900" b="0" i="0" baseline="0">
              <a:solidFill>
                <a:schemeClr val="dk1"/>
              </a:solidFill>
              <a:effectLst/>
              <a:latin typeface="+mn-lt"/>
              <a:ea typeface="+mn-ea"/>
              <a:cs typeface="+mn-cs"/>
            </a:rPr>
            <a:t>　物件費経常収支比率は</a:t>
          </a:r>
          <a:r>
            <a:rPr kumimoji="1" lang="ja-JP" altLang="en-US" sz="900" b="0" i="0" baseline="0">
              <a:solidFill>
                <a:schemeClr val="dk1"/>
              </a:solidFill>
              <a:effectLst/>
              <a:latin typeface="+mn-lt"/>
              <a:ea typeface="+mn-ea"/>
              <a:cs typeface="+mn-cs"/>
            </a:rPr>
            <a:t>前年度から</a:t>
          </a:r>
          <a:r>
            <a:rPr kumimoji="1" lang="en-US" altLang="ja-JP" sz="900" b="0" i="0" baseline="0">
              <a:solidFill>
                <a:schemeClr val="dk1"/>
              </a:solidFill>
              <a:effectLst/>
              <a:latin typeface="+mn-lt"/>
              <a:ea typeface="+mn-ea"/>
              <a:cs typeface="+mn-cs"/>
            </a:rPr>
            <a:t>0.9</a:t>
          </a:r>
          <a:r>
            <a:rPr kumimoji="1" lang="ja-JP" altLang="en-US" sz="900" b="0" i="0" baseline="0">
              <a:solidFill>
                <a:schemeClr val="dk1"/>
              </a:solidFill>
              <a:effectLst/>
              <a:latin typeface="+mn-lt"/>
              <a:ea typeface="+mn-ea"/>
              <a:cs typeface="+mn-cs"/>
            </a:rPr>
            <a:t>ポイント減少したことで、</a:t>
          </a:r>
          <a:r>
            <a:rPr kumimoji="1" lang="ja-JP" altLang="ja-JP" sz="900" b="0" i="0" baseline="0">
              <a:solidFill>
                <a:schemeClr val="dk1"/>
              </a:solidFill>
              <a:effectLst/>
              <a:latin typeface="+mn-lt"/>
              <a:ea typeface="+mn-ea"/>
              <a:cs typeface="+mn-cs"/>
            </a:rPr>
            <a:t>全国平均</a:t>
          </a:r>
          <a:r>
            <a:rPr kumimoji="1" lang="ja-JP" altLang="en-US" sz="900" b="0" i="0" baseline="0">
              <a:solidFill>
                <a:schemeClr val="dk1"/>
              </a:solidFill>
              <a:effectLst/>
              <a:latin typeface="+mn-lt"/>
              <a:ea typeface="+mn-ea"/>
              <a:cs typeface="+mn-cs"/>
            </a:rPr>
            <a:t>や県内平均、類似団体平均をすべて</a:t>
          </a:r>
          <a:r>
            <a:rPr kumimoji="1" lang="ja-JP" altLang="ja-JP" sz="900" b="0" i="0" baseline="0">
              <a:solidFill>
                <a:schemeClr val="dk1"/>
              </a:solidFill>
              <a:effectLst/>
              <a:latin typeface="+mn-lt"/>
              <a:ea typeface="+mn-ea"/>
              <a:cs typeface="+mn-cs"/>
            </a:rPr>
            <a:t>下回った</a:t>
          </a:r>
          <a:r>
            <a:rPr kumimoji="1" lang="ja-JP" altLang="en-US" sz="900" b="0" i="0" baseline="0">
              <a:solidFill>
                <a:schemeClr val="dk1"/>
              </a:solidFill>
              <a:effectLst/>
              <a:latin typeface="+mn-lt"/>
              <a:ea typeface="+mn-ea"/>
              <a:cs typeface="+mn-cs"/>
            </a:rPr>
            <a:t>。</a:t>
          </a:r>
          <a:endParaRPr kumimoji="1" lang="en-US" altLang="ja-JP" sz="900" b="0" i="0" baseline="0">
            <a:solidFill>
              <a:schemeClr val="dk1"/>
            </a:solidFill>
            <a:effectLst/>
            <a:latin typeface="+mn-lt"/>
            <a:ea typeface="+mn-ea"/>
            <a:cs typeface="+mn-cs"/>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引き続き</a:t>
          </a:r>
          <a:r>
            <a:rPr kumimoji="1" lang="ja-JP" altLang="ja-JP" sz="900" b="0" i="0" baseline="0">
              <a:solidFill>
                <a:schemeClr val="dk1"/>
              </a:solidFill>
              <a:effectLst/>
              <a:latin typeface="+mn-lt"/>
              <a:ea typeface="+mn-ea"/>
              <a:cs typeface="+mn-cs"/>
            </a:rPr>
            <a:t>公園など公共施設の民間委託を</a:t>
          </a:r>
          <a:r>
            <a:rPr kumimoji="1" lang="ja-JP" altLang="en-US" sz="900" b="0" i="0" baseline="0">
              <a:solidFill>
                <a:schemeClr val="dk1"/>
              </a:solidFill>
              <a:effectLst/>
              <a:latin typeface="+mn-lt"/>
              <a:ea typeface="+mn-ea"/>
              <a:cs typeface="+mn-cs"/>
            </a:rPr>
            <a:t>進め、更なる経費の削減に努める</a:t>
          </a:r>
          <a:r>
            <a:rPr kumimoji="1" lang="ja-JP" altLang="ja-JP" sz="900" b="0" i="0" baseline="0">
              <a:solidFill>
                <a:schemeClr val="dk1"/>
              </a:solidFill>
              <a:effectLst/>
              <a:latin typeface="+mn-lt"/>
              <a:ea typeface="+mn-ea"/>
              <a:cs typeface="+mn-cs"/>
            </a:rPr>
            <a:t>。</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167821</xdr:rowOff>
    </xdr:to>
    <xdr:cxnSp macro="">
      <xdr:nvCxnSpPr>
        <xdr:cNvPr id="129" name="直線コネクタ 128"/>
        <xdr:cNvCxnSpPr/>
      </xdr:nvCxnSpPr>
      <xdr:spPr>
        <a:xfrm flipV="1">
          <a:off x="15671800" y="29845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17</xdr:row>
      <xdr:rowOff>167821</xdr:rowOff>
    </xdr:to>
    <xdr:cxnSp macro="">
      <xdr:nvCxnSpPr>
        <xdr:cNvPr id="132" name="直線コネクタ 131"/>
        <xdr:cNvCxnSpPr/>
      </xdr:nvCxnSpPr>
      <xdr:spPr>
        <a:xfrm>
          <a:off x="14782800" y="3049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135164</xdr:rowOff>
    </xdr:to>
    <xdr:cxnSp macro="">
      <xdr:nvCxnSpPr>
        <xdr:cNvPr id="135" name="直線コネクタ 134"/>
        <xdr:cNvCxnSpPr/>
      </xdr:nvCxnSpPr>
      <xdr:spPr>
        <a:xfrm>
          <a:off x="13893800" y="2995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80736</xdr:rowOff>
    </xdr:to>
    <xdr:cxnSp macro="">
      <xdr:nvCxnSpPr>
        <xdr:cNvPr id="138" name="直線コネクタ 137"/>
        <xdr:cNvCxnSpPr/>
      </xdr:nvCxnSpPr>
      <xdr:spPr>
        <a:xfrm>
          <a:off x="13004800" y="2951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9"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2" name="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900" b="0" i="0" baseline="0">
              <a:solidFill>
                <a:schemeClr val="dk1"/>
              </a:solidFill>
              <a:effectLst/>
              <a:latin typeface="+mn-lt"/>
              <a:ea typeface="+mn-ea"/>
              <a:cs typeface="+mn-cs"/>
            </a:rPr>
            <a:t>　扶助費経常収支比率は全国</a:t>
          </a:r>
          <a:r>
            <a:rPr kumimoji="1" lang="ja-JP" altLang="en-US" sz="900" b="0" i="0" baseline="0">
              <a:solidFill>
                <a:schemeClr val="dk1"/>
              </a:solidFill>
              <a:effectLst/>
              <a:latin typeface="+mn-lt"/>
              <a:ea typeface="+mn-ea"/>
              <a:cs typeface="+mn-cs"/>
            </a:rPr>
            <a:t>平均及び県内平均を</a:t>
          </a:r>
          <a:r>
            <a:rPr kumimoji="1" lang="ja-JP" altLang="ja-JP" sz="900" b="0" i="0" baseline="0">
              <a:solidFill>
                <a:schemeClr val="dk1"/>
              </a:solidFill>
              <a:effectLst/>
              <a:latin typeface="+mn-lt"/>
              <a:ea typeface="+mn-ea"/>
              <a:cs typeface="+mn-cs"/>
            </a:rPr>
            <a:t>下回</a:t>
          </a:r>
          <a:r>
            <a:rPr kumimoji="1" lang="ja-JP" altLang="en-US" sz="900" b="0" i="0" baseline="0">
              <a:solidFill>
                <a:schemeClr val="dk1"/>
              </a:solidFill>
              <a:effectLst/>
              <a:latin typeface="+mn-lt"/>
              <a:ea typeface="+mn-ea"/>
              <a:cs typeface="+mn-cs"/>
            </a:rPr>
            <a:t>ったものの</a:t>
          </a:r>
          <a:r>
            <a:rPr kumimoji="1" lang="ja-JP" altLang="ja-JP" sz="900" b="0" i="0" baseline="0">
              <a:solidFill>
                <a:schemeClr val="dk1"/>
              </a:solidFill>
              <a:effectLst/>
              <a:latin typeface="+mn-lt"/>
              <a:ea typeface="+mn-ea"/>
              <a:cs typeface="+mn-cs"/>
            </a:rPr>
            <a:t>、前年度</a:t>
          </a:r>
          <a:r>
            <a:rPr kumimoji="1" lang="ja-JP" altLang="en-US" sz="900" b="0" i="0" baseline="0">
              <a:solidFill>
                <a:schemeClr val="dk1"/>
              </a:solidFill>
              <a:effectLst/>
              <a:latin typeface="+mn-lt"/>
              <a:ea typeface="+mn-ea"/>
              <a:cs typeface="+mn-cs"/>
            </a:rPr>
            <a:t>から</a:t>
          </a:r>
          <a:r>
            <a:rPr kumimoji="1" lang="en-US" altLang="ja-JP" sz="900" b="0" i="0" baseline="0">
              <a:solidFill>
                <a:schemeClr val="dk1"/>
              </a:solidFill>
              <a:effectLst/>
              <a:latin typeface="+mn-lt"/>
              <a:ea typeface="+mn-ea"/>
              <a:cs typeface="+mn-cs"/>
            </a:rPr>
            <a:t>0.2</a:t>
          </a:r>
          <a:r>
            <a:rPr kumimoji="1" lang="ja-JP" altLang="en-US" sz="900" b="0" i="0" baseline="0">
              <a:solidFill>
                <a:schemeClr val="dk1"/>
              </a:solidFill>
              <a:effectLst/>
              <a:latin typeface="+mn-lt"/>
              <a:ea typeface="+mn-ea"/>
              <a:cs typeface="+mn-cs"/>
            </a:rPr>
            <a:t>ポイント増加した。</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本市は類似団体等に比べ医療機関に恵まれた条件下にあるため、医療扶助費が比較的高くなっており、特に子ども医療費助成制度については、市の重要施策として対象年齢を引き上げて実施</a:t>
          </a:r>
          <a:r>
            <a:rPr kumimoji="1" lang="ja-JP" altLang="en-US" sz="900" b="0" i="0" baseline="0">
              <a:solidFill>
                <a:schemeClr val="dk1"/>
              </a:solidFill>
              <a:effectLst/>
              <a:latin typeface="+mn-lt"/>
              <a:ea typeface="+mn-ea"/>
              <a:cs typeface="+mn-cs"/>
            </a:rPr>
            <a:t>している</a:t>
          </a:r>
          <a:r>
            <a:rPr kumimoji="1" lang="ja-JP" altLang="ja-JP" sz="900" b="0" i="0" baseline="0">
              <a:solidFill>
                <a:schemeClr val="dk1"/>
              </a:solidFill>
              <a:effectLst/>
              <a:latin typeface="+mn-lt"/>
              <a:ea typeface="+mn-ea"/>
              <a:cs typeface="+mn-cs"/>
            </a:rPr>
            <a:t>ことから児童数の縮減と反比例し、今後も増加することが想定される。</a:t>
          </a:r>
          <a:endParaRPr kumimoji="1" lang="en-US" altLang="ja-JP" sz="900" b="0" i="0" baseline="0">
            <a:solidFill>
              <a:schemeClr val="dk1"/>
            </a:solidFill>
            <a:effectLst/>
            <a:latin typeface="+mn-lt"/>
            <a:ea typeface="+mn-ea"/>
            <a:cs typeface="+mn-cs"/>
          </a:endParaRPr>
        </a:p>
        <a:p>
          <a:pPr eaLnBrk="1" fontAlgn="auto" latinLnBrk="0" hangingPunct="1">
            <a:lnSpc>
              <a:spcPts val="1200"/>
            </a:lnSpc>
          </a:pPr>
          <a:r>
            <a:rPr kumimoji="1" lang="ja-JP" altLang="en-US" sz="900" b="0" i="0" baseline="0">
              <a:solidFill>
                <a:schemeClr val="dk1"/>
              </a:solidFill>
              <a:effectLst/>
              <a:latin typeface="+mn-lt"/>
              <a:ea typeface="+mn-ea"/>
              <a:cs typeface="+mn-cs"/>
            </a:rPr>
            <a:t>　また、障害福祉に係る扶助費についても近年増加傾向にあるため、注視していく必要がある。</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今後</a:t>
          </a:r>
          <a:r>
            <a:rPr kumimoji="1" lang="ja-JP" altLang="en-US" sz="900" b="0" i="0" baseline="0">
              <a:solidFill>
                <a:schemeClr val="dk1"/>
              </a:solidFill>
              <a:effectLst/>
              <a:latin typeface="+mn-lt"/>
              <a:ea typeface="+mn-ea"/>
              <a:cs typeface="+mn-cs"/>
            </a:rPr>
            <a:t>も</a:t>
          </a:r>
          <a:r>
            <a:rPr kumimoji="1" lang="ja-JP" altLang="ja-JP" sz="900" b="0" i="0" baseline="0">
              <a:solidFill>
                <a:schemeClr val="dk1"/>
              </a:solidFill>
              <a:effectLst/>
              <a:latin typeface="+mn-lt"/>
              <a:ea typeface="+mn-ea"/>
              <a:cs typeface="+mn-cs"/>
            </a:rPr>
            <a:t>、重症化</a:t>
          </a:r>
          <a:r>
            <a:rPr kumimoji="1" lang="ja-JP" altLang="en-US" sz="900" b="0" i="0" baseline="0">
              <a:solidFill>
                <a:schemeClr val="dk1"/>
              </a:solidFill>
              <a:effectLst/>
              <a:latin typeface="+mn-lt"/>
              <a:ea typeface="+mn-ea"/>
              <a:cs typeface="+mn-cs"/>
            </a:rPr>
            <a:t>予防のための</a:t>
          </a:r>
          <a:r>
            <a:rPr kumimoji="1" lang="ja-JP" altLang="ja-JP" sz="900" b="0" i="0" baseline="0">
              <a:solidFill>
                <a:schemeClr val="dk1"/>
              </a:solidFill>
              <a:effectLst/>
              <a:latin typeface="+mn-lt"/>
              <a:ea typeface="+mn-ea"/>
              <a:cs typeface="+mn-cs"/>
            </a:rPr>
            <a:t>健康診査体制や健康づくり事業等</a:t>
          </a:r>
          <a:r>
            <a:rPr kumimoji="1" lang="ja-JP" altLang="en-US" sz="900" b="0" i="0" baseline="0">
              <a:solidFill>
                <a:schemeClr val="dk1"/>
              </a:solidFill>
              <a:effectLst/>
              <a:latin typeface="+mn-lt"/>
              <a:ea typeface="+mn-ea"/>
              <a:cs typeface="+mn-cs"/>
            </a:rPr>
            <a:t>を</a:t>
          </a:r>
          <a:r>
            <a:rPr kumimoji="1" lang="ja-JP" altLang="ja-JP" sz="900" b="0" i="0" baseline="0">
              <a:solidFill>
                <a:schemeClr val="dk1"/>
              </a:solidFill>
              <a:effectLst/>
              <a:latin typeface="+mn-lt"/>
              <a:ea typeface="+mn-ea"/>
              <a:cs typeface="+mn-cs"/>
            </a:rPr>
            <a:t>積極的に実施する</a:t>
          </a:r>
          <a:r>
            <a:rPr kumimoji="1" lang="ja-JP" altLang="en-US" sz="900" b="0" i="0" baseline="0">
              <a:solidFill>
                <a:schemeClr val="dk1"/>
              </a:solidFill>
              <a:effectLst/>
              <a:latin typeface="+mn-lt"/>
              <a:ea typeface="+mn-ea"/>
              <a:cs typeface="+mn-cs"/>
            </a:rPr>
            <a:t>など</a:t>
          </a:r>
          <a:r>
            <a:rPr kumimoji="1" lang="ja-JP" altLang="ja-JP" sz="900" b="0" i="0" baseline="0">
              <a:solidFill>
                <a:schemeClr val="dk1"/>
              </a:solidFill>
              <a:effectLst/>
              <a:latin typeface="+mn-lt"/>
              <a:ea typeface="+mn-ea"/>
              <a:cs typeface="+mn-cs"/>
            </a:rPr>
            <a:t>更なる給付の</a:t>
          </a:r>
          <a:r>
            <a:rPr kumimoji="1" lang="ja-JP" altLang="en-US" sz="900" b="0" i="0" baseline="0">
              <a:solidFill>
                <a:schemeClr val="dk1"/>
              </a:solidFill>
              <a:effectLst/>
              <a:latin typeface="+mn-lt"/>
              <a:ea typeface="+mn-ea"/>
              <a:cs typeface="+mn-cs"/>
            </a:rPr>
            <a:t>抑制・</a:t>
          </a:r>
          <a:r>
            <a:rPr kumimoji="1" lang="ja-JP" altLang="ja-JP" sz="900" b="0" i="0" baseline="0">
              <a:solidFill>
                <a:schemeClr val="dk1"/>
              </a:solidFill>
              <a:effectLst/>
              <a:latin typeface="+mn-lt"/>
              <a:ea typeface="+mn-ea"/>
              <a:cs typeface="+mn-cs"/>
            </a:rPr>
            <a:t>適正化を推進していくこととする。</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110672</xdr:rowOff>
    </xdr:to>
    <xdr:cxnSp macro="">
      <xdr:nvCxnSpPr>
        <xdr:cNvPr id="192" name="直線コネクタ 191"/>
        <xdr:cNvCxnSpPr/>
      </xdr:nvCxnSpPr>
      <xdr:spPr>
        <a:xfrm>
          <a:off x="3987800" y="969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95" name="直線コネクタ 194"/>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88900</xdr:rowOff>
    </xdr:to>
    <xdr:cxnSp macro="">
      <xdr:nvCxnSpPr>
        <xdr:cNvPr id="198" name="直線コネクタ 197"/>
        <xdr:cNvCxnSpPr/>
      </xdr:nvCxnSpPr>
      <xdr:spPr>
        <a:xfrm>
          <a:off x="2209800" y="9581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151493</xdr:rowOff>
    </xdr:to>
    <xdr:cxnSp macro="">
      <xdr:nvCxnSpPr>
        <xdr:cNvPr id="201" name="直線コネクタ 200"/>
        <xdr:cNvCxnSpPr/>
      </xdr:nvCxnSpPr>
      <xdr:spPr>
        <a:xfrm>
          <a:off x="1320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2"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3" name="楕円 212"/>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4" name="テキスト ボックス 21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6" name="テキスト ボックス 21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8" name="テキスト ボックス 21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9" name="楕円 218"/>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0" name="テキスト ボックス 219"/>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その他経常収支比率は類似団体</a:t>
          </a:r>
          <a:r>
            <a:rPr kumimoji="1" lang="ja-JP" altLang="en-US" sz="900" b="0" i="0" baseline="0">
              <a:solidFill>
                <a:schemeClr val="dk1"/>
              </a:solidFill>
              <a:effectLst/>
              <a:latin typeface="+mn-lt"/>
              <a:ea typeface="+mn-ea"/>
              <a:cs typeface="+mn-cs"/>
            </a:rPr>
            <a:t>を</a:t>
          </a:r>
          <a:r>
            <a:rPr kumimoji="1" lang="ja-JP" altLang="ja-JP" sz="900" b="0" i="0" baseline="0">
              <a:solidFill>
                <a:schemeClr val="dk1"/>
              </a:solidFill>
              <a:effectLst/>
              <a:latin typeface="+mn-lt"/>
              <a:ea typeface="+mn-ea"/>
              <a:cs typeface="+mn-cs"/>
            </a:rPr>
            <a:t>下回り、対前年度</a:t>
          </a:r>
          <a:r>
            <a:rPr kumimoji="1" lang="en-US" altLang="ja-JP" sz="900" b="0" i="0" baseline="0">
              <a:solidFill>
                <a:schemeClr val="dk1"/>
              </a:solidFill>
              <a:effectLst/>
              <a:latin typeface="+mn-lt"/>
              <a:ea typeface="+mn-ea"/>
              <a:cs typeface="+mn-cs"/>
            </a:rPr>
            <a:t>0.2</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上</a:t>
          </a:r>
          <a:r>
            <a:rPr kumimoji="1" lang="ja-JP" altLang="ja-JP" sz="900" b="0" i="0" baseline="0">
              <a:solidFill>
                <a:schemeClr val="dk1"/>
              </a:solidFill>
              <a:effectLst/>
              <a:latin typeface="+mn-lt"/>
              <a:ea typeface="+mn-ea"/>
              <a:cs typeface="+mn-cs"/>
            </a:rPr>
            <a:t>回る結果となった。</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これは、介護保険の介護給付費等特別会計への繰出金が増加していることに</a:t>
          </a:r>
          <a:r>
            <a:rPr kumimoji="1" lang="ja-JP" altLang="en-US" sz="900" b="0" i="0" baseline="0">
              <a:solidFill>
                <a:schemeClr val="dk1"/>
              </a:solidFill>
              <a:effectLst/>
              <a:latin typeface="+mn-lt"/>
              <a:ea typeface="+mn-ea"/>
              <a:cs typeface="+mn-cs"/>
            </a:rPr>
            <a:t>よるものである</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今後は、公営事業会計についても更なる経費節減に努めるとともに独立採算の原則に立ち返った料金の見直しを行うこととする。また、国民健康保険事業等についても同様に医療費適正化を図る中で保険税の見直し等行うこととす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96520</xdr:rowOff>
    </xdr:to>
    <xdr:cxnSp macro="">
      <xdr:nvCxnSpPr>
        <xdr:cNvPr id="253" name="直線コネクタ 252"/>
        <xdr:cNvCxnSpPr/>
      </xdr:nvCxnSpPr>
      <xdr:spPr>
        <a:xfrm>
          <a:off x="15671800" y="968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88900</xdr:rowOff>
    </xdr:to>
    <xdr:cxnSp macro="">
      <xdr:nvCxnSpPr>
        <xdr:cNvPr id="256" name="直線コネクタ 255"/>
        <xdr:cNvCxnSpPr/>
      </xdr:nvCxnSpPr>
      <xdr:spPr>
        <a:xfrm flipV="1">
          <a:off x="14782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111760</xdr:rowOff>
    </xdr:to>
    <xdr:cxnSp macro="">
      <xdr:nvCxnSpPr>
        <xdr:cNvPr id="259" name="直線コネクタ 258"/>
        <xdr:cNvCxnSpPr/>
      </xdr:nvCxnSpPr>
      <xdr:spPr>
        <a:xfrm flipV="1">
          <a:off x="13893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111760</xdr:rowOff>
    </xdr:to>
    <xdr:cxnSp macro="">
      <xdr:nvCxnSpPr>
        <xdr:cNvPr id="262" name="直線コネクタ 261"/>
        <xdr:cNvCxnSpPr/>
      </xdr:nvCxnSpPr>
      <xdr:spPr>
        <a:xfrm>
          <a:off x="13004800" y="9598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2" name="楕円 271"/>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3"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5" name="テキスト ボックス 274"/>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8" name="楕円 277"/>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9" name="テキスト ボックス 278"/>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80" name="楕円 279"/>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81" name="テキスト ボックス 280"/>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900" b="0" i="0" baseline="0">
              <a:solidFill>
                <a:schemeClr val="dk1"/>
              </a:solidFill>
              <a:effectLst/>
              <a:latin typeface="+mn-lt"/>
              <a:ea typeface="+mn-ea"/>
              <a:cs typeface="+mn-cs"/>
            </a:rPr>
            <a:t>　補助費等経常収支比率は類似団体平均及び県内平均のいずれ</a:t>
          </a:r>
          <a:r>
            <a:rPr kumimoji="1" lang="ja-JP" altLang="en-US" sz="900" b="0" i="0" baseline="0">
              <a:solidFill>
                <a:schemeClr val="dk1"/>
              </a:solidFill>
              <a:effectLst/>
              <a:latin typeface="+mn-lt"/>
              <a:ea typeface="+mn-ea"/>
              <a:cs typeface="+mn-cs"/>
            </a:rPr>
            <a:t>も</a:t>
          </a:r>
          <a:r>
            <a:rPr kumimoji="1" lang="ja-JP" altLang="ja-JP" sz="900" b="0" i="0" baseline="0">
              <a:solidFill>
                <a:schemeClr val="dk1"/>
              </a:solidFill>
              <a:effectLst/>
              <a:latin typeface="+mn-lt"/>
              <a:ea typeface="+mn-ea"/>
              <a:cs typeface="+mn-cs"/>
            </a:rPr>
            <a:t>下回ったが、前年度</a:t>
          </a:r>
          <a:r>
            <a:rPr kumimoji="1" lang="ja-JP" altLang="en-US" sz="900" b="0" i="0" baseline="0">
              <a:solidFill>
                <a:schemeClr val="dk1"/>
              </a:solidFill>
              <a:effectLst/>
              <a:latin typeface="+mn-lt"/>
              <a:ea typeface="+mn-ea"/>
              <a:cs typeface="+mn-cs"/>
            </a:rPr>
            <a:t>を</a:t>
          </a:r>
          <a:r>
            <a:rPr kumimoji="1" lang="en-US" altLang="ja-JP" sz="900" b="0" i="0" baseline="0">
              <a:solidFill>
                <a:schemeClr val="dk1"/>
              </a:solidFill>
              <a:effectLst/>
              <a:latin typeface="+mn-lt"/>
              <a:ea typeface="+mn-ea"/>
              <a:cs typeface="+mn-cs"/>
            </a:rPr>
            <a:t>0.6</a:t>
          </a:r>
          <a:r>
            <a:rPr kumimoji="1" lang="ja-JP" altLang="ja-JP" sz="900" b="0" i="0" baseline="0">
              <a:solidFill>
                <a:schemeClr val="dk1"/>
              </a:solidFill>
              <a:effectLst/>
              <a:latin typeface="+mn-lt"/>
              <a:ea typeface="+mn-ea"/>
              <a:cs typeface="+mn-cs"/>
            </a:rPr>
            <a:t>ポイント上回る結果となった。</a:t>
          </a:r>
          <a:endParaRPr kumimoji="1" lang="en-US" altLang="ja-JP" sz="900" b="0" i="0" baseline="0">
            <a:solidFill>
              <a:schemeClr val="dk1"/>
            </a:solidFill>
            <a:effectLst/>
            <a:latin typeface="+mn-lt"/>
            <a:ea typeface="+mn-ea"/>
            <a:cs typeface="+mn-cs"/>
          </a:endParaRPr>
        </a:p>
        <a:p>
          <a:pPr eaLnBrk="1" fontAlgn="auto" latinLnBrk="0" hangingPunct="1">
            <a:lnSpc>
              <a:spcPts val="1200"/>
            </a:lnSpc>
          </a:pPr>
          <a:r>
            <a:rPr kumimoji="1" lang="ja-JP" altLang="en-US" sz="900" b="0" i="0" baseline="0">
              <a:solidFill>
                <a:schemeClr val="dk1"/>
              </a:solidFill>
              <a:effectLst/>
              <a:latin typeface="+mn-lt"/>
              <a:ea typeface="+mn-ea"/>
              <a:cs typeface="+mn-cs"/>
            </a:rPr>
            <a:t>　これはふるさと納税事業経費等の増加によるものである。</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そのほか、</a:t>
          </a:r>
          <a:r>
            <a:rPr kumimoji="1" lang="ja-JP" altLang="ja-JP" sz="900" b="0" i="0" baseline="0">
              <a:solidFill>
                <a:schemeClr val="dk1"/>
              </a:solidFill>
              <a:effectLst/>
              <a:latin typeface="+mn-lt"/>
              <a:ea typeface="+mn-ea"/>
              <a:cs typeface="+mn-cs"/>
            </a:rPr>
            <a:t>補助費等経常経費に係る市単独助成金事業等については、</a:t>
          </a:r>
          <a:r>
            <a:rPr kumimoji="1" lang="ja-JP" altLang="en-US" sz="900" b="0" i="0" baseline="0">
              <a:solidFill>
                <a:schemeClr val="dk1"/>
              </a:solidFill>
              <a:effectLst/>
              <a:latin typeface="+mn-lt"/>
              <a:ea typeface="+mn-ea"/>
              <a:cs typeface="+mn-cs"/>
            </a:rPr>
            <a:t>今後も</a:t>
          </a:r>
          <a:r>
            <a:rPr kumimoji="1" lang="ja-JP" altLang="ja-JP" sz="900" b="0" i="0" baseline="0">
              <a:solidFill>
                <a:schemeClr val="dk1"/>
              </a:solidFill>
              <a:effectLst/>
              <a:latin typeface="+mn-lt"/>
              <a:ea typeface="+mn-ea"/>
              <a:cs typeface="+mn-cs"/>
            </a:rPr>
            <a:t>補助金の整理統合を推し進め、引き続き補助金の実施効果等を見極める中で整理・統合していく考えである。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76708</xdr:rowOff>
    </xdr:to>
    <xdr:cxnSp macro="">
      <xdr:nvCxnSpPr>
        <xdr:cNvPr id="311" name="直線コネクタ 310"/>
        <xdr:cNvCxnSpPr/>
      </xdr:nvCxnSpPr>
      <xdr:spPr>
        <a:xfrm>
          <a:off x="15671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49276</xdr:rowOff>
    </xdr:to>
    <xdr:cxnSp macro="">
      <xdr:nvCxnSpPr>
        <xdr:cNvPr id="314" name="直線コネクタ 313"/>
        <xdr:cNvCxnSpPr/>
      </xdr:nvCxnSpPr>
      <xdr:spPr>
        <a:xfrm>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40132</xdr:rowOff>
    </xdr:to>
    <xdr:cxnSp macro="">
      <xdr:nvCxnSpPr>
        <xdr:cNvPr id="317" name="直線コネクタ 316"/>
        <xdr:cNvCxnSpPr/>
      </xdr:nvCxnSpPr>
      <xdr:spPr>
        <a:xfrm>
          <a:off x="13893800" y="6166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165862</xdr:rowOff>
    </xdr:to>
    <xdr:cxnSp macro="">
      <xdr:nvCxnSpPr>
        <xdr:cNvPr id="320" name="直線コネクタ 319"/>
        <xdr:cNvCxnSpPr/>
      </xdr:nvCxnSpPr>
      <xdr:spPr>
        <a:xfrm>
          <a:off x="13004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30" name="楕円 329"/>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31"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2" name="楕円 33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3" name="テキスト ボックス 33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4" name="楕円 333"/>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5" name="テキスト ボックス 334"/>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6" name="楕円 335"/>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7" name="テキスト ボックス 336"/>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8" name="楕円 337"/>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9" name="テキスト ボックス 33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公債費経常収支比率は類似団体、全国平均及び県内平均のいずれ</a:t>
          </a:r>
          <a:r>
            <a:rPr kumimoji="1" lang="ja-JP" altLang="en-US" sz="900" b="0" i="0" baseline="0">
              <a:solidFill>
                <a:schemeClr val="dk1"/>
              </a:solidFill>
              <a:effectLst/>
              <a:latin typeface="+mn-lt"/>
              <a:ea typeface="+mn-ea"/>
              <a:cs typeface="+mn-cs"/>
            </a:rPr>
            <a:t>も</a:t>
          </a:r>
          <a:r>
            <a:rPr kumimoji="1" lang="ja-JP" altLang="ja-JP" sz="900" b="0" i="0" baseline="0">
              <a:solidFill>
                <a:schemeClr val="dk1"/>
              </a:solidFill>
              <a:effectLst/>
              <a:latin typeface="+mn-lt"/>
              <a:ea typeface="+mn-ea"/>
              <a:cs typeface="+mn-cs"/>
            </a:rPr>
            <a:t>上回り、対前年度</a:t>
          </a:r>
          <a:r>
            <a:rPr kumimoji="1" lang="ja-JP" altLang="en-US" sz="900" b="0" i="0" baseline="0">
              <a:solidFill>
                <a:schemeClr val="dk1"/>
              </a:solidFill>
              <a:effectLst/>
              <a:latin typeface="+mn-lt"/>
              <a:ea typeface="+mn-ea"/>
              <a:cs typeface="+mn-cs"/>
            </a:rPr>
            <a:t>同数</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市債発行については、今後とも住民ニーズにあった緊急度・優先度を的確に把握し、第</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次まちづくり総合計画に即した事業の選別と実施年度の平準化を図る中で健全な財政運営</a:t>
          </a:r>
          <a:r>
            <a:rPr kumimoji="1" lang="ja-JP" altLang="en-US" sz="900" b="0" i="0" baseline="0">
              <a:solidFill>
                <a:schemeClr val="dk1"/>
              </a:solidFill>
              <a:effectLst/>
              <a:latin typeface="+mn-lt"/>
              <a:ea typeface="+mn-ea"/>
              <a:cs typeface="+mn-cs"/>
            </a:rPr>
            <a:t>に努める</a:t>
          </a:r>
          <a:r>
            <a:rPr kumimoji="1" lang="ja-JP" altLang="ja-JP" sz="900" b="0" i="0" baseline="0">
              <a:solidFill>
                <a:schemeClr val="dk1"/>
              </a:solidFill>
              <a:effectLst/>
              <a:latin typeface="+mn-lt"/>
              <a:ea typeface="+mn-ea"/>
              <a:cs typeface="+mn-cs"/>
            </a:rPr>
            <a:t>考えである。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60325</xdr:rowOff>
    </xdr:from>
    <xdr:to>
      <xdr:col>24</xdr:col>
      <xdr:colOff>25400</xdr:colOff>
      <xdr:row>75</xdr:row>
      <xdr:rowOff>60325</xdr:rowOff>
    </xdr:to>
    <xdr:cxnSp macro="">
      <xdr:nvCxnSpPr>
        <xdr:cNvPr id="371" name="直線コネクタ 370"/>
        <xdr:cNvCxnSpPr/>
      </xdr:nvCxnSpPr>
      <xdr:spPr>
        <a:xfrm>
          <a:off x="3987800" y="12919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56515</xdr:rowOff>
    </xdr:from>
    <xdr:to>
      <xdr:col>19</xdr:col>
      <xdr:colOff>187325</xdr:colOff>
      <xdr:row>75</xdr:row>
      <xdr:rowOff>60325</xdr:rowOff>
    </xdr:to>
    <xdr:cxnSp macro="">
      <xdr:nvCxnSpPr>
        <xdr:cNvPr id="374" name="直線コネクタ 373"/>
        <xdr:cNvCxnSpPr/>
      </xdr:nvCxnSpPr>
      <xdr:spPr>
        <a:xfrm>
          <a:off x="3098800" y="129152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56515</xdr:rowOff>
    </xdr:to>
    <xdr:cxnSp macro="">
      <xdr:nvCxnSpPr>
        <xdr:cNvPr id="377" name="直線コネクタ 376"/>
        <xdr:cNvCxnSpPr/>
      </xdr:nvCxnSpPr>
      <xdr:spPr>
        <a:xfrm>
          <a:off x="2209800" y="129095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45085</xdr:rowOff>
    </xdr:from>
    <xdr:to>
      <xdr:col>11</xdr:col>
      <xdr:colOff>9525</xdr:colOff>
      <xdr:row>75</xdr:row>
      <xdr:rowOff>50800</xdr:rowOff>
    </xdr:to>
    <xdr:cxnSp macro="">
      <xdr:nvCxnSpPr>
        <xdr:cNvPr id="380" name="直線コネクタ 379"/>
        <xdr:cNvCxnSpPr/>
      </xdr:nvCxnSpPr>
      <xdr:spPr>
        <a:xfrm>
          <a:off x="1320800" y="129038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xdr:rowOff>
    </xdr:from>
    <xdr:to>
      <xdr:col>24</xdr:col>
      <xdr:colOff>76200</xdr:colOff>
      <xdr:row>75</xdr:row>
      <xdr:rowOff>111125</xdr:rowOff>
    </xdr:to>
    <xdr:sp macro="" textlink="">
      <xdr:nvSpPr>
        <xdr:cNvPr id="390" name="楕円 389"/>
        <xdr:cNvSpPr/>
      </xdr:nvSpPr>
      <xdr:spPr>
        <a:xfrm>
          <a:off x="47752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153052</xdr:rowOff>
    </xdr:from>
    <xdr:ext cx="762000" cy="259045"/>
    <xdr:sp macro="" textlink="">
      <xdr:nvSpPr>
        <xdr:cNvPr id="391" name="公債費該当値テキスト"/>
        <xdr:cNvSpPr txBox="1"/>
      </xdr:nvSpPr>
      <xdr:spPr>
        <a:xfrm>
          <a:off x="4914900" y="1284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xdr:rowOff>
    </xdr:from>
    <xdr:to>
      <xdr:col>20</xdr:col>
      <xdr:colOff>38100</xdr:colOff>
      <xdr:row>75</xdr:row>
      <xdr:rowOff>111125</xdr:rowOff>
    </xdr:to>
    <xdr:sp macro="" textlink="">
      <xdr:nvSpPr>
        <xdr:cNvPr id="392" name="楕円 391"/>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95902</xdr:rowOff>
    </xdr:from>
    <xdr:ext cx="736600" cy="259045"/>
    <xdr:sp macro="" textlink="">
      <xdr:nvSpPr>
        <xdr:cNvPr id="393" name="テキスト ボックス 392"/>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xdr:rowOff>
    </xdr:from>
    <xdr:to>
      <xdr:col>15</xdr:col>
      <xdr:colOff>149225</xdr:colOff>
      <xdr:row>75</xdr:row>
      <xdr:rowOff>107315</xdr:rowOff>
    </xdr:to>
    <xdr:sp macro="" textlink="">
      <xdr:nvSpPr>
        <xdr:cNvPr id="394" name="楕円 393"/>
        <xdr:cNvSpPr/>
      </xdr:nvSpPr>
      <xdr:spPr>
        <a:xfrm>
          <a:off x="3048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92091</xdr:rowOff>
    </xdr:from>
    <xdr:ext cx="762000" cy="259045"/>
    <xdr:sp macro="" textlink="">
      <xdr:nvSpPr>
        <xdr:cNvPr id="395" name="テキスト ボックス 394"/>
        <xdr:cNvSpPr txBox="1"/>
      </xdr:nvSpPr>
      <xdr:spPr>
        <a:xfrm>
          <a:off x="2717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396" name="楕円 395"/>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86377</xdr:rowOff>
    </xdr:from>
    <xdr:ext cx="762000" cy="259045"/>
    <xdr:sp macro="" textlink="">
      <xdr:nvSpPr>
        <xdr:cNvPr id="397" name="テキスト ボックス 396"/>
        <xdr:cNvSpPr txBox="1"/>
      </xdr:nvSpPr>
      <xdr:spPr>
        <a:xfrm>
          <a:off x="1828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165735</xdr:rowOff>
    </xdr:from>
    <xdr:to>
      <xdr:col>6</xdr:col>
      <xdr:colOff>171450</xdr:colOff>
      <xdr:row>75</xdr:row>
      <xdr:rowOff>95885</xdr:rowOff>
    </xdr:to>
    <xdr:sp macro="" textlink="">
      <xdr:nvSpPr>
        <xdr:cNvPr id="398" name="楕円 397"/>
        <xdr:cNvSpPr/>
      </xdr:nvSpPr>
      <xdr:spPr>
        <a:xfrm>
          <a:off x="1270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80663</xdr:rowOff>
    </xdr:from>
    <xdr:ext cx="762000" cy="259045"/>
    <xdr:sp macro="" textlink="">
      <xdr:nvSpPr>
        <xdr:cNvPr id="399" name="テキスト ボックス 398"/>
        <xdr:cNvSpPr txBox="1"/>
      </xdr:nvSpPr>
      <xdr:spPr>
        <a:xfrm>
          <a:off x="939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公債費を除く全体の経常収支比率は類似団体、全国平均及び県内平均のいずれも下回</a:t>
          </a:r>
          <a:r>
            <a:rPr kumimoji="1" lang="ja-JP" altLang="en-US" sz="900" b="0" i="0" baseline="0">
              <a:solidFill>
                <a:schemeClr val="dk1"/>
              </a:solidFill>
              <a:effectLst/>
              <a:latin typeface="+mn-lt"/>
              <a:ea typeface="+mn-ea"/>
              <a:cs typeface="+mn-cs"/>
            </a:rPr>
            <a:t>ったが</a:t>
          </a:r>
          <a:r>
            <a:rPr kumimoji="1" lang="ja-JP" altLang="ja-JP" sz="900" b="0" i="0" baseline="0">
              <a:solidFill>
                <a:schemeClr val="dk1"/>
              </a:solidFill>
              <a:effectLst/>
              <a:latin typeface="+mn-lt"/>
              <a:ea typeface="+mn-ea"/>
              <a:cs typeface="+mn-cs"/>
            </a:rPr>
            <a:t>、対前年度</a:t>
          </a:r>
          <a:r>
            <a:rPr kumimoji="1" lang="en-US" altLang="ja-JP" sz="900" b="0" i="0" baseline="0">
              <a:solidFill>
                <a:schemeClr val="dk1"/>
              </a:solidFill>
              <a:effectLst/>
              <a:latin typeface="+mn-lt"/>
              <a:ea typeface="+mn-ea"/>
              <a:cs typeface="+mn-cs"/>
            </a:rPr>
            <a:t>0.6</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上</a:t>
          </a:r>
          <a:r>
            <a:rPr kumimoji="1" lang="ja-JP" altLang="ja-JP" sz="900" b="0" i="0" baseline="0">
              <a:solidFill>
                <a:schemeClr val="dk1"/>
              </a:solidFill>
              <a:effectLst/>
              <a:latin typeface="+mn-lt"/>
              <a:ea typeface="+mn-ea"/>
              <a:cs typeface="+mn-cs"/>
            </a:rPr>
            <a:t>回る結果となった。</a:t>
          </a:r>
          <a:endParaRPr lang="ja-JP" altLang="ja-JP" sz="900">
            <a:effectLst/>
          </a:endParaRPr>
        </a:p>
        <a:p>
          <a:pPr eaLnBrk="1" fontAlgn="auto" latinLnBrk="0" hangingPunct="1">
            <a:lnSpc>
              <a:spcPts val="1200"/>
            </a:lnSpc>
          </a:pPr>
          <a:r>
            <a:rPr kumimoji="1" lang="ja-JP" altLang="ja-JP" sz="900" b="0" i="0" baseline="0">
              <a:solidFill>
                <a:schemeClr val="dk1"/>
              </a:solidFill>
              <a:effectLst/>
              <a:latin typeface="+mn-lt"/>
              <a:ea typeface="+mn-ea"/>
              <a:cs typeface="+mn-cs"/>
            </a:rPr>
            <a:t>　これは、公債費以外の項目の中で決算額の高い金額となっている人件費及び扶助費の経常収支比率が</a:t>
          </a:r>
          <a:r>
            <a:rPr kumimoji="1" lang="ja-JP" altLang="en-US" sz="900" b="0" i="0" baseline="0">
              <a:solidFill>
                <a:schemeClr val="dk1"/>
              </a:solidFill>
              <a:effectLst/>
              <a:latin typeface="+mn-lt"/>
              <a:ea typeface="+mn-ea"/>
              <a:cs typeface="+mn-cs"/>
            </a:rPr>
            <a:t>増加したことに</a:t>
          </a:r>
          <a:r>
            <a:rPr kumimoji="1" lang="ja-JP" altLang="ja-JP" sz="900" b="0" i="0" baseline="0">
              <a:solidFill>
                <a:schemeClr val="dk1"/>
              </a:solidFill>
              <a:effectLst/>
              <a:latin typeface="+mn-lt"/>
              <a:ea typeface="+mn-ea"/>
              <a:cs typeface="+mn-cs"/>
            </a:rPr>
            <a:t>起因するもので、特に</a:t>
          </a:r>
          <a:r>
            <a:rPr kumimoji="1" lang="ja-JP" altLang="en-US" sz="900" b="0" i="0" baseline="0">
              <a:solidFill>
                <a:schemeClr val="dk1"/>
              </a:solidFill>
              <a:effectLst/>
              <a:latin typeface="+mn-lt"/>
              <a:ea typeface="+mn-ea"/>
              <a:cs typeface="+mn-cs"/>
            </a:rPr>
            <a:t>扶助費</a:t>
          </a:r>
          <a:r>
            <a:rPr kumimoji="1" lang="ja-JP" altLang="ja-JP" sz="900" b="0" i="0" baseline="0">
              <a:solidFill>
                <a:schemeClr val="dk1"/>
              </a:solidFill>
              <a:effectLst/>
              <a:latin typeface="+mn-lt"/>
              <a:ea typeface="+mn-ea"/>
              <a:cs typeface="+mn-cs"/>
            </a:rPr>
            <a:t>については</a:t>
          </a:r>
          <a:r>
            <a:rPr kumimoji="1" lang="ja-JP" altLang="en-US" sz="900" b="0" i="0" baseline="0">
              <a:solidFill>
                <a:schemeClr val="dk1"/>
              </a:solidFill>
              <a:effectLst/>
              <a:latin typeface="+mn-lt"/>
              <a:ea typeface="+mn-ea"/>
              <a:cs typeface="+mn-cs"/>
            </a:rPr>
            <a:t>近年増加傾向にあるため、給付の適正化を引き続き進める必要がある。</a:t>
          </a:r>
          <a:endParaRPr kumimoji="1" lang="en-US" altLang="ja-JP" sz="900" b="0" i="0" baseline="0">
            <a:solidFill>
              <a:schemeClr val="dk1"/>
            </a:solidFill>
            <a:effectLst/>
            <a:latin typeface="+mn-lt"/>
            <a:ea typeface="+mn-ea"/>
            <a:cs typeface="+mn-cs"/>
          </a:endParaRPr>
        </a:p>
        <a:p>
          <a:pPr eaLnBrk="1" fontAlgn="auto" latinLnBrk="0" hangingPunct="1">
            <a:lnSpc>
              <a:spcPts val="1200"/>
            </a:lnSpc>
          </a:pPr>
          <a:r>
            <a:rPr kumimoji="1" lang="ja-JP" altLang="en-US" sz="900" b="0" i="0" baseline="0">
              <a:solidFill>
                <a:schemeClr val="dk1"/>
              </a:solidFill>
              <a:effectLst/>
              <a:latin typeface="+mn-lt"/>
              <a:ea typeface="+mn-ea"/>
              <a:cs typeface="+mn-cs"/>
            </a:rPr>
            <a:t>しかし、総合的にみると</a:t>
          </a:r>
          <a:r>
            <a:rPr kumimoji="1" lang="ja-JP" altLang="ja-JP" sz="900" b="0" i="0" baseline="0">
              <a:solidFill>
                <a:schemeClr val="dk1"/>
              </a:solidFill>
              <a:effectLst/>
              <a:latin typeface="+mn-lt"/>
              <a:ea typeface="+mn-ea"/>
              <a:cs typeface="+mn-cs"/>
            </a:rPr>
            <a:t>本市の経常収支比率を押し上げているのは公債費にあると考えられ</a:t>
          </a:r>
          <a:r>
            <a:rPr kumimoji="1" lang="ja-JP" altLang="en-US" sz="900" b="0" i="0" baseline="0">
              <a:solidFill>
                <a:schemeClr val="dk1"/>
              </a:solidFill>
              <a:effectLst/>
              <a:latin typeface="+mn-lt"/>
              <a:ea typeface="+mn-ea"/>
              <a:cs typeface="+mn-cs"/>
            </a:rPr>
            <a:t>るため</a:t>
          </a:r>
          <a:r>
            <a:rPr kumimoji="1" lang="ja-JP" altLang="ja-JP" sz="900" b="0" i="0" baseline="0">
              <a:solidFill>
                <a:schemeClr val="dk1"/>
              </a:solidFill>
              <a:effectLst/>
              <a:latin typeface="+mn-lt"/>
              <a:ea typeface="+mn-ea"/>
              <a:cs typeface="+mn-cs"/>
            </a:rPr>
            <a:t>、引き続き将来推計を見据えた健全な財政運営を行うこととする。　</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3556</xdr:rowOff>
    </xdr:to>
    <xdr:cxnSp macro="">
      <xdr:nvCxnSpPr>
        <xdr:cNvPr id="430" name="直線コネクタ 429"/>
        <xdr:cNvCxnSpPr/>
      </xdr:nvCxnSpPr>
      <xdr:spPr>
        <a:xfrm>
          <a:off x="15671800" y="130063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75</xdr:row>
      <xdr:rowOff>170435</xdr:rowOff>
    </xdr:to>
    <xdr:cxnSp macro="">
      <xdr:nvCxnSpPr>
        <xdr:cNvPr id="433" name="直線コネクタ 432"/>
        <xdr:cNvCxnSpPr/>
      </xdr:nvCxnSpPr>
      <xdr:spPr>
        <a:xfrm flipV="1">
          <a:off x="14782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75</xdr:row>
      <xdr:rowOff>170435</xdr:rowOff>
    </xdr:to>
    <xdr:cxnSp macro="">
      <xdr:nvCxnSpPr>
        <xdr:cNvPr id="436" name="直線コネクタ 435"/>
        <xdr:cNvCxnSpPr/>
      </xdr:nvCxnSpPr>
      <xdr:spPr>
        <a:xfrm>
          <a:off x="13893800" y="12910312"/>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51562</xdr:rowOff>
    </xdr:to>
    <xdr:cxnSp macro="">
      <xdr:nvCxnSpPr>
        <xdr:cNvPr id="439" name="直線コネクタ 438"/>
        <xdr:cNvCxnSpPr/>
      </xdr:nvCxnSpPr>
      <xdr:spPr>
        <a:xfrm>
          <a:off x="13004800" y="128143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49" name="楕円 448"/>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50"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51" name="楕円 450"/>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2" name="テキスト ボックス 451"/>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53" name="楕円 452"/>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54" name="テキスト ボックス 453"/>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xdr:rowOff>
    </xdr:from>
    <xdr:to>
      <xdr:col>69</xdr:col>
      <xdr:colOff>142875</xdr:colOff>
      <xdr:row>75</xdr:row>
      <xdr:rowOff>102362</xdr:rowOff>
    </xdr:to>
    <xdr:sp macro="" textlink="">
      <xdr:nvSpPr>
        <xdr:cNvPr id="455" name="楕円 454"/>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56" name="テキスト ボックス 455"/>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7" name="楕円 456"/>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8" name="テキスト ボックス 457"/>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87935</xdr:rowOff>
    </xdr:from>
    <xdr:to>
      <xdr:col>29</xdr:col>
      <xdr:colOff>127000</xdr:colOff>
      <xdr:row>17</xdr:row>
      <xdr:rowOff>123482</xdr:rowOff>
    </xdr:to>
    <xdr:cxnSp macro="">
      <xdr:nvCxnSpPr>
        <xdr:cNvPr id="50" name="直線コネクタ 49"/>
        <xdr:cNvCxnSpPr/>
      </xdr:nvCxnSpPr>
      <xdr:spPr bwMode="auto">
        <a:xfrm flipV="1">
          <a:off x="5003800" y="3050210"/>
          <a:ext cx="6477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121209</xdr:rowOff>
    </xdr:from>
    <xdr:to>
      <xdr:col>26</xdr:col>
      <xdr:colOff>50800</xdr:colOff>
      <xdr:row>17</xdr:row>
      <xdr:rowOff>123482</xdr:rowOff>
    </xdr:to>
    <xdr:cxnSp macro="">
      <xdr:nvCxnSpPr>
        <xdr:cNvPr id="53" name="直線コネクタ 52"/>
        <xdr:cNvCxnSpPr/>
      </xdr:nvCxnSpPr>
      <xdr:spPr bwMode="auto">
        <a:xfrm>
          <a:off x="4305300" y="3083484"/>
          <a:ext cx="698500" cy="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121209</xdr:rowOff>
    </xdr:from>
    <xdr:to>
      <xdr:col>22</xdr:col>
      <xdr:colOff>114300</xdr:colOff>
      <xdr:row>17</xdr:row>
      <xdr:rowOff>137719</xdr:rowOff>
    </xdr:to>
    <xdr:cxnSp macro="">
      <xdr:nvCxnSpPr>
        <xdr:cNvPr id="56" name="直線コネクタ 55"/>
        <xdr:cNvCxnSpPr/>
      </xdr:nvCxnSpPr>
      <xdr:spPr bwMode="auto">
        <a:xfrm flipV="1">
          <a:off x="3606800" y="3083484"/>
          <a:ext cx="698500" cy="16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137719</xdr:rowOff>
    </xdr:from>
    <xdr:to>
      <xdr:col>18</xdr:col>
      <xdr:colOff>177800</xdr:colOff>
      <xdr:row>17</xdr:row>
      <xdr:rowOff>140348</xdr:rowOff>
    </xdr:to>
    <xdr:cxnSp macro="">
      <xdr:nvCxnSpPr>
        <xdr:cNvPr id="59" name="直線コネクタ 58"/>
        <xdr:cNvCxnSpPr/>
      </xdr:nvCxnSpPr>
      <xdr:spPr bwMode="auto">
        <a:xfrm flipV="1">
          <a:off x="2908300" y="3099994"/>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37135</xdr:rowOff>
    </xdr:from>
    <xdr:to>
      <xdr:col>29</xdr:col>
      <xdr:colOff>177800</xdr:colOff>
      <xdr:row>17</xdr:row>
      <xdr:rowOff>138735</xdr:rowOff>
    </xdr:to>
    <xdr:sp macro="" textlink="">
      <xdr:nvSpPr>
        <xdr:cNvPr id="69" name="楕円 68"/>
        <xdr:cNvSpPr/>
      </xdr:nvSpPr>
      <xdr:spPr bwMode="auto">
        <a:xfrm>
          <a:off x="5600700" y="299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9212</xdr:rowOff>
    </xdr:from>
    <xdr:ext cx="762000" cy="259045"/>
    <xdr:sp macro="" textlink="">
      <xdr:nvSpPr>
        <xdr:cNvPr id="70" name="人口1人当たり決算額の推移該当値テキスト130"/>
        <xdr:cNvSpPr txBox="1"/>
      </xdr:nvSpPr>
      <xdr:spPr>
        <a:xfrm>
          <a:off x="5740400" y="29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72682</xdr:rowOff>
    </xdr:from>
    <xdr:to>
      <xdr:col>26</xdr:col>
      <xdr:colOff>101600</xdr:colOff>
      <xdr:row>18</xdr:row>
      <xdr:rowOff>2832</xdr:rowOff>
    </xdr:to>
    <xdr:sp macro="" textlink="">
      <xdr:nvSpPr>
        <xdr:cNvPr id="71" name="楕円 70"/>
        <xdr:cNvSpPr/>
      </xdr:nvSpPr>
      <xdr:spPr bwMode="auto">
        <a:xfrm>
          <a:off x="4953000" y="303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159059</xdr:rowOff>
    </xdr:from>
    <xdr:ext cx="736600" cy="259045"/>
    <xdr:sp macro="" textlink="">
      <xdr:nvSpPr>
        <xdr:cNvPr id="72" name="テキスト ボックス 71"/>
        <xdr:cNvSpPr txBox="1"/>
      </xdr:nvSpPr>
      <xdr:spPr>
        <a:xfrm>
          <a:off x="4622800" y="31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70409</xdr:rowOff>
    </xdr:from>
    <xdr:to>
      <xdr:col>22</xdr:col>
      <xdr:colOff>165100</xdr:colOff>
      <xdr:row>18</xdr:row>
      <xdr:rowOff>559</xdr:rowOff>
    </xdr:to>
    <xdr:sp macro="" textlink="">
      <xdr:nvSpPr>
        <xdr:cNvPr id="73" name="楕円 72"/>
        <xdr:cNvSpPr/>
      </xdr:nvSpPr>
      <xdr:spPr bwMode="auto">
        <a:xfrm>
          <a:off x="4254500" y="30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156786</xdr:rowOff>
    </xdr:from>
    <xdr:ext cx="762000" cy="259045"/>
    <xdr:sp macro="" textlink="">
      <xdr:nvSpPr>
        <xdr:cNvPr id="74" name="テキスト ボックス 73"/>
        <xdr:cNvSpPr txBox="1"/>
      </xdr:nvSpPr>
      <xdr:spPr>
        <a:xfrm>
          <a:off x="3924300" y="311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86919</xdr:rowOff>
    </xdr:from>
    <xdr:to>
      <xdr:col>19</xdr:col>
      <xdr:colOff>38100</xdr:colOff>
      <xdr:row>18</xdr:row>
      <xdr:rowOff>17069</xdr:rowOff>
    </xdr:to>
    <xdr:sp macro="" textlink="">
      <xdr:nvSpPr>
        <xdr:cNvPr id="75" name="楕円 74"/>
        <xdr:cNvSpPr/>
      </xdr:nvSpPr>
      <xdr:spPr bwMode="auto">
        <a:xfrm>
          <a:off x="3556000" y="304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1846</xdr:rowOff>
    </xdr:from>
    <xdr:ext cx="762000" cy="259045"/>
    <xdr:sp macro="" textlink="">
      <xdr:nvSpPr>
        <xdr:cNvPr id="76" name="テキスト ボックス 75"/>
        <xdr:cNvSpPr txBox="1"/>
      </xdr:nvSpPr>
      <xdr:spPr>
        <a:xfrm>
          <a:off x="3225800" y="313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89548</xdr:rowOff>
    </xdr:from>
    <xdr:to>
      <xdr:col>15</xdr:col>
      <xdr:colOff>101600</xdr:colOff>
      <xdr:row>18</xdr:row>
      <xdr:rowOff>19698</xdr:rowOff>
    </xdr:to>
    <xdr:sp macro="" textlink="">
      <xdr:nvSpPr>
        <xdr:cNvPr id="77" name="楕円 76"/>
        <xdr:cNvSpPr/>
      </xdr:nvSpPr>
      <xdr:spPr bwMode="auto">
        <a:xfrm>
          <a:off x="2857500" y="305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4475</xdr:rowOff>
    </xdr:from>
    <xdr:ext cx="762000" cy="259045"/>
    <xdr:sp macro="" textlink="">
      <xdr:nvSpPr>
        <xdr:cNvPr id="78" name="テキスト ボックス 77"/>
        <xdr:cNvSpPr txBox="1"/>
      </xdr:nvSpPr>
      <xdr:spPr>
        <a:xfrm>
          <a:off x="2527300" y="31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328621</xdr:rowOff>
    </xdr:from>
    <xdr:to>
      <xdr:col>29</xdr:col>
      <xdr:colOff>127000</xdr:colOff>
      <xdr:row>37</xdr:row>
      <xdr:rowOff>332484</xdr:rowOff>
    </xdr:to>
    <xdr:cxnSp macro="">
      <xdr:nvCxnSpPr>
        <xdr:cNvPr id="112" name="直線コネクタ 111"/>
        <xdr:cNvCxnSpPr/>
      </xdr:nvCxnSpPr>
      <xdr:spPr bwMode="auto">
        <a:xfrm flipV="1">
          <a:off x="5003800" y="7453321"/>
          <a:ext cx="647700" cy="3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313399</xdr:rowOff>
    </xdr:from>
    <xdr:ext cx="762000" cy="259045"/>
    <xdr:sp macro="" textlink="">
      <xdr:nvSpPr>
        <xdr:cNvPr id="113" name="人口1人当たり決算額の推移平均値テキスト445"/>
        <xdr:cNvSpPr txBox="1"/>
      </xdr:nvSpPr>
      <xdr:spPr>
        <a:xfrm>
          <a:off x="5740400" y="743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332484</xdr:rowOff>
    </xdr:from>
    <xdr:to>
      <xdr:col>26</xdr:col>
      <xdr:colOff>50800</xdr:colOff>
      <xdr:row>37</xdr:row>
      <xdr:rowOff>338173</xdr:rowOff>
    </xdr:to>
    <xdr:cxnSp macro="">
      <xdr:nvCxnSpPr>
        <xdr:cNvPr id="115" name="直線コネクタ 114"/>
        <xdr:cNvCxnSpPr/>
      </xdr:nvCxnSpPr>
      <xdr:spPr bwMode="auto">
        <a:xfrm flipV="1">
          <a:off x="4305300" y="7457184"/>
          <a:ext cx="698500" cy="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329227</xdr:rowOff>
    </xdr:from>
    <xdr:to>
      <xdr:col>22</xdr:col>
      <xdr:colOff>114300</xdr:colOff>
      <xdr:row>37</xdr:row>
      <xdr:rowOff>338173</xdr:rowOff>
    </xdr:to>
    <xdr:cxnSp macro="">
      <xdr:nvCxnSpPr>
        <xdr:cNvPr id="118" name="直線コネクタ 117"/>
        <xdr:cNvCxnSpPr/>
      </xdr:nvCxnSpPr>
      <xdr:spPr bwMode="auto">
        <a:xfrm>
          <a:off x="3606800" y="7453927"/>
          <a:ext cx="698500" cy="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324202</xdr:rowOff>
    </xdr:from>
    <xdr:to>
      <xdr:col>18</xdr:col>
      <xdr:colOff>177800</xdr:colOff>
      <xdr:row>37</xdr:row>
      <xdr:rowOff>329227</xdr:rowOff>
    </xdr:to>
    <xdr:cxnSp macro="">
      <xdr:nvCxnSpPr>
        <xdr:cNvPr id="121" name="直線コネクタ 120"/>
        <xdr:cNvCxnSpPr/>
      </xdr:nvCxnSpPr>
      <xdr:spPr bwMode="auto">
        <a:xfrm>
          <a:off x="2908300" y="7448902"/>
          <a:ext cx="698500" cy="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277821</xdr:rowOff>
    </xdr:from>
    <xdr:to>
      <xdr:col>29</xdr:col>
      <xdr:colOff>177800</xdr:colOff>
      <xdr:row>38</xdr:row>
      <xdr:rowOff>36521</xdr:rowOff>
    </xdr:to>
    <xdr:sp macro="" textlink="">
      <xdr:nvSpPr>
        <xdr:cNvPr id="131" name="楕円 130"/>
        <xdr:cNvSpPr/>
      </xdr:nvSpPr>
      <xdr:spPr bwMode="auto">
        <a:xfrm>
          <a:off x="5600700" y="740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122898</xdr:rowOff>
    </xdr:from>
    <xdr:ext cx="762000" cy="259045"/>
    <xdr:sp macro="" textlink="">
      <xdr:nvSpPr>
        <xdr:cNvPr id="132" name="人口1人当たり決算額の推移該当値テキスト445"/>
        <xdr:cNvSpPr txBox="1"/>
      </xdr:nvSpPr>
      <xdr:spPr>
        <a:xfrm>
          <a:off x="5740400" y="724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281684</xdr:rowOff>
    </xdr:from>
    <xdr:to>
      <xdr:col>26</xdr:col>
      <xdr:colOff>101600</xdr:colOff>
      <xdr:row>38</xdr:row>
      <xdr:rowOff>40384</xdr:rowOff>
    </xdr:to>
    <xdr:sp macro="" textlink="">
      <xdr:nvSpPr>
        <xdr:cNvPr id="133" name="楕円 132"/>
        <xdr:cNvSpPr/>
      </xdr:nvSpPr>
      <xdr:spPr bwMode="auto">
        <a:xfrm>
          <a:off x="4953000" y="740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50561</xdr:rowOff>
    </xdr:from>
    <xdr:ext cx="736600" cy="259045"/>
    <xdr:sp macro="" textlink="">
      <xdr:nvSpPr>
        <xdr:cNvPr id="134" name="テキスト ボックス 133"/>
        <xdr:cNvSpPr txBox="1"/>
      </xdr:nvSpPr>
      <xdr:spPr>
        <a:xfrm>
          <a:off x="4622800" y="7175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287373</xdr:rowOff>
    </xdr:from>
    <xdr:to>
      <xdr:col>22</xdr:col>
      <xdr:colOff>165100</xdr:colOff>
      <xdr:row>38</xdr:row>
      <xdr:rowOff>46073</xdr:rowOff>
    </xdr:to>
    <xdr:sp macro="" textlink="">
      <xdr:nvSpPr>
        <xdr:cNvPr id="135" name="楕円 134"/>
        <xdr:cNvSpPr/>
      </xdr:nvSpPr>
      <xdr:spPr bwMode="auto">
        <a:xfrm>
          <a:off x="4254500" y="7412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30850</xdr:rowOff>
    </xdr:from>
    <xdr:ext cx="762000" cy="259045"/>
    <xdr:sp macro="" textlink="">
      <xdr:nvSpPr>
        <xdr:cNvPr id="136" name="テキスト ボックス 135"/>
        <xdr:cNvSpPr txBox="1"/>
      </xdr:nvSpPr>
      <xdr:spPr>
        <a:xfrm>
          <a:off x="3924300" y="749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278427</xdr:rowOff>
    </xdr:from>
    <xdr:to>
      <xdr:col>19</xdr:col>
      <xdr:colOff>38100</xdr:colOff>
      <xdr:row>38</xdr:row>
      <xdr:rowOff>37127</xdr:rowOff>
    </xdr:to>
    <xdr:sp macro="" textlink="">
      <xdr:nvSpPr>
        <xdr:cNvPr id="137" name="楕円 136"/>
        <xdr:cNvSpPr/>
      </xdr:nvSpPr>
      <xdr:spPr bwMode="auto">
        <a:xfrm>
          <a:off x="3556000" y="740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47304</xdr:rowOff>
    </xdr:from>
    <xdr:ext cx="762000" cy="259045"/>
    <xdr:sp macro="" textlink="">
      <xdr:nvSpPr>
        <xdr:cNvPr id="138" name="テキスト ボックス 137"/>
        <xdr:cNvSpPr txBox="1"/>
      </xdr:nvSpPr>
      <xdr:spPr>
        <a:xfrm>
          <a:off x="3225800" y="717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273402</xdr:rowOff>
    </xdr:from>
    <xdr:to>
      <xdr:col>15</xdr:col>
      <xdr:colOff>101600</xdr:colOff>
      <xdr:row>38</xdr:row>
      <xdr:rowOff>32102</xdr:rowOff>
    </xdr:to>
    <xdr:sp macro="" textlink="">
      <xdr:nvSpPr>
        <xdr:cNvPr id="139" name="楕円 138"/>
        <xdr:cNvSpPr/>
      </xdr:nvSpPr>
      <xdr:spPr bwMode="auto">
        <a:xfrm>
          <a:off x="2857500" y="739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42279</xdr:rowOff>
    </xdr:from>
    <xdr:ext cx="762000" cy="259045"/>
    <xdr:sp macro="" textlink="">
      <xdr:nvSpPr>
        <xdr:cNvPr id="140" name="テキスト ボックス 139"/>
        <xdr:cNvSpPr txBox="1"/>
      </xdr:nvSpPr>
      <xdr:spPr>
        <a:xfrm>
          <a:off x="2527300" y="71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34,556
34,345
289.80
20,327,561
19,496,013
709,570
10,065,696
25,412,003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144283</xdr:rowOff>
    </xdr:from>
    <xdr:to>
      <xdr:col>24</xdr:col>
      <xdr:colOff>63500</xdr:colOff>
      <xdr:row>36</xdr:row>
      <xdr:rowOff>159545</xdr:rowOff>
    </xdr:to>
    <xdr:cxnSp macro="">
      <xdr:nvCxnSpPr>
        <xdr:cNvPr id="63" name="直線コネクタ 62"/>
        <xdr:cNvCxnSpPr/>
      </xdr:nvCxnSpPr>
      <xdr:spPr>
        <a:xfrm flipV="1">
          <a:off x="3797300" y="6316483"/>
          <a:ext cx="8382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147385</xdr:rowOff>
    </xdr:from>
    <xdr:to>
      <xdr:col>19</xdr:col>
      <xdr:colOff>177800</xdr:colOff>
      <xdr:row>36</xdr:row>
      <xdr:rowOff>159545</xdr:rowOff>
    </xdr:to>
    <xdr:cxnSp macro="">
      <xdr:nvCxnSpPr>
        <xdr:cNvPr id="66" name="直線コネクタ 65"/>
        <xdr:cNvCxnSpPr/>
      </xdr:nvCxnSpPr>
      <xdr:spPr>
        <a:xfrm>
          <a:off x="2908300" y="6319585"/>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147385</xdr:rowOff>
    </xdr:from>
    <xdr:to>
      <xdr:col>15</xdr:col>
      <xdr:colOff>50800</xdr:colOff>
      <xdr:row>36</xdr:row>
      <xdr:rowOff>160154</xdr:rowOff>
    </xdr:to>
    <xdr:cxnSp macro="">
      <xdr:nvCxnSpPr>
        <xdr:cNvPr id="69" name="直線コネクタ 68"/>
        <xdr:cNvCxnSpPr/>
      </xdr:nvCxnSpPr>
      <xdr:spPr>
        <a:xfrm flipV="1">
          <a:off x="2019300" y="6319585"/>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131786</xdr:rowOff>
    </xdr:from>
    <xdr:to>
      <xdr:col>10</xdr:col>
      <xdr:colOff>114300</xdr:colOff>
      <xdr:row>36</xdr:row>
      <xdr:rowOff>160154</xdr:rowOff>
    </xdr:to>
    <xdr:cxnSp macro="">
      <xdr:nvCxnSpPr>
        <xdr:cNvPr id="72" name="直線コネクタ 71"/>
        <xdr:cNvCxnSpPr/>
      </xdr:nvCxnSpPr>
      <xdr:spPr>
        <a:xfrm>
          <a:off x="1130300" y="6303986"/>
          <a:ext cx="889000" cy="2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93483</xdr:rowOff>
    </xdr:from>
    <xdr:to>
      <xdr:col>24</xdr:col>
      <xdr:colOff>114300</xdr:colOff>
      <xdr:row>37</xdr:row>
      <xdr:rowOff>23633</xdr:rowOff>
    </xdr:to>
    <xdr:sp macro="" textlink="">
      <xdr:nvSpPr>
        <xdr:cNvPr id="82" name="楕円 81"/>
        <xdr:cNvSpPr/>
      </xdr:nvSpPr>
      <xdr:spPr>
        <a:xfrm>
          <a:off x="4584700" y="62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71910</xdr:rowOff>
    </xdr:from>
    <xdr:ext cx="534377" cy="259045"/>
    <xdr:sp macro="" textlink="">
      <xdr:nvSpPr>
        <xdr:cNvPr id="83" name="人件費該当値テキスト"/>
        <xdr:cNvSpPr txBox="1"/>
      </xdr:nvSpPr>
      <xdr:spPr>
        <a:xfrm>
          <a:off x="4686300" y="62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108745</xdr:rowOff>
    </xdr:from>
    <xdr:to>
      <xdr:col>20</xdr:col>
      <xdr:colOff>38100</xdr:colOff>
      <xdr:row>37</xdr:row>
      <xdr:rowOff>38895</xdr:rowOff>
    </xdr:to>
    <xdr:sp macro="" textlink="">
      <xdr:nvSpPr>
        <xdr:cNvPr id="84" name="楕円 83"/>
        <xdr:cNvSpPr/>
      </xdr:nvSpPr>
      <xdr:spPr>
        <a:xfrm>
          <a:off x="3746500" y="62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30022</xdr:rowOff>
    </xdr:from>
    <xdr:ext cx="534377" cy="259045"/>
    <xdr:sp macro="" textlink="">
      <xdr:nvSpPr>
        <xdr:cNvPr id="85" name="テキスト ボックス 84"/>
        <xdr:cNvSpPr txBox="1"/>
      </xdr:nvSpPr>
      <xdr:spPr>
        <a:xfrm>
          <a:off x="3530111" y="63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96585</xdr:rowOff>
    </xdr:from>
    <xdr:to>
      <xdr:col>15</xdr:col>
      <xdr:colOff>101600</xdr:colOff>
      <xdr:row>37</xdr:row>
      <xdr:rowOff>26735</xdr:rowOff>
    </xdr:to>
    <xdr:sp macro="" textlink="">
      <xdr:nvSpPr>
        <xdr:cNvPr id="86" name="楕円 85"/>
        <xdr:cNvSpPr/>
      </xdr:nvSpPr>
      <xdr:spPr>
        <a:xfrm>
          <a:off x="2857500" y="626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17862</xdr:rowOff>
    </xdr:from>
    <xdr:ext cx="534377" cy="259045"/>
    <xdr:sp macro="" textlink="">
      <xdr:nvSpPr>
        <xdr:cNvPr id="87" name="テキスト ボックス 86"/>
        <xdr:cNvSpPr txBox="1"/>
      </xdr:nvSpPr>
      <xdr:spPr>
        <a:xfrm>
          <a:off x="2641111" y="63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109354</xdr:rowOff>
    </xdr:from>
    <xdr:to>
      <xdr:col>10</xdr:col>
      <xdr:colOff>165100</xdr:colOff>
      <xdr:row>37</xdr:row>
      <xdr:rowOff>39504</xdr:rowOff>
    </xdr:to>
    <xdr:sp macro="" textlink="">
      <xdr:nvSpPr>
        <xdr:cNvPr id="88" name="楕円 87"/>
        <xdr:cNvSpPr/>
      </xdr:nvSpPr>
      <xdr:spPr>
        <a:xfrm>
          <a:off x="1968500" y="62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30631</xdr:rowOff>
    </xdr:from>
    <xdr:ext cx="534377" cy="259045"/>
    <xdr:sp macro="" textlink="">
      <xdr:nvSpPr>
        <xdr:cNvPr id="89" name="テキスト ボックス 88"/>
        <xdr:cNvSpPr txBox="1"/>
      </xdr:nvSpPr>
      <xdr:spPr>
        <a:xfrm>
          <a:off x="1752111" y="63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80986</xdr:rowOff>
    </xdr:from>
    <xdr:to>
      <xdr:col>6</xdr:col>
      <xdr:colOff>38100</xdr:colOff>
      <xdr:row>37</xdr:row>
      <xdr:rowOff>11136</xdr:rowOff>
    </xdr:to>
    <xdr:sp macro="" textlink="">
      <xdr:nvSpPr>
        <xdr:cNvPr id="90" name="楕円 89"/>
        <xdr:cNvSpPr/>
      </xdr:nvSpPr>
      <xdr:spPr>
        <a:xfrm>
          <a:off x="1079500" y="62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2263</xdr:rowOff>
    </xdr:from>
    <xdr:ext cx="534377" cy="259045"/>
    <xdr:sp macro="" textlink="">
      <xdr:nvSpPr>
        <xdr:cNvPr id="91" name="テキスト ボックス 90"/>
        <xdr:cNvSpPr txBox="1"/>
      </xdr:nvSpPr>
      <xdr:spPr>
        <a:xfrm>
          <a:off x="863111" y="63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94711</xdr:rowOff>
    </xdr:from>
    <xdr:to>
      <xdr:col>24</xdr:col>
      <xdr:colOff>63500</xdr:colOff>
      <xdr:row>56</xdr:row>
      <xdr:rowOff>123808</xdr:rowOff>
    </xdr:to>
    <xdr:cxnSp macro="">
      <xdr:nvCxnSpPr>
        <xdr:cNvPr id="118" name="直線コネクタ 117"/>
        <xdr:cNvCxnSpPr/>
      </xdr:nvCxnSpPr>
      <xdr:spPr>
        <a:xfrm flipV="1">
          <a:off x="3797300" y="9695911"/>
          <a:ext cx="8382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123808</xdr:rowOff>
    </xdr:from>
    <xdr:to>
      <xdr:col>19</xdr:col>
      <xdr:colOff>177800</xdr:colOff>
      <xdr:row>56</xdr:row>
      <xdr:rowOff>128984</xdr:rowOff>
    </xdr:to>
    <xdr:cxnSp macro="">
      <xdr:nvCxnSpPr>
        <xdr:cNvPr id="121" name="直線コネクタ 120"/>
        <xdr:cNvCxnSpPr/>
      </xdr:nvCxnSpPr>
      <xdr:spPr>
        <a:xfrm flipV="1">
          <a:off x="2908300" y="9725008"/>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128984</xdr:rowOff>
    </xdr:from>
    <xdr:to>
      <xdr:col>15</xdr:col>
      <xdr:colOff>50800</xdr:colOff>
      <xdr:row>56</xdr:row>
      <xdr:rowOff>145379</xdr:rowOff>
    </xdr:to>
    <xdr:cxnSp macro="">
      <xdr:nvCxnSpPr>
        <xdr:cNvPr id="124" name="直線コネクタ 123"/>
        <xdr:cNvCxnSpPr/>
      </xdr:nvCxnSpPr>
      <xdr:spPr>
        <a:xfrm flipV="1">
          <a:off x="2019300" y="9730184"/>
          <a:ext cx="889000" cy="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142937</xdr:rowOff>
    </xdr:from>
    <xdr:to>
      <xdr:col>10</xdr:col>
      <xdr:colOff>114300</xdr:colOff>
      <xdr:row>56</xdr:row>
      <xdr:rowOff>145379</xdr:rowOff>
    </xdr:to>
    <xdr:cxnSp macro="">
      <xdr:nvCxnSpPr>
        <xdr:cNvPr id="127" name="直線コネクタ 126"/>
        <xdr:cNvCxnSpPr/>
      </xdr:nvCxnSpPr>
      <xdr:spPr>
        <a:xfrm>
          <a:off x="1130300" y="9744137"/>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43911</xdr:rowOff>
    </xdr:from>
    <xdr:to>
      <xdr:col>24</xdr:col>
      <xdr:colOff>114300</xdr:colOff>
      <xdr:row>56</xdr:row>
      <xdr:rowOff>145511</xdr:rowOff>
    </xdr:to>
    <xdr:sp macro="" textlink="">
      <xdr:nvSpPr>
        <xdr:cNvPr id="137" name="楕円 136"/>
        <xdr:cNvSpPr/>
      </xdr:nvSpPr>
      <xdr:spPr>
        <a:xfrm>
          <a:off x="4584700" y="96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22338</xdr:rowOff>
    </xdr:from>
    <xdr:ext cx="534377" cy="259045"/>
    <xdr:sp macro="" textlink="">
      <xdr:nvSpPr>
        <xdr:cNvPr id="138" name="物件費該当値テキスト"/>
        <xdr:cNvSpPr txBox="1"/>
      </xdr:nvSpPr>
      <xdr:spPr>
        <a:xfrm>
          <a:off x="4686300" y="962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73008</xdr:rowOff>
    </xdr:from>
    <xdr:to>
      <xdr:col>20</xdr:col>
      <xdr:colOff>38100</xdr:colOff>
      <xdr:row>57</xdr:row>
      <xdr:rowOff>3158</xdr:rowOff>
    </xdr:to>
    <xdr:sp macro="" textlink="">
      <xdr:nvSpPr>
        <xdr:cNvPr id="139" name="楕円 138"/>
        <xdr:cNvSpPr/>
      </xdr:nvSpPr>
      <xdr:spPr>
        <a:xfrm>
          <a:off x="3746500" y="967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165735</xdr:rowOff>
    </xdr:from>
    <xdr:ext cx="534377" cy="259045"/>
    <xdr:sp macro="" textlink="">
      <xdr:nvSpPr>
        <xdr:cNvPr id="140" name="テキスト ボックス 139"/>
        <xdr:cNvSpPr txBox="1"/>
      </xdr:nvSpPr>
      <xdr:spPr>
        <a:xfrm>
          <a:off x="3530111" y="976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78184</xdr:rowOff>
    </xdr:from>
    <xdr:to>
      <xdr:col>15</xdr:col>
      <xdr:colOff>101600</xdr:colOff>
      <xdr:row>57</xdr:row>
      <xdr:rowOff>8334</xdr:rowOff>
    </xdr:to>
    <xdr:sp macro="" textlink="">
      <xdr:nvSpPr>
        <xdr:cNvPr id="141" name="楕円 140"/>
        <xdr:cNvSpPr/>
      </xdr:nvSpPr>
      <xdr:spPr>
        <a:xfrm>
          <a:off x="2857500" y="96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24861</xdr:rowOff>
    </xdr:from>
    <xdr:ext cx="534377" cy="259045"/>
    <xdr:sp macro="" textlink="">
      <xdr:nvSpPr>
        <xdr:cNvPr id="142" name="テキスト ボックス 141"/>
        <xdr:cNvSpPr txBox="1"/>
      </xdr:nvSpPr>
      <xdr:spPr>
        <a:xfrm>
          <a:off x="2641111" y="94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94579</xdr:rowOff>
    </xdr:from>
    <xdr:to>
      <xdr:col>10</xdr:col>
      <xdr:colOff>165100</xdr:colOff>
      <xdr:row>57</xdr:row>
      <xdr:rowOff>24729</xdr:rowOff>
    </xdr:to>
    <xdr:sp macro="" textlink="">
      <xdr:nvSpPr>
        <xdr:cNvPr id="143" name="楕円 142"/>
        <xdr:cNvSpPr/>
      </xdr:nvSpPr>
      <xdr:spPr>
        <a:xfrm>
          <a:off x="1968500" y="96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15856</xdr:rowOff>
    </xdr:from>
    <xdr:ext cx="534377" cy="259045"/>
    <xdr:sp macro="" textlink="">
      <xdr:nvSpPr>
        <xdr:cNvPr id="144" name="テキスト ボックス 143"/>
        <xdr:cNvSpPr txBox="1"/>
      </xdr:nvSpPr>
      <xdr:spPr>
        <a:xfrm>
          <a:off x="1752111" y="97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92137</xdr:rowOff>
    </xdr:from>
    <xdr:to>
      <xdr:col>6</xdr:col>
      <xdr:colOff>38100</xdr:colOff>
      <xdr:row>57</xdr:row>
      <xdr:rowOff>22287</xdr:rowOff>
    </xdr:to>
    <xdr:sp macro="" textlink="">
      <xdr:nvSpPr>
        <xdr:cNvPr id="145" name="楕円 144"/>
        <xdr:cNvSpPr/>
      </xdr:nvSpPr>
      <xdr:spPr>
        <a:xfrm>
          <a:off x="1079500" y="96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38814</xdr:rowOff>
    </xdr:from>
    <xdr:ext cx="534377" cy="259045"/>
    <xdr:sp macro="" textlink="">
      <xdr:nvSpPr>
        <xdr:cNvPr id="146" name="テキスト ボックス 145"/>
        <xdr:cNvSpPr txBox="1"/>
      </xdr:nvSpPr>
      <xdr:spPr>
        <a:xfrm>
          <a:off x="863111" y="946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81727</xdr:rowOff>
    </xdr:from>
    <xdr:to>
      <xdr:col>24</xdr:col>
      <xdr:colOff>63500</xdr:colOff>
      <xdr:row>78</xdr:row>
      <xdr:rowOff>94780</xdr:rowOff>
    </xdr:to>
    <xdr:cxnSp macro="">
      <xdr:nvCxnSpPr>
        <xdr:cNvPr id="173" name="直線コネクタ 172"/>
        <xdr:cNvCxnSpPr/>
      </xdr:nvCxnSpPr>
      <xdr:spPr>
        <a:xfrm>
          <a:off x="3797300" y="13454827"/>
          <a:ext cx="8382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81727</xdr:rowOff>
    </xdr:from>
    <xdr:to>
      <xdr:col>19</xdr:col>
      <xdr:colOff>177800</xdr:colOff>
      <xdr:row>78</xdr:row>
      <xdr:rowOff>88585</xdr:rowOff>
    </xdr:to>
    <xdr:cxnSp macro="">
      <xdr:nvCxnSpPr>
        <xdr:cNvPr id="176" name="直線コネクタ 175"/>
        <xdr:cNvCxnSpPr/>
      </xdr:nvCxnSpPr>
      <xdr:spPr>
        <a:xfrm flipV="1">
          <a:off x="2908300" y="1345482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88585</xdr:rowOff>
    </xdr:from>
    <xdr:to>
      <xdr:col>15</xdr:col>
      <xdr:colOff>50800</xdr:colOff>
      <xdr:row>78</xdr:row>
      <xdr:rowOff>94848</xdr:rowOff>
    </xdr:to>
    <xdr:cxnSp macro="">
      <xdr:nvCxnSpPr>
        <xdr:cNvPr id="179" name="直線コネクタ 178"/>
        <xdr:cNvCxnSpPr/>
      </xdr:nvCxnSpPr>
      <xdr:spPr>
        <a:xfrm flipV="1">
          <a:off x="2019300" y="13461685"/>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92700</xdr:rowOff>
    </xdr:from>
    <xdr:to>
      <xdr:col>10</xdr:col>
      <xdr:colOff>114300</xdr:colOff>
      <xdr:row>78</xdr:row>
      <xdr:rowOff>94848</xdr:rowOff>
    </xdr:to>
    <xdr:cxnSp macro="">
      <xdr:nvCxnSpPr>
        <xdr:cNvPr id="182" name="直線コネクタ 181"/>
        <xdr:cNvCxnSpPr/>
      </xdr:nvCxnSpPr>
      <xdr:spPr>
        <a:xfrm>
          <a:off x="1130300" y="13465800"/>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43980</xdr:rowOff>
    </xdr:from>
    <xdr:to>
      <xdr:col>24</xdr:col>
      <xdr:colOff>114300</xdr:colOff>
      <xdr:row>78</xdr:row>
      <xdr:rowOff>145580</xdr:rowOff>
    </xdr:to>
    <xdr:sp macro="" textlink="">
      <xdr:nvSpPr>
        <xdr:cNvPr id="192" name="楕円 191"/>
        <xdr:cNvSpPr/>
      </xdr:nvSpPr>
      <xdr:spPr>
        <a:xfrm>
          <a:off x="45847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130357</xdr:rowOff>
    </xdr:from>
    <xdr:ext cx="469744" cy="259045"/>
    <xdr:sp macro="" textlink="">
      <xdr:nvSpPr>
        <xdr:cNvPr id="193" name="維持補修費該当値テキスト"/>
        <xdr:cNvSpPr txBox="1"/>
      </xdr:nvSpPr>
      <xdr:spPr>
        <a:xfrm>
          <a:off x="4686300" y="133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30927</xdr:rowOff>
    </xdr:from>
    <xdr:to>
      <xdr:col>20</xdr:col>
      <xdr:colOff>38100</xdr:colOff>
      <xdr:row>78</xdr:row>
      <xdr:rowOff>132527</xdr:rowOff>
    </xdr:to>
    <xdr:sp macro="" textlink="">
      <xdr:nvSpPr>
        <xdr:cNvPr id="194" name="楕円 193"/>
        <xdr:cNvSpPr/>
      </xdr:nvSpPr>
      <xdr:spPr>
        <a:xfrm>
          <a:off x="3746500" y="134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123654</xdr:rowOff>
    </xdr:from>
    <xdr:ext cx="469744" cy="259045"/>
    <xdr:sp macro="" textlink="">
      <xdr:nvSpPr>
        <xdr:cNvPr id="195" name="テキスト ボックス 194"/>
        <xdr:cNvSpPr txBox="1"/>
      </xdr:nvSpPr>
      <xdr:spPr>
        <a:xfrm>
          <a:off x="3562428" y="134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37785</xdr:rowOff>
    </xdr:from>
    <xdr:to>
      <xdr:col>15</xdr:col>
      <xdr:colOff>101600</xdr:colOff>
      <xdr:row>78</xdr:row>
      <xdr:rowOff>139385</xdr:rowOff>
    </xdr:to>
    <xdr:sp macro="" textlink="">
      <xdr:nvSpPr>
        <xdr:cNvPr id="196" name="楕円 195"/>
        <xdr:cNvSpPr/>
      </xdr:nvSpPr>
      <xdr:spPr>
        <a:xfrm>
          <a:off x="2857500" y="134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130512</xdr:rowOff>
    </xdr:from>
    <xdr:ext cx="469744" cy="259045"/>
    <xdr:sp macro="" textlink="">
      <xdr:nvSpPr>
        <xdr:cNvPr id="197" name="テキスト ボックス 196"/>
        <xdr:cNvSpPr txBox="1"/>
      </xdr:nvSpPr>
      <xdr:spPr>
        <a:xfrm>
          <a:off x="2673428" y="135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44048</xdr:rowOff>
    </xdr:from>
    <xdr:to>
      <xdr:col>10</xdr:col>
      <xdr:colOff>165100</xdr:colOff>
      <xdr:row>78</xdr:row>
      <xdr:rowOff>145648</xdr:rowOff>
    </xdr:to>
    <xdr:sp macro="" textlink="">
      <xdr:nvSpPr>
        <xdr:cNvPr id="198" name="楕円 197"/>
        <xdr:cNvSpPr/>
      </xdr:nvSpPr>
      <xdr:spPr>
        <a:xfrm>
          <a:off x="1968500" y="134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136775</xdr:rowOff>
    </xdr:from>
    <xdr:ext cx="469744" cy="259045"/>
    <xdr:sp macro="" textlink="">
      <xdr:nvSpPr>
        <xdr:cNvPr id="199" name="テキスト ボックス 198"/>
        <xdr:cNvSpPr txBox="1"/>
      </xdr:nvSpPr>
      <xdr:spPr>
        <a:xfrm>
          <a:off x="1784428" y="1350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41900</xdr:rowOff>
    </xdr:from>
    <xdr:to>
      <xdr:col>6</xdr:col>
      <xdr:colOff>38100</xdr:colOff>
      <xdr:row>78</xdr:row>
      <xdr:rowOff>143500</xdr:rowOff>
    </xdr:to>
    <xdr:sp macro="" textlink="">
      <xdr:nvSpPr>
        <xdr:cNvPr id="200" name="楕円 199"/>
        <xdr:cNvSpPr/>
      </xdr:nvSpPr>
      <xdr:spPr>
        <a:xfrm>
          <a:off x="1079500" y="13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134627</xdr:rowOff>
    </xdr:from>
    <xdr:ext cx="469744" cy="259045"/>
    <xdr:sp macro="" textlink="">
      <xdr:nvSpPr>
        <xdr:cNvPr id="201" name="テキスト ボックス 200"/>
        <xdr:cNvSpPr txBox="1"/>
      </xdr:nvSpPr>
      <xdr:spPr>
        <a:xfrm>
          <a:off x="895428" y="135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65621</xdr:rowOff>
    </xdr:from>
    <xdr:to>
      <xdr:col>24</xdr:col>
      <xdr:colOff>63500</xdr:colOff>
      <xdr:row>97</xdr:row>
      <xdr:rowOff>113703</xdr:rowOff>
    </xdr:to>
    <xdr:cxnSp macro="">
      <xdr:nvCxnSpPr>
        <xdr:cNvPr id="231" name="直線コネクタ 230"/>
        <xdr:cNvCxnSpPr/>
      </xdr:nvCxnSpPr>
      <xdr:spPr>
        <a:xfrm flipV="1">
          <a:off x="3797300" y="16696271"/>
          <a:ext cx="8382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87528</xdr:rowOff>
    </xdr:from>
    <xdr:to>
      <xdr:col>19</xdr:col>
      <xdr:colOff>177800</xdr:colOff>
      <xdr:row>97</xdr:row>
      <xdr:rowOff>113703</xdr:rowOff>
    </xdr:to>
    <xdr:cxnSp macro="">
      <xdr:nvCxnSpPr>
        <xdr:cNvPr id="234" name="直線コネクタ 233"/>
        <xdr:cNvCxnSpPr/>
      </xdr:nvCxnSpPr>
      <xdr:spPr>
        <a:xfrm>
          <a:off x="2908300" y="16718178"/>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87528</xdr:rowOff>
    </xdr:from>
    <xdr:to>
      <xdr:col>15</xdr:col>
      <xdr:colOff>50800</xdr:colOff>
      <xdr:row>97</xdr:row>
      <xdr:rowOff>149289</xdr:rowOff>
    </xdr:to>
    <xdr:cxnSp macro="">
      <xdr:nvCxnSpPr>
        <xdr:cNvPr id="237" name="直線コネクタ 236"/>
        <xdr:cNvCxnSpPr/>
      </xdr:nvCxnSpPr>
      <xdr:spPr>
        <a:xfrm flipV="1">
          <a:off x="2019300" y="16718178"/>
          <a:ext cx="8890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149289</xdr:rowOff>
    </xdr:from>
    <xdr:to>
      <xdr:col>10</xdr:col>
      <xdr:colOff>114300</xdr:colOff>
      <xdr:row>98</xdr:row>
      <xdr:rowOff>50585</xdr:rowOff>
    </xdr:to>
    <xdr:cxnSp macro="">
      <xdr:nvCxnSpPr>
        <xdr:cNvPr id="240" name="直線コネクタ 239"/>
        <xdr:cNvCxnSpPr/>
      </xdr:nvCxnSpPr>
      <xdr:spPr>
        <a:xfrm flipV="1">
          <a:off x="1130300" y="16779939"/>
          <a:ext cx="889000" cy="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14821</xdr:rowOff>
    </xdr:from>
    <xdr:to>
      <xdr:col>24</xdr:col>
      <xdr:colOff>114300</xdr:colOff>
      <xdr:row>97</xdr:row>
      <xdr:rowOff>116421</xdr:rowOff>
    </xdr:to>
    <xdr:sp macro="" textlink="">
      <xdr:nvSpPr>
        <xdr:cNvPr id="250" name="楕円 249"/>
        <xdr:cNvSpPr/>
      </xdr:nvSpPr>
      <xdr:spPr>
        <a:xfrm>
          <a:off x="4584700" y="166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164698</xdr:rowOff>
    </xdr:from>
    <xdr:ext cx="534377" cy="259045"/>
    <xdr:sp macro="" textlink="">
      <xdr:nvSpPr>
        <xdr:cNvPr id="251" name="扶助費該当値テキスト"/>
        <xdr:cNvSpPr txBox="1"/>
      </xdr:nvSpPr>
      <xdr:spPr>
        <a:xfrm>
          <a:off x="4686300" y="166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62903</xdr:rowOff>
    </xdr:from>
    <xdr:to>
      <xdr:col>20</xdr:col>
      <xdr:colOff>38100</xdr:colOff>
      <xdr:row>97</xdr:row>
      <xdr:rowOff>164503</xdr:rowOff>
    </xdr:to>
    <xdr:sp macro="" textlink="">
      <xdr:nvSpPr>
        <xdr:cNvPr id="252" name="楕円 251"/>
        <xdr:cNvSpPr/>
      </xdr:nvSpPr>
      <xdr:spPr>
        <a:xfrm>
          <a:off x="3746500" y="166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155630</xdr:rowOff>
    </xdr:from>
    <xdr:ext cx="534377" cy="259045"/>
    <xdr:sp macro="" textlink="">
      <xdr:nvSpPr>
        <xdr:cNvPr id="253" name="テキスト ボックス 252"/>
        <xdr:cNvSpPr txBox="1"/>
      </xdr:nvSpPr>
      <xdr:spPr>
        <a:xfrm>
          <a:off x="3530111" y="167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36728</xdr:rowOff>
    </xdr:from>
    <xdr:to>
      <xdr:col>15</xdr:col>
      <xdr:colOff>101600</xdr:colOff>
      <xdr:row>97</xdr:row>
      <xdr:rowOff>138328</xdr:rowOff>
    </xdr:to>
    <xdr:sp macro="" textlink="">
      <xdr:nvSpPr>
        <xdr:cNvPr id="254" name="楕円 253"/>
        <xdr:cNvSpPr/>
      </xdr:nvSpPr>
      <xdr:spPr>
        <a:xfrm>
          <a:off x="2857500" y="166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129455</xdr:rowOff>
    </xdr:from>
    <xdr:ext cx="534377" cy="259045"/>
    <xdr:sp macro="" textlink="">
      <xdr:nvSpPr>
        <xdr:cNvPr id="255" name="テキスト ボックス 254"/>
        <xdr:cNvSpPr txBox="1"/>
      </xdr:nvSpPr>
      <xdr:spPr>
        <a:xfrm>
          <a:off x="2641111" y="1676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98489</xdr:rowOff>
    </xdr:from>
    <xdr:to>
      <xdr:col>10</xdr:col>
      <xdr:colOff>165100</xdr:colOff>
      <xdr:row>98</xdr:row>
      <xdr:rowOff>28639</xdr:rowOff>
    </xdr:to>
    <xdr:sp macro="" textlink="">
      <xdr:nvSpPr>
        <xdr:cNvPr id="256" name="楕円 255"/>
        <xdr:cNvSpPr/>
      </xdr:nvSpPr>
      <xdr:spPr>
        <a:xfrm>
          <a:off x="1968500" y="16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19766</xdr:rowOff>
    </xdr:from>
    <xdr:ext cx="534377" cy="259045"/>
    <xdr:sp macro="" textlink="">
      <xdr:nvSpPr>
        <xdr:cNvPr id="257" name="テキスト ボックス 256"/>
        <xdr:cNvSpPr txBox="1"/>
      </xdr:nvSpPr>
      <xdr:spPr>
        <a:xfrm>
          <a:off x="1752111" y="168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171235</xdr:rowOff>
    </xdr:from>
    <xdr:to>
      <xdr:col>6</xdr:col>
      <xdr:colOff>38100</xdr:colOff>
      <xdr:row>98</xdr:row>
      <xdr:rowOff>101385</xdr:rowOff>
    </xdr:to>
    <xdr:sp macro="" textlink="">
      <xdr:nvSpPr>
        <xdr:cNvPr id="258" name="楕円 257"/>
        <xdr:cNvSpPr/>
      </xdr:nvSpPr>
      <xdr:spPr>
        <a:xfrm>
          <a:off x="1079500" y="16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92512</xdr:rowOff>
    </xdr:from>
    <xdr:ext cx="534377" cy="259045"/>
    <xdr:sp macro="" textlink="">
      <xdr:nvSpPr>
        <xdr:cNvPr id="259" name="テキスト ボックス 258"/>
        <xdr:cNvSpPr txBox="1"/>
      </xdr:nvSpPr>
      <xdr:spPr>
        <a:xfrm>
          <a:off x="863111" y="168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165138</xdr:rowOff>
    </xdr:from>
    <xdr:to>
      <xdr:col>55</xdr:col>
      <xdr:colOff>0</xdr:colOff>
      <xdr:row>36</xdr:row>
      <xdr:rowOff>24605</xdr:rowOff>
    </xdr:to>
    <xdr:cxnSp macro="">
      <xdr:nvCxnSpPr>
        <xdr:cNvPr id="284" name="直線コネクタ 283"/>
        <xdr:cNvCxnSpPr/>
      </xdr:nvCxnSpPr>
      <xdr:spPr>
        <a:xfrm flipV="1">
          <a:off x="9639300" y="6165888"/>
          <a:ext cx="838200" cy="3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22405</xdr:rowOff>
    </xdr:from>
    <xdr:to>
      <xdr:col>50</xdr:col>
      <xdr:colOff>114300</xdr:colOff>
      <xdr:row>36</xdr:row>
      <xdr:rowOff>24605</xdr:rowOff>
    </xdr:to>
    <xdr:cxnSp macro="">
      <xdr:nvCxnSpPr>
        <xdr:cNvPr id="287" name="直線コネクタ 286"/>
        <xdr:cNvCxnSpPr/>
      </xdr:nvCxnSpPr>
      <xdr:spPr>
        <a:xfrm>
          <a:off x="8750300" y="6194605"/>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22405</xdr:rowOff>
    </xdr:from>
    <xdr:to>
      <xdr:col>45</xdr:col>
      <xdr:colOff>177800</xdr:colOff>
      <xdr:row>36</xdr:row>
      <xdr:rowOff>114680</xdr:rowOff>
    </xdr:to>
    <xdr:cxnSp macro="">
      <xdr:nvCxnSpPr>
        <xdr:cNvPr id="290" name="直線コネクタ 289"/>
        <xdr:cNvCxnSpPr/>
      </xdr:nvCxnSpPr>
      <xdr:spPr>
        <a:xfrm flipV="1">
          <a:off x="7861300" y="6194605"/>
          <a:ext cx="889000" cy="9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125264</xdr:rowOff>
    </xdr:from>
    <xdr:to>
      <xdr:col>41</xdr:col>
      <xdr:colOff>50800</xdr:colOff>
      <xdr:row>36</xdr:row>
      <xdr:rowOff>114680</xdr:rowOff>
    </xdr:to>
    <xdr:cxnSp macro="">
      <xdr:nvCxnSpPr>
        <xdr:cNvPr id="293" name="直線コネクタ 292"/>
        <xdr:cNvCxnSpPr/>
      </xdr:nvCxnSpPr>
      <xdr:spPr>
        <a:xfrm>
          <a:off x="6972300" y="612601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114338</xdr:rowOff>
    </xdr:from>
    <xdr:to>
      <xdr:col>55</xdr:col>
      <xdr:colOff>50800</xdr:colOff>
      <xdr:row>36</xdr:row>
      <xdr:rowOff>44488</xdr:rowOff>
    </xdr:to>
    <xdr:sp macro="" textlink="">
      <xdr:nvSpPr>
        <xdr:cNvPr id="303" name="楕円 302"/>
        <xdr:cNvSpPr/>
      </xdr:nvSpPr>
      <xdr:spPr>
        <a:xfrm>
          <a:off x="10426700" y="61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92765</xdr:rowOff>
    </xdr:from>
    <xdr:ext cx="534377" cy="259045"/>
    <xdr:sp macro="" textlink="">
      <xdr:nvSpPr>
        <xdr:cNvPr id="304" name="補助費等該当値テキスト"/>
        <xdr:cNvSpPr txBox="1"/>
      </xdr:nvSpPr>
      <xdr:spPr>
        <a:xfrm>
          <a:off x="10528300" y="60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145255</xdr:rowOff>
    </xdr:from>
    <xdr:to>
      <xdr:col>50</xdr:col>
      <xdr:colOff>165100</xdr:colOff>
      <xdr:row>36</xdr:row>
      <xdr:rowOff>75405</xdr:rowOff>
    </xdr:to>
    <xdr:sp macro="" textlink="">
      <xdr:nvSpPr>
        <xdr:cNvPr id="305" name="楕円 304"/>
        <xdr:cNvSpPr/>
      </xdr:nvSpPr>
      <xdr:spPr>
        <a:xfrm>
          <a:off x="9588500" y="61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66532</xdr:rowOff>
    </xdr:from>
    <xdr:ext cx="534377" cy="259045"/>
    <xdr:sp macro="" textlink="">
      <xdr:nvSpPr>
        <xdr:cNvPr id="306" name="テキスト ボックス 305"/>
        <xdr:cNvSpPr txBox="1"/>
      </xdr:nvSpPr>
      <xdr:spPr>
        <a:xfrm>
          <a:off x="9372111" y="62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143055</xdr:rowOff>
    </xdr:from>
    <xdr:to>
      <xdr:col>46</xdr:col>
      <xdr:colOff>38100</xdr:colOff>
      <xdr:row>36</xdr:row>
      <xdr:rowOff>73205</xdr:rowOff>
    </xdr:to>
    <xdr:sp macro="" textlink="">
      <xdr:nvSpPr>
        <xdr:cNvPr id="307" name="楕円 306"/>
        <xdr:cNvSpPr/>
      </xdr:nvSpPr>
      <xdr:spPr>
        <a:xfrm>
          <a:off x="8699500" y="61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64332</xdr:rowOff>
    </xdr:from>
    <xdr:ext cx="534377" cy="259045"/>
    <xdr:sp macro="" textlink="">
      <xdr:nvSpPr>
        <xdr:cNvPr id="308" name="テキスト ボックス 307"/>
        <xdr:cNvSpPr txBox="1"/>
      </xdr:nvSpPr>
      <xdr:spPr>
        <a:xfrm>
          <a:off x="8483111" y="62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63880</xdr:rowOff>
    </xdr:from>
    <xdr:to>
      <xdr:col>41</xdr:col>
      <xdr:colOff>101600</xdr:colOff>
      <xdr:row>36</xdr:row>
      <xdr:rowOff>165480</xdr:rowOff>
    </xdr:to>
    <xdr:sp macro="" textlink="">
      <xdr:nvSpPr>
        <xdr:cNvPr id="309" name="楕円 308"/>
        <xdr:cNvSpPr/>
      </xdr:nvSpPr>
      <xdr:spPr>
        <a:xfrm>
          <a:off x="7810500" y="62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156607</xdr:rowOff>
    </xdr:from>
    <xdr:ext cx="534377" cy="259045"/>
    <xdr:sp macro="" textlink="">
      <xdr:nvSpPr>
        <xdr:cNvPr id="310" name="テキスト ボックス 309"/>
        <xdr:cNvSpPr txBox="1"/>
      </xdr:nvSpPr>
      <xdr:spPr>
        <a:xfrm>
          <a:off x="7594111" y="63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74464</xdr:rowOff>
    </xdr:from>
    <xdr:to>
      <xdr:col>36</xdr:col>
      <xdr:colOff>165100</xdr:colOff>
      <xdr:row>36</xdr:row>
      <xdr:rowOff>4614</xdr:rowOff>
    </xdr:to>
    <xdr:sp macro="" textlink="">
      <xdr:nvSpPr>
        <xdr:cNvPr id="311" name="楕円 310"/>
        <xdr:cNvSpPr/>
      </xdr:nvSpPr>
      <xdr:spPr>
        <a:xfrm>
          <a:off x="6921500" y="6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21141</xdr:rowOff>
    </xdr:from>
    <xdr:ext cx="534377" cy="259045"/>
    <xdr:sp macro="" textlink="">
      <xdr:nvSpPr>
        <xdr:cNvPr id="312" name="テキスト ボックス 311"/>
        <xdr:cNvSpPr txBox="1"/>
      </xdr:nvSpPr>
      <xdr:spPr>
        <a:xfrm>
          <a:off x="6705111" y="585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81869</xdr:rowOff>
    </xdr:from>
    <xdr:to>
      <xdr:col>55</xdr:col>
      <xdr:colOff>0</xdr:colOff>
      <xdr:row>55</xdr:row>
      <xdr:rowOff>159972</xdr:rowOff>
    </xdr:to>
    <xdr:cxnSp macro="">
      <xdr:nvCxnSpPr>
        <xdr:cNvPr id="339" name="直線コネクタ 338"/>
        <xdr:cNvCxnSpPr/>
      </xdr:nvCxnSpPr>
      <xdr:spPr>
        <a:xfrm>
          <a:off x="9639300" y="9511619"/>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81869</xdr:rowOff>
    </xdr:from>
    <xdr:to>
      <xdr:col>50</xdr:col>
      <xdr:colOff>114300</xdr:colOff>
      <xdr:row>55</xdr:row>
      <xdr:rowOff>117654</xdr:rowOff>
    </xdr:to>
    <xdr:cxnSp macro="">
      <xdr:nvCxnSpPr>
        <xdr:cNvPr id="342" name="直線コネクタ 341"/>
        <xdr:cNvCxnSpPr/>
      </xdr:nvCxnSpPr>
      <xdr:spPr>
        <a:xfrm flipV="1">
          <a:off x="8750300" y="9511619"/>
          <a:ext cx="889000" cy="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71427</xdr:rowOff>
    </xdr:from>
    <xdr:to>
      <xdr:col>45</xdr:col>
      <xdr:colOff>177800</xdr:colOff>
      <xdr:row>55</xdr:row>
      <xdr:rowOff>117654</xdr:rowOff>
    </xdr:to>
    <xdr:cxnSp macro="">
      <xdr:nvCxnSpPr>
        <xdr:cNvPr id="345" name="直線コネクタ 344"/>
        <xdr:cNvCxnSpPr/>
      </xdr:nvCxnSpPr>
      <xdr:spPr>
        <a:xfrm>
          <a:off x="7861300" y="9329727"/>
          <a:ext cx="889000" cy="21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71427</xdr:rowOff>
    </xdr:from>
    <xdr:to>
      <xdr:col>41</xdr:col>
      <xdr:colOff>50800</xdr:colOff>
      <xdr:row>56</xdr:row>
      <xdr:rowOff>39066</xdr:rowOff>
    </xdr:to>
    <xdr:cxnSp macro="">
      <xdr:nvCxnSpPr>
        <xdr:cNvPr id="348" name="直線コネクタ 347"/>
        <xdr:cNvCxnSpPr/>
      </xdr:nvCxnSpPr>
      <xdr:spPr>
        <a:xfrm flipV="1">
          <a:off x="6972300" y="9329727"/>
          <a:ext cx="889000" cy="3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109172</xdr:rowOff>
    </xdr:from>
    <xdr:to>
      <xdr:col>55</xdr:col>
      <xdr:colOff>50800</xdr:colOff>
      <xdr:row>56</xdr:row>
      <xdr:rowOff>39322</xdr:rowOff>
    </xdr:to>
    <xdr:sp macro="" textlink="">
      <xdr:nvSpPr>
        <xdr:cNvPr id="358" name="楕円 357"/>
        <xdr:cNvSpPr/>
      </xdr:nvSpPr>
      <xdr:spPr>
        <a:xfrm>
          <a:off x="10426700" y="95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132049</xdr:rowOff>
    </xdr:from>
    <xdr:ext cx="599010" cy="259045"/>
    <xdr:sp macro="" textlink="">
      <xdr:nvSpPr>
        <xdr:cNvPr id="359" name="普通建設事業費該当値テキスト"/>
        <xdr:cNvSpPr txBox="1"/>
      </xdr:nvSpPr>
      <xdr:spPr>
        <a:xfrm>
          <a:off x="10528300" y="939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31069</xdr:rowOff>
    </xdr:from>
    <xdr:to>
      <xdr:col>50</xdr:col>
      <xdr:colOff>165100</xdr:colOff>
      <xdr:row>55</xdr:row>
      <xdr:rowOff>132669</xdr:rowOff>
    </xdr:to>
    <xdr:sp macro="" textlink="">
      <xdr:nvSpPr>
        <xdr:cNvPr id="360" name="楕円 359"/>
        <xdr:cNvSpPr/>
      </xdr:nvSpPr>
      <xdr:spPr>
        <a:xfrm>
          <a:off x="9588500" y="94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149196</xdr:rowOff>
    </xdr:from>
    <xdr:ext cx="599010" cy="259045"/>
    <xdr:sp macro="" textlink="">
      <xdr:nvSpPr>
        <xdr:cNvPr id="361" name="テキスト ボックス 360"/>
        <xdr:cNvSpPr txBox="1"/>
      </xdr:nvSpPr>
      <xdr:spPr>
        <a:xfrm>
          <a:off x="9339795" y="92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66854</xdr:rowOff>
    </xdr:from>
    <xdr:to>
      <xdr:col>46</xdr:col>
      <xdr:colOff>38100</xdr:colOff>
      <xdr:row>55</xdr:row>
      <xdr:rowOff>168454</xdr:rowOff>
    </xdr:to>
    <xdr:sp macro="" textlink="">
      <xdr:nvSpPr>
        <xdr:cNvPr id="362" name="楕円 361"/>
        <xdr:cNvSpPr/>
      </xdr:nvSpPr>
      <xdr:spPr>
        <a:xfrm>
          <a:off x="8699500" y="94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13531</xdr:rowOff>
    </xdr:from>
    <xdr:ext cx="599010" cy="259045"/>
    <xdr:sp macro="" textlink="">
      <xdr:nvSpPr>
        <xdr:cNvPr id="363" name="テキスト ボックス 362"/>
        <xdr:cNvSpPr txBox="1"/>
      </xdr:nvSpPr>
      <xdr:spPr>
        <a:xfrm>
          <a:off x="8450795" y="927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20627</xdr:rowOff>
    </xdr:from>
    <xdr:to>
      <xdr:col>41</xdr:col>
      <xdr:colOff>101600</xdr:colOff>
      <xdr:row>54</xdr:row>
      <xdr:rowOff>122227</xdr:rowOff>
    </xdr:to>
    <xdr:sp macro="" textlink="">
      <xdr:nvSpPr>
        <xdr:cNvPr id="364" name="楕円 363"/>
        <xdr:cNvSpPr/>
      </xdr:nvSpPr>
      <xdr:spPr>
        <a:xfrm>
          <a:off x="7810500" y="92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138754</xdr:rowOff>
    </xdr:from>
    <xdr:ext cx="599010" cy="259045"/>
    <xdr:sp macro="" textlink="">
      <xdr:nvSpPr>
        <xdr:cNvPr id="365" name="テキスト ボックス 364"/>
        <xdr:cNvSpPr txBox="1"/>
      </xdr:nvSpPr>
      <xdr:spPr>
        <a:xfrm>
          <a:off x="7561795" y="905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159716</xdr:rowOff>
    </xdr:from>
    <xdr:to>
      <xdr:col>36</xdr:col>
      <xdr:colOff>165100</xdr:colOff>
      <xdr:row>56</xdr:row>
      <xdr:rowOff>89866</xdr:rowOff>
    </xdr:to>
    <xdr:sp macro="" textlink="">
      <xdr:nvSpPr>
        <xdr:cNvPr id="366" name="楕円 365"/>
        <xdr:cNvSpPr/>
      </xdr:nvSpPr>
      <xdr:spPr>
        <a:xfrm>
          <a:off x="6921500" y="95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106393</xdr:rowOff>
    </xdr:from>
    <xdr:ext cx="534377" cy="259045"/>
    <xdr:sp macro="" textlink="">
      <xdr:nvSpPr>
        <xdr:cNvPr id="367" name="テキスト ボックス 366"/>
        <xdr:cNvSpPr txBox="1"/>
      </xdr:nvSpPr>
      <xdr:spPr>
        <a:xfrm>
          <a:off x="6705111" y="93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91870</xdr:rowOff>
    </xdr:from>
    <xdr:to>
      <xdr:col>55</xdr:col>
      <xdr:colOff>0</xdr:colOff>
      <xdr:row>75</xdr:row>
      <xdr:rowOff>130388</xdr:rowOff>
    </xdr:to>
    <xdr:cxnSp macro="">
      <xdr:nvCxnSpPr>
        <xdr:cNvPr id="396" name="直線コネクタ 395"/>
        <xdr:cNvCxnSpPr/>
      </xdr:nvCxnSpPr>
      <xdr:spPr>
        <a:xfrm>
          <a:off x="9639300" y="12950620"/>
          <a:ext cx="838200" cy="3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91870</xdr:rowOff>
    </xdr:from>
    <xdr:to>
      <xdr:col>50</xdr:col>
      <xdr:colOff>114300</xdr:colOff>
      <xdr:row>76</xdr:row>
      <xdr:rowOff>75699</xdr:rowOff>
    </xdr:to>
    <xdr:cxnSp macro="">
      <xdr:nvCxnSpPr>
        <xdr:cNvPr id="399" name="直線コネクタ 398"/>
        <xdr:cNvCxnSpPr/>
      </xdr:nvCxnSpPr>
      <xdr:spPr>
        <a:xfrm flipV="1">
          <a:off x="8750300" y="12950620"/>
          <a:ext cx="889000" cy="15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75699</xdr:rowOff>
    </xdr:from>
    <xdr:to>
      <xdr:col>45</xdr:col>
      <xdr:colOff>177800</xdr:colOff>
      <xdr:row>77</xdr:row>
      <xdr:rowOff>10320</xdr:rowOff>
    </xdr:to>
    <xdr:cxnSp macro="">
      <xdr:nvCxnSpPr>
        <xdr:cNvPr id="402" name="直線コネクタ 401"/>
        <xdr:cNvCxnSpPr/>
      </xdr:nvCxnSpPr>
      <xdr:spPr>
        <a:xfrm flipV="1">
          <a:off x="7861300" y="13105899"/>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10320</xdr:rowOff>
    </xdr:from>
    <xdr:to>
      <xdr:col>41</xdr:col>
      <xdr:colOff>50800</xdr:colOff>
      <xdr:row>77</xdr:row>
      <xdr:rowOff>65055</xdr:rowOff>
    </xdr:to>
    <xdr:cxnSp macro="">
      <xdr:nvCxnSpPr>
        <xdr:cNvPr id="405" name="直線コネクタ 404"/>
        <xdr:cNvCxnSpPr/>
      </xdr:nvCxnSpPr>
      <xdr:spPr>
        <a:xfrm flipV="1">
          <a:off x="6972300" y="13211970"/>
          <a:ext cx="889000" cy="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79588</xdr:rowOff>
    </xdr:from>
    <xdr:to>
      <xdr:col>55</xdr:col>
      <xdr:colOff>50800</xdr:colOff>
      <xdr:row>76</xdr:row>
      <xdr:rowOff>9739</xdr:rowOff>
    </xdr:to>
    <xdr:sp macro="" textlink="">
      <xdr:nvSpPr>
        <xdr:cNvPr id="415" name="楕円 414"/>
        <xdr:cNvSpPr/>
      </xdr:nvSpPr>
      <xdr:spPr>
        <a:xfrm>
          <a:off x="10426700" y="129383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102465</xdr:rowOff>
    </xdr:from>
    <xdr:ext cx="534377" cy="259045"/>
    <xdr:sp macro="" textlink="">
      <xdr:nvSpPr>
        <xdr:cNvPr id="416" name="普通建設事業費 （ うち新規整備　）該当値テキスト"/>
        <xdr:cNvSpPr txBox="1"/>
      </xdr:nvSpPr>
      <xdr:spPr>
        <a:xfrm>
          <a:off x="10528300" y="1278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41070</xdr:rowOff>
    </xdr:from>
    <xdr:to>
      <xdr:col>50</xdr:col>
      <xdr:colOff>165100</xdr:colOff>
      <xdr:row>75</xdr:row>
      <xdr:rowOff>142670</xdr:rowOff>
    </xdr:to>
    <xdr:sp macro="" textlink="">
      <xdr:nvSpPr>
        <xdr:cNvPr id="417" name="楕円 416"/>
        <xdr:cNvSpPr/>
      </xdr:nvSpPr>
      <xdr:spPr>
        <a:xfrm>
          <a:off x="9588500" y="128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159197</xdr:rowOff>
    </xdr:from>
    <xdr:ext cx="534377" cy="259045"/>
    <xdr:sp macro="" textlink="">
      <xdr:nvSpPr>
        <xdr:cNvPr id="418" name="テキスト ボックス 417"/>
        <xdr:cNvSpPr txBox="1"/>
      </xdr:nvSpPr>
      <xdr:spPr>
        <a:xfrm>
          <a:off x="9372111" y="126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24899</xdr:rowOff>
    </xdr:from>
    <xdr:to>
      <xdr:col>46</xdr:col>
      <xdr:colOff>38100</xdr:colOff>
      <xdr:row>76</xdr:row>
      <xdr:rowOff>126499</xdr:rowOff>
    </xdr:to>
    <xdr:sp macro="" textlink="">
      <xdr:nvSpPr>
        <xdr:cNvPr id="419" name="楕円 418"/>
        <xdr:cNvSpPr/>
      </xdr:nvSpPr>
      <xdr:spPr>
        <a:xfrm>
          <a:off x="8699500" y="130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143026</xdr:rowOff>
    </xdr:from>
    <xdr:ext cx="534377" cy="259045"/>
    <xdr:sp macro="" textlink="">
      <xdr:nvSpPr>
        <xdr:cNvPr id="420" name="テキスト ボックス 419"/>
        <xdr:cNvSpPr txBox="1"/>
      </xdr:nvSpPr>
      <xdr:spPr>
        <a:xfrm>
          <a:off x="8483111" y="128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130970</xdr:rowOff>
    </xdr:from>
    <xdr:to>
      <xdr:col>41</xdr:col>
      <xdr:colOff>101600</xdr:colOff>
      <xdr:row>77</xdr:row>
      <xdr:rowOff>61120</xdr:rowOff>
    </xdr:to>
    <xdr:sp macro="" textlink="">
      <xdr:nvSpPr>
        <xdr:cNvPr id="421" name="楕円 420"/>
        <xdr:cNvSpPr/>
      </xdr:nvSpPr>
      <xdr:spPr>
        <a:xfrm>
          <a:off x="7810500" y="131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77647</xdr:rowOff>
    </xdr:from>
    <xdr:ext cx="534377" cy="259045"/>
    <xdr:sp macro="" textlink="">
      <xdr:nvSpPr>
        <xdr:cNvPr id="422" name="テキスト ボックス 421"/>
        <xdr:cNvSpPr txBox="1"/>
      </xdr:nvSpPr>
      <xdr:spPr>
        <a:xfrm>
          <a:off x="7594111" y="1293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14255</xdr:rowOff>
    </xdr:from>
    <xdr:to>
      <xdr:col>36</xdr:col>
      <xdr:colOff>165100</xdr:colOff>
      <xdr:row>77</xdr:row>
      <xdr:rowOff>115855</xdr:rowOff>
    </xdr:to>
    <xdr:sp macro="" textlink="">
      <xdr:nvSpPr>
        <xdr:cNvPr id="423" name="楕円 422"/>
        <xdr:cNvSpPr/>
      </xdr:nvSpPr>
      <xdr:spPr>
        <a:xfrm>
          <a:off x="6921500" y="132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132382</xdr:rowOff>
    </xdr:from>
    <xdr:ext cx="534377" cy="259045"/>
    <xdr:sp macro="" textlink="">
      <xdr:nvSpPr>
        <xdr:cNvPr id="424" name="テキスト ボックス 423"/>
        <xdr:cNvSpPr txBox="1"/>
      </xdr:nvSpPr>
      <xdr:spPr>
        <a:xfrm>
          <a:off x="6705111" y="129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58753</xdr:rowOff>
    </xdr:from>
    <xdr:to>
      <xdr:col>55</xdr:col>
      <xdr:colOff>0</xdr:colOff>
      <xdr:row>98</xdr:row>
      <xdr:rowOff>101112</xdr:rowOff>
    </xdr:to>
    <xdr:cxnSp macro="">
      <xdr:nvCxnSpPr>
        <xdr:cNvPr id="453" name="直線コネクタ 452"/>
        <xdr:cNvCxnSpPr/>
      </xdr:nvCxnSpPr>
      <xdr:spPr>
        <a:xfrm flipV="1">
          <a:off x="9639300" y="16860853"/>
          <a:ext cx="8382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12438</xdr:rowOff>
    </xdr:from>
    <xdr:to>
      <xdr:col>50</xdr:col>
      <xdr:colOff>114300</xdr:colOff>
      <xdr:row>98</xdr:row>
      <xdr:rowOff>101112</xdr:rowOff>
    </xdr:to>
    <xdr:cxnSp macro="">
      <xdr:nvCxnSpPr>
        <xdr:cNvPr id="456" name="直線コネクタ 455"/>
        <xdr:cNvCxnSpPr/>
      </xdr:nvCxnSpPr>
      <xdr:spPr>
        <a:xfrm>
          <a:off x="8750300" y="16814538"/>
          <a:ext cx="889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99634</xdr:rowOff>
    </xdr:from>
    <xdr:to>
      <xdr:col>45</xdr:col>
      <xdr:colOff>177800</xdr:colOff>
      <xdr:row>98</xdr:row>
      <xdr:rowOff>12438</xdr:rowOff>
    </xdr:to>
    <xdr:cxnSp macro="">
      <xdr:nvCxnSpPr>
        <xdr:cNvPr id="459" name="直線コネクタ 458"/>
        <xdr:cNvCxnSpPr/>
      </xdr:nvCxnSpPr>
      <xdr:spPr>
        <a:xfrm>
          <a:off x="7861300" y="16387384"/>
          <a:ext cx="889000" cy="42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99634</xdr:rowOff>
    </xdr:from>
    <xdr:to>
      <xdr:col>41</xdr:col>
      <xdr:colOff>50800</xdr:colOff>
      <xdr:row>98</xdr:row>
      <xdr:rowOff>15120</xdr:rowOff>
    </xdr:to>
    <xdr:cxnSp macro="">
      <xdr:nvCxnSpPr>
        <xdr:cNvPr id="462" name="直線コネクタ 461"/>
        <xdr:cNvCxnSpPr/>
      </xdr:nvCxnSpPr>
      <xdr:spPr>
        <a:xfrm flipV="1">
          <a:off x="6972300" y="16387384"/>
          <a:ext cx="889000" cy="42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7953</xdr:rowOff>
    </xdr:from>
    <xdr:to>
      <xdr:col>55</xdr:col>
      <xdr:colOff>50800</xdr:colOff>
      <xdr:row>98</xdr:row>
      <xdr:rowOff>109553</xdr:rowOff>
    </xdr:to>
    <xdr:sp macro="" textlink="">
      <xdr:nvSpPr>
        <xdr:cNvPr id="472" name="楕円 471"/>
        <xdr:cNvSpPr/>
      </xdr:nvSpPr>
      <xdr:spPr>
        <a:xfrm>
          <a:off x="10426700" y="168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157830</xdr:rowOff>
    </xdr:from>
    <xdr:ext cx="534377" cy="259045"/>
    <xdr:sp macro="" textlink="">
      <xdr:nvSpPr>
        <xdr:cNvPr id="473" name="普通建設事業費 （ うち更新整備　）該当値テキスト"/>
        <xdr:cNvSpPr txBox="1"/>
      </xdr:nvSpPr>
      <xdr:spPr>
        <a:xfrm>
          <a:off x="10528300" y="167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50312</xdr:rowOff>
    </xdr:from>
    <xdr:to>
      <xdr:col>50</xdr:col>
      <xdr:colOff>165100</xdr:colOff>
      <xdr:row>98</xdr:row>
      <xdr:rowOff>151912</xdr:rowOff>
    </xdr:to>
    <xdr:sp macro="" textlink="">
      <xdr:nvSpPr>
        <xdr:cNvPr id="474" name="楕円 473"/>
        <xdr:cNvSpPr/>
      </xdr:nvSpPr>
      <xdr:spPr>
        <a:xfrm>
          <a:off x="9588500" y="168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143039</xdr:rowOff>
    </xdr:from>
    <xdr:ext cx="534377" cy="259045"/>
    <xdr:sp macro="" textlink="">
      <xdr:nvSpPr>
        <xdr:cNvPr id="475" name="テキスト ボックス 474"/>
        <xdr:cNvSpPr txBox="1"/>
      </xdr:nvSpPr>
      <xdr:spPr>
        <a:xfrm>
          <a:off x="9372111" y="1694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133088</xdr:rowOff>
    </xdr:from>
    <xdr:to>
      <xdr:col>46</xdr:col>
      <xdr:colOff>38100</xdr:colOff>
      <xdr:row>98</xdr:row>
      <xdr:rowOff>63238</xdr:rowOff>
    </xdr:to>
    <xdr:sp macro="" textlink="">
      <xdr:nvSpPr>
        <xdr:cNvPr id="476" name="楕円 475"/>
        <xdr:cNvSpPr/>
      </xdr:nvSpPr>
      <xdr:spPr>
        <a:xfrm>
          <a:off x="8699500" y="167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54365</xdr:rowOff>
    </xdr:from>
    <xdr:ext cx="534377" cy="259045"/>
    <xdr:sp macro="" textlink="">
      <xdr:nvSpPr>
        <xdr:cNvPr id="477" name="テキスト ボックス 476"/>
        <xdr:cNvSpPr txBox="1"/>
      </xdr:nvSpPr>
      <xdr:spPr>
        <a:xfrm>
          <a:off x="8483111" y="1685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48834</xdr:rowOff>
    </xdr:from>
    <xdr:to>
      <xdr:col>41</xdr:col>
      <xdr:colOff>101600</xdr:colOff>
      <xdr:row>95</xdr:row>
      <xdr:rowOff>150434</xdr:rowOff>
    </xdr:to>
    <xdr:sp macro="" textlink="">
      <xdr:nvSpPr>
        <xdr:cNvPr id="478" name="楕円 477"/>
        <xdr:cNvSpPr/>
      </xdr:nvSpPr>
      <xdr:spPr>
        <a:xfrm>
          <a:off x="7810500" y="163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166961</xdr:rowOff>
    </xdr:from>
    <xdr:ext cx="534377" cy="259045"/>
    <xdr:sp macro="" textlink="">
      <xdr:nvSpPr>
        <xdr:cNvPr id="479" name="テキスト ボックス 478"/>
        <xdr:cNvSpPr txBox="1"/>
      </xdr:nvSpPr>
      <xdr:spPr>
        <a:xfrm>
          <a:off x="7594111" y="1611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135770</xdr:rowOff>
    </xdr:from>
    <xdr:to>
      <xdr:col>36</xdr:col>
      <xdr:colOff>165100</xdr:colOff>
      <xdr:row>98</xdr:row>
      <xdr:rowOff>65920</xdr:rowOff>
    </xdr:to>
    <xdr:sp macro="" textlink="">
      <xdr:nvSpPr>
        <xdr:cNvPr id="480" name="楕円 479"/>
        <xdr:cNvSpPr/>
      </xdr:nvSpPr>
      <xdr:spPr>
        <a:xfrm>
          <a:off x="6921500" y="167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57047</xdr:rowOff>
    </xdr:from>
    <xdr:ext cx="534377" cy="259045"/>
    <xdr:sp macro="" textlink="">
      <xdr:nvSpPr>
        <xdr:cNvPr id="481" name="テキスト ボックス 480"/>
        <xdr:cNvSpPr txBox="1"/>
      </xdr:nvSpPr>
      <xdr:spPr>
        <a:xfrm>
          <a:off x="6705111" y="168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80428</xdr:rowOff>
    </xdr:from>
    <xdr:to>
      <xdr:col>85</xdr:col>
      <xdr:colOff>127000</xdr:colOff>
      <xdr:row>39</xdr:row>
      <xdr:rowOff>96951</xdr:rowOff>
    </xdr:to>
    <xdr:cxnSp macro="">
      <xdr:nvCxnSpPr>
        <xdr:cNvPr id="512" name="直線コネクタ 511"/>
        <xdr:cNvCxnSpPr/>
      </xdr:nvCxnSpPr>
      <xdr:spPr>
        <a:xfrm flipV="1">
          <a:off x="15481300" y="6766978"/>
          <a:ext cx="8382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96951</xdr:rowOff>
    </xdr:from>
    <xdr:to>
      <xdr:col>81</xdr:col>
      <xdr:colOff>50800</xdr:colOff>
      <xdr:row>39</xdr:row>
      <xdr:rowOff>97246</xdr:rowOff>
    </xdr:to>
    <xdr:cxnSp macro="">
      <xdr:nvCxnSpPr>
        <xdr:cNvPr id="515" name="直線コネクタ 514"/>
        <xdr:cNvCxnSpPr/>
      </xdr:nvCxnSpPr>
      <xdr:spPr>
        <a:xfrm flipV="1">
          <a:off x="14592300" y="6783501"/>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97246</xdr:rowOff>
    </xdr:from>
    <xdr:to>
      <xdr:col>76</xdr:col>
      <xdr:colOff>114300</xdr:colOff>
      <xdr:row>39</xdr:row>
      <xdr:rowOff>98748</xdr:rowOff>
    </xdr:to>
    <xdr:cxnSp macro="">
      <xdr:nvCxnSpPr>
        <xdr:cNvPr id="518" name="直線コネクタ 517"/>
        <xdr:cNvCxnSpPr/>
      </xdr:nvCxnSpPr>
      <xdr:spPr>
        <a:xfrm flipV="1">
          <a:off x="13703300" y="678379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98699</xdr:rowOff>
    </xdr:from>
    <xdr:to>
      <xdr:col>71</xdr:col>
      <xdr:colOff>177800</xdr:colOff>
      <xdr:row>39</xdr:row>
      <xdr:rowOff>98748</xdr:rowOff>
    </xdr:to>
    <xdr:cxnSp macro="">
      <xdr:nvCxnSpPr>
        <xdr:cNvPr id="521" name="直線コネクタ 520"/>
        <xdr:cNvCxnSpPr/>
      </xdr:nvCxnSpPr>
      <xdr:spPr>
        <a:xfrm>
          <a:off x="12814300" y="6785249"/>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29628</xdr:rowOff>
    </xdr:from>
    <xdr:to>
      <xdr:col>85</xdr:col>
      <xdr:colOff>177800</xdr:colOff>
      <xdr:row>39</xdr:row>
      <xdr:rowOff>131228</xdr:rowOff>
    </xdr:to>
    <xdr:sp macro="" textlink="">
      <xdr:nvSpPr>
        <xdr:cNvPr id="531" name="楕円 530"/>
        <xdr:cNvSpPr/>
      </xdr:nvSpPr>
      <xdr:spPr>
        <a:xfrm>
          <a:off x="16268700" y="67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116005</xdr:rowOff>
    </xdr:from>
    <xdr:ext cx="469744" cy="259045"/>
    <xdr:sp macro="" textlink="">
      <xdr:nvSpPr>
        <xdr:cNvPr id="532" name="災害復旧事業費該当値テキスト"/>
        <xdr:cNvSpPr txBox="1"/>
      </xdr:nvSpPr>
      <xdr:spPr>
        <a:xfrm>
          <a:off x="16370300" y="66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46151</xdr:rowOff>
    </xdr:from>
    <xdr:to>
      <xdr:col>81</xdr:col>
      <xdr:colOff>101600</xdr:colOff>
      <xdr:row>39</xdr:row>
      <xdr:rowOff>147751</xdr:rowOff>
    </xdr:to>
    <xdr:sp macro="" textlink="">
      <xdr:nvSpPr>
        <xdr:cNvPr id="533" name="楕円 532"/>
        <xdr:cNvSpPr/>
      </xdr:nvSpPr>
      <xdr:spPr>
        <a:xfrm>
          <a:off x="15430500" y="67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138878</xdr:rowOff>
    </xdr:from>
    <xdr:ext cx="378565" cy="259045"/>
    <xdr:sp macro="" textlink="">
      <xdr:nvSpPr>
        <xdr:cNvPr id="534" name="テキスト ボックス 533"/>
        <xdr:cNvSpPr txBox="1"/>
      </xdr:nvSpPr>
      <xdr:spPr>
        <a:xfrm>
          <a:off x="15292017" y="6825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46446</xdr:rowOff>
    </xdr:from>
    <xdr:to>
      <xdr:col>76</xdr:col>
      <xdr:colOff>165100</xdr:colOff>
      <xdr:row>39</xdr:row>
      <xdr:rowOff>148046</xdr:rowOff>
    </xdr:to>
    <xdr:sp macro="" textlink="">
      <xdr:nvSpPr>
        <xdr:cNvPr id="535" name="楕円 534"/>
        <xdr:cNvSpPr/>
      </xdr:nvSpPr>
      <xdr:spPr>
        <a:xfrm>
          <a:off x="1454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139173</xdr:rowOff>
    </xdr:from>
    <xdr:ext cx="378565" cy="259045"/>
    <xdr:sp macro="" textlink="">
      <xdr:nvSpPr>
        <xdr:cNvPr id="536" name="テキスト ボックス 535"/>
        <xdr:cNvSpPr txBox="1"/>
      </xdr:nvSpPr>
      <xdr:spPr>
        <a:xfrm>
          <a:off x="14403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47948</xdr:rowOff>
    </xdr:from>
    <xdr:to>
      <xdr:col>72</xdr:col>
      <xdr:colOff>38100</xdr:colOff>
      <xdr:row>39</xdr:row>
      <xdr:rowOff>149548</xdr:rowOff>
    </xdr:to>
    <xdr:sp macro="" textlink="">
      <xdr:nvSpPr>
        <xdr:cNvPr id="537" name="楕円 536"/>
        <xdr:cNvSpPr/>
      </xdr:nvSpPr>
      <xdr:spPr>
        <a:xfrm>
          <a:off x="13652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140675</xdr:rowOff>
    </xdr:from>
    <xdr:ext cx="249299" cy="259045"/>
    <xdr:sp macro="" textlink="">
      <xdr:nvSpPr>
        <xdr:cNvPr id="538" name="テキスト ボックス 537"/>
        <xdr:cNvSpPr txBox="1"/>
      </xdr:nvSpPr>
      <xdr:spPr>
        <a:xfrm>
          <a:off x="13578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47899</xdr:rowOff>
    </xdr:from>
    <xdr:to>
      <xdr:col>67</xdr:col>
      <xdr:colOff>101600</xdr:colOff>
      <xdr:row>39</xdr:row>
      <xdr:rowOff>149499</xdr:rowOff>
    </xdr:to>
    <xdr:sp macro="" textlink="">
      <xdr:nvSpPr>
        <xdr:cNvPr id="539" name="楕円 538"/>
        <xdr:cNvSpPr/>
      </xdr:nvSpPr>
      <xdr:spPr>
        <a:xfrm>
          <a:off x="12763500" y="67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140626</xdr:rowOff>
    </xdr:from>
    <xdr:ext cx="313932" cy="259045"/>
    <xdr:sp macro="" textlink="">
      <xdr:nvSpPr>
        <xdr:cNvPr id="540" name="テキスト ボックス 539"/>
        <xdr:cNvSpPr txBox="1"/>
      </xdr:nvSpPr>
      <xdr:spPr>
        <a:xfrm>
          <a:off x="12657333" y="6827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61088</xdr:rowOff>
    </xdr:from>
    <xdr:to>
      <xdr:col>85</xdr:col>
      <xdr:colOff>127000</xdr:colOff>
      <xdr:row>78</xdr:row>
      <xdr:rowOff>63700</xdr:rowOff>
    </xdr:to>
    <xdr:cxnSp macro="">
      <xdr:nvCxnSpPr>
        <xdr:cNvPr id="622" name="直線コネクタ 621"/>
        <xdr:cNvCxnSpPr/>
      </xdr:nvCxnSpPr>
      <xdr:spPr>
        <a:xfrm flipV="1">
          <a:off x="15481300" y="1343418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63700</xdr:rowOff>
    </xdr:from>
    <xdr:to>
      <xdr:col>81</xdr:col>
      <xdr:colOff>50800</xdr:colOff>
      <xdr:row>78</xdr:row>
      <xdr:rowOff>66926</xdr:rowOff>
    </xdr:to>
    <xdr:cxnSp macro="">
      <xdr:nvCxnSpPr>
        <xdr:cNvPr id="625" name="直線コネクタ 624"/>
        <xdr:cNvCxnSpPr/>
      </xdr:nvCxnSpPr>
      <xdr:spPr>
        <a:xfrm flipV="1">
          <a:off x="14592300" y="13436800"/>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66926</xdr:rowOff>
    </xdr:from>
    <xdr:to>
      <xdr:col>76</xdr:col>
      <xdr:colOff>114300</xdr:colOff>
      <xdr:row>78</xdr:row>
      <xdr:rowOff>71117</xdr:rowOff>
    </xdr:to>
    <xdr:cxnSp macro="">
      <xdr:nvCxnSpPr>
        <xdr:cNvPr id="628" name="直線コネクタ 627"/>
        <xdr:cNvCxnSpPr/>
      </xdr:nvCxnSpPr>
      <xdr:spPr>
        <a:xfrm flipV="1">
          <a:off x="13703300" y="1344002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68070</xdr:rowOff>
    </xdr:from>
    <xdr:to>
      <xdr:col>71</xdr:col>
      <xdr:colOff>177800</xdr:colOff>
      <xdr:row>78</xdr:row>
      <xdr:rowOff>71117</xdr:rowOff>
    </xdr:to>
    <xdr:cxnSp macro="">
      <xdr:nvCxnSpPr>
        <xdr:cNvPr id="631" name="直線コネクタ 630"/>
        <xdr:cNvCxnSpPr/>
      </xdr:nvCxnSpPr>
      <xdr:spPr>
        <a:xfrm>
          <a:off x="12814300" y="13441170"/>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10288</xdr:rowOff>
    </xdr:from>
    <xdr:to>
      <xdr:col>85</xdr:col>
      <xdr:colOff>177800</xdr:colOff>
      <xdr:row>78</xdr:row>
      <xdr:rowOff>111888</xdr:rowOff>
    </xdr:to>
    <xdr:sp macro="" textlink="">
      <xdr:nvSpPr>
        <xdr:cNvPr id="641" name="楕円 640"/>
        <xdr:cNvSpPr/>
      </xdr:nvSpPr>
      <xdr:spPr>
        <a:xfrm>
          <a:off x="16268700" y="133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12900</xdr:rowOff>
    </xdr:from>
    <xdr:to>
      <xdr:col>81</xdr:col>
      <xdr:colOff>101600</xdr:colOff>
      <xdr:row>78</xdr:row>
      <xdr:rowOff>114500</xdr:rowOff>
    </xdr:to>
    <xdr:sp macro="" textlink="">
      <xdr:nvSpPr>
        <xdr:cNvPr id="643" name="楕円 642"/>
        <xdr:cNvSpPr/>
      </xdr:nvSpPr>
      <xdr:spPr>
        <a:xfrm>
          <a:off x="15430500" y="133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105627</xdr:rowOff>
    </xdr:from>
    <xdr:ext cx="534377" cy="259045"/>
    <xdr:sp macro="" textlink="">
      <xdr:nvSpPr>
        <xdr:cNvPr id="644" name="テキスト ボックス 643"/>
        <xdr:cNvSpPr txBox="1"/>
      </xdr:nvSpPr>
      <xdr:spPr>
        <a:xfrm>
          <a:off x="15214111" y="1347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16126</xdr:rowOff>
    </xdr:from>
    <xdr:to>
      <xdr:col>76</xdr:col>
      <xdr:colOff>165100</xdr:colOff>
      <xdr:row>78</xdr:row>
      <xdr:rowOff>117726</xdr:rowOff>
    </xdr:to>
    <xdr:sp macro="" textlink="">
      <xdr:nvSpPr>
        <xdr:cNvPr id="645" name="楕円 644"/>
        <xdr:cNvSpPr/>
      </xdr:nvSpPr>
      <xdr:spPr>
        <a:xfrm>
          <a:off x="14541500" y="133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108853</xdr:rowOff>
    </xdr:from>
    <xdr:ext cx="534377" cy="259045"/>
    <xdr:sp macro="" textlink="">
      <xdr:nvSpPr>
        <xdr:cNvPr id="646" name="テキスト ボックス 645"/>
        <xdr:cNvSpPr txBox="1"/>
      </xdr:nvSpPr>
      <xdr:spPr>
        <a:xfrm>
          <a:off x="14325111" y="1348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20317</xdr:rowOff>
    </xdr:from>
    <xdr:to>
      <xdr:col>72</xdr:col>
      <xdr:colOff>38100</xdr:colOff>
      <xdr:row>78</xdr:row>
      <xdr:rowOff>121917</xdr:rowOff>
    </xdr:to>
    <xdr:sp macro="" textlink="">
      <xdr:nvSpPr>
        <xdr:cNvPr id="647" name="楕円 646"/>
        <xdr:cNvSpPr/>
      </xdr:nvSpPr>
      <xdr:spPr>
        <a:xfrm>
          <a:off x="13652500" y="133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113044</xdr:rowOff>
    </xdr:from>
    <xdr:ext cx="534377" cy="259045"/>
    <xdr:sp macro="" textlink="">
      <xdr:nvSpPr>
        <xdr:cNvPr id="648" name="テキスト ボックス 647"/>
        <xdr:cNvSpPr txBox="1"/>
      </xdr:nvSpPr>
      <xdr:spPr>
        <a:xfrm>
          <a:off x="13436111" y="134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17270</xdr:rowOff>
    </xdr:from>
    <xdr:to>
      <xdr:col>67</xdr:col>
      <xdr:colOff>101600</xdr:colOff>
      <xdr:row>78</xdr:row>
      <xdr:rowOff>118870</xdr:rowOff>
    </xdr:to>
    <xdr:sp macro="" textlink="">
      <xdr:nvSpPr>
        <xdr:cNvPr id="649" name="楕円 648"/>
        <xdr:cNvSpPr/>
      </xdr:nvSpPr>
      <xdr:spPr>
        <a:xfrm>
          <a:off x="12763500" y="133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109997</xdr:rowOff>
    </xdr:from>
    <xdr:ext cx="534377" cy="259045"/>
    <xdr:sp macro="" textlink="">
      <xdr:nvSpPr>
        <xdr:cNvPr id="650" name="テキスト ボックス 649"/>
        <xdr:cNvSpPr txBox="1"/>
      </xdr:nvSpPr>
      <xdr:spPr>
        <a:xfrm>
          <a:off x="12547111" y="134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43162</xdr:rowOff>
    </xdr:from>
    <xdr:to>
      <xdr:col>85</xdr:col>
      <xdr:colOff>127000</xdr:colOff>
      <xdr:row>98</xdr:row>
      <xdr:rowOff>73151</xdr:rowOff>
    </xdr:to>
    <xdr:cxnSp macro="">
      <xdr:nvCxnSpPr>
        <xdr:cNvPr id="677" name="直線コネクタ 676"/>
        <xdr:cNvCxnSpPr/>
      </xdr:nvCxnSpPr>
      <xdr:spPr>
        <a:xfrm flipV="1">
          <a:off x="15481300" y="16845262"/>
          <a:ext cx="838200" cy="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52453</xdr:rowOff>
    </xdr:from>
    <xdr:to>
      <xdr:col>81</xdr:col>
      <xdr:colOff>50800</xdr:colOff>
      <xdr:row>98</xdr:row>
      <xdr:rowOff>73151</xdr:rowOff>
    </xdr:to>
    <xdr:cxnSp macro="">
      <xdr:nvCxnSpPr>
        <xdr:cNvPr id="680" name="直線コネクタ 679"/>
        <xdr:cNvCxnSpPr/>
      </xdr:nvCxnSpPr>
      <xdr:spPr>
        <a:xfrm>
          <a:off x="14592300" y="16854553"/>
          <a:ext cx="8890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52453</xdr:rowOff>
    </xdr:from>
    <xdr:to>
      <xdr:col>76</xdr:col>
      <xdr:colOff>114300</xdr:colOff>
      <xdr:row>98</xdr:row>
      <xdr:rowOff>66182</xdr:rowOff>
    </xdr:to>
    <xdr:cxnSp macro="">
      <xdr:nvCxnSpPr>
        <xdr:cNvPr id="683" name="直線コネクタ 682"/>
        <xdr:cNvCxnSpPr/>
      </xdr:nvCxnSpPr>
      <xdr:spPr>
        <a:xfrm flipV="1">
          <a:off x="13703300" y="16854553"/>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66182</xdr:rowOff>
    </xdr:from>
    <xdr:to>
      <xdr:col>71</xdr:col>
      <xdr:colOff>177800</xdr:colOff>
      <xdr:row>98</xdr:row>
      <xdr:rowOff>124462</xdr:rowOff>
    </xdr:to>
    <xdr:cxnSp macro="">
      <xdr:nvCxnSpPr>
        <xdr:cNvPr id="686" name="直線コネクタ 685"/>
        <xdr:cNvCxnSpPr/>
      </xdr:nvCxnSpPr>
      <xdr:spPr>
        <a:xfrm flipV="1">
          <a:off x="12814300" y="16868282"/>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163812</xdr:rowOff>
    </xdr:from>
    <xdr:to>
      <xdr:col>85</xdr:col>
      <xdr:colOff>177800</xdr:colOff>
      <xdr:row>98</xdr:row>
      <xdr:rowOff>93962</xdr:rowOff>
    </xdr:to>
    <xdr:sp macro="" textlink="">
      <xdr:nvSpPr>
        <xdr:cNvPr id="696" name="楕円 695"/>
        <xdr:cNvSpPr/>
      </xdr:nvSpPr>
      <xdr:spPr>
        <a:xfrm>
          <a:off x="16268700" y="167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22351</xdr:rowOff>
    </xdr:from>
    <xdr:to>
      <xdr:col>81</xdr:col>
      <xdr:colOff>101600</xdr:colOff>
      <xdr:row>98</xdr:row>
      <xdr:rowOff>123951</xdr:rowOff>
    </xdr:to>
    <xdr:sp macro="" textlink="">
      <xdr:nvSpPr>
        <xdr:cNvPr id="698" name="楕円 697"/>
        <xdr:cNvSpPr/>
      </xdr:nvSpPr>
      <xdr:spPr>
        <a:xfrm>
          <a:off x="15430500" y="168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115078</xdr:rowOff>
    </xdr:from>
    <xdr:ext cx="534377" cy="259045"/>
    <xdr:sp macro="" textlink="">
      <xdr:nvSpPr>
        <xdr:cNvPr id="699" name="テキスト ボックス 698"/>
        <xdr:cNvSpPr txBox="1"/>
      </xdr:nvSpPr>
      <xdr:spPr>
        <a:xfrm>
          <a:off x="15214111" y="1691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1653</xdr:rowOff>
    </xdr:from>
    <xdr:to>
      <xdr:col>76</xdr:col>
      <xdr:colOff>165100</xdr:colOff>
      <xdr:row>98</xdr:row>
      <xdr:rowOff>103253</xdr:rowOff>
    </xdr:to>
    <xdr:sp macro="" textlink="">
      <xdr:nvSpPr>
        <xdr:cNvPr id="700" name="楕円 699"/>
        <xdr:cNvSpPr/>
      </xdr:nvSpPr>
      <xdr:spPr>
        <a:xfrm>
          <a:off x="14541500" y="168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94380</xdr:rowOff>
    </xdr:from>
    <xdr:ext cx="534377" cy="259045"/>
    <xdr:sp macro="" textlink="">
      <xdr:nvSpPr>
        <xdr:cNvPr id="701" name="テキスト ボックス 700"/>
        <xdr:cNvSpPr txBox="1"/>
      </xdr:nvSpPr>
      <xdr:spPr>
        <a:xfrm>
          <a:off x="14325111" y="168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15382</xdr:rowOff>
    </xdr:from>
    <xdr:to>
      <xdr:col>72</xdr:col>
      <xdr:colOff>38100</xdr:colOff>
      <xdr:row>98</xdr:row>
      <xdr:rowOff>116982</xdr:rowOff>
    </xdr:to>
    <xdr:sp macro="" textlink="">
      <xdr:nvSpPr>
        <xdr:cNvPr id="702" name="楕円 701"/>
        <xdr:cNvSpPr/>
      </xdr:nvSpPr>
      <xdr:spPr>
        <a:xfrm>
          <a:off x="13652500" y="168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108109</xdr:rowOff>
    </xdr:from>
    <xdr:ext cx="534377" cy="259045"/>
    <xdr:sp macro="" textlink="">
      <xdr:nvSpPr>
        <xdr:cNvPr id="703" name="テキスト ボックス 702"/>
        <xdr:cNvSpPr txBox="1"/>
      </xdr:nvSpPr>
      <xdr:spPr>
        <a:xfrm>
          <a:off x="13436111" y="169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73662</xdr:rowOff>
    </xdr:from>
    <xdr:to>
      <xdr:col>67</xdr:col>
      <xdr:colOff>101600</xdr:colOff>
      <xdr:row>99</xdr:row>
      <xdr:rowOff>3812</xdr:rowOff>
    </xdr:to>
    <xdr:sp macro="" textlink="">
      <xdr:nvSpPr>
        <xdr:cNvPr id="704" name="楕円 703"/>
        <xdr:cNvSpPr/>
      </xdr:nvSpPr>
      <xdr:spPr>
        <a:xfrm>
          <a:off x="12763500" y="168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166389</xdr:rowOff>
    </xdr:from>
    <xdr:ext cx="469744" cy="259045"/>
    <xdr:sp macro="" textlink="">
      <xdr:nvSpPr>
        <xdr:cNvPr id="705" name="テキスト ボックス 704"/>
        <xdr:cNvSpPr txBox="1"/>
      </xdr:nvSpPr>
      <xdr:spPr>
        <a:xfrm>
          <a:off x="12579428" y="1696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67508</xdr:rowOff>
    </xdr:from>
    <xdr:to>
      <xdr:col>116</xdr:col>
      <xdr:colOff>63500</xdr:colOff>
      <xdr:row>38</xdr:row>
      <xdr:rowOff>139700</xdr:rowOff>
    </xdr:to>
    <xdr:cxnSp macro="">
      <xdr:nvCxnSpPr>
        <xdr:cNvPr id="732" name="直線コネクタ 731"/>
        <xdr:cNvCxnSpPr/>
      </xdr:nvCxnSpPr>
      <xdr:spPr>
        <a:xfrm flipV="1">
          <a:off x="21323300" y="6582608"/>
          <a:ext cx="8382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16708</xdr:rowOff>
    </xdr:from>
    <xdr:to>
      <xdr:col>116</xdr:col>
      <xdr:colOff>114300</xdr:colOff>
      <xdr:row>38</xdr:row>
      <xdr:rowOff>118308</xdr:rowOff>
    </xdr:to>
    <xdr:sp macro="" textlink="">
      <xdr:nvSpPr>
        <xdr:cNvPr id="751" name="楕円 750"/>
        <xdr:cNvSpPr/>
      </xdr:nvSpPr>
      <xdr:spPr>
        <a:xfrm>
          <a:off x="22110700" y="65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122877</xdr:rowOff>
    </xdr:from>
    <xdr:ext cx="469744" cy="259045"/>
    <xdr:sp macro="" textlink="">
      <xdr:nvSpPr>
        <xdr:cNvPr id="752" name="投資及び出資金該当値テキスト"/>
        <xdr:cNvSpPr txBox="1"/>
      </xdr:nvSpPr>
      <xdr:spPr>
        <a:xfrm>
          <a:off x="22212300"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133299</xdr:rowOff>
    </xdr:from>
    <xdr:to>
      <xdr:col>116</xdr:col>
      <xdr:colOff>63500</xdr:colOff>
      <xdr:row>58</xdr:row>
      <xdr:rowOff>134965</xdr:rowOff>
    </xdr:to>
    <xdr:cxnSp macro="">
      <xdr:nvCxnSpPr>
        <xdr:cNvPr id="791" name="直線コネクタ 790"/>
        <xdr:cNvCxnSpPr/>
      </xdr:nvCxnSpPr>
      <xdr:spPr>
        <a:xfrm flipV="1">
          <a:off x="21323300" y="10077399"/>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134965</xdr:rowOff>
    </xdr:from>
    <xdr:to>
      <xdr:col>111</xdr:col>
      <xdr:colOff>177800</xdr:colOff>
      <xdr:row>58</xdr:row>
      <xdr:rowOff>136467</xdr:rowOff>
    </xdr:to>
    <xdr:cxnSp macro="">
      <xdr:nvCxnSpPr>
        <xdr:cNvPr id="794" name="直線コネクタ 793"/>
        <xdr:cNvCxnSpPr/>
      </xdr:nvCxnSpPr>
      <xdr:spPr>
        <a:xfrm flipV="1">
          <a:off x="20434300" y="1007906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136467</xdr:rowOff>
    </xdr:from>
    <xdr:to>
      <xdr:col>107</xdr:col>
      <xdr:colOff>50800</xdr:colOff>
      <xdr:row>58</xdr:row>
      <xdr:rowOff>138329</xdr:rowOff>
    </xdr:to>
    <xdr:cxnSp macro="">
      <xdr:nvCxnSpPr>
        <xdr:cNvPr id="797" name="直線コネクタ 796"/>
        <xdr:cNvCxnSpPr/>
      </xdr:nvCxnSpPr>
      <xdr:spPr>
        <a:xfrm flipV="1">
          <a:off x="19545300" y="10080567"/>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138329</xdr:rowOff>
    </xdr:from>
    <xdr:to>
      <xdr:col>102</xdr:col>
      <xdr:colOff>114300</xdr:colOff>
      <xdr:row>58</xdr:row>
      <xdr:rowOff>139733</xdr:rowOff>
    </xdr:to>
    <xdr:cxnSp macro="">
      <xdr:nvCxnSpPr>
        <xdr:cNvPr id="800" name="直線コネクタ 799"/>
        <xdr:cNvCxnSpPr/>
      </xdr:nvCxnSpPr>
      <xdr:spPr>
        <a:xfrm flipV="1">
          <a:off x="18656300" y="10082429"/>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82499</xdr:rowOff>
    </xdr:from>
    <xdr:to>
      <xdr:col>116</xdr:col>
      <xdr:colOff>114300</xdr:colOff>
      <xdr:row>59</xdr:row>
      <xdr:rowOff>12649</xdr:rowOff>
    </xdr:to>
    <xdr:sp macro="" textlink="">
      <xdr:nvSpPr>
        <xdr:cNvPr id="810" name="楕円 809"/>
        <xdr:cNvSpPr/>
      </xdr:nvSpPr>
      <xdr:spPr>
        <a:xfrm>
          <a:off x="221107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60926</xdr:rowOff>
    </xdr:from>
    <xdr:ext cx="469744" cy="259045"/>
    <xdr:sp macro="" textlink="">
      <xdr:nvSpPr>
        <xdr:cNvPr id="811" name="貸付金該当値テキスト"/>
        <xdr:cNvSpPr txBox="1"/>
      </xdr:nvSpPr>
      <xdr:spPr>
        <a:xfrm>
          <a:off x="22212300" y="1000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84165</xdr:rowOff>
    </xdr:from>
    <xdr:to>
      <xdr:col>112</xdr:col>
      <xdr:colOff>38100</xdr:colOff>
      <xdr:row>59</xdr:row>
      <xdr:rowOff>14315</xdr:rowOff>
    </xdr:to>
    <xdr:sp macro="" textlink="">
      <xdr:nvSpPr>
        <xdr:cNvPr id="812" name="楕円 811"/>
        <xdr:cNvSpPr/>
      </xdr:nvSpPr>
      <xdr:spPr>
        <a:xfrm>
          <a:off x="21272500" y="100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5442</xdr:rowOff>
    </xdr:from>
    <xdr:ext cx="469744" cy="259045"/>
    <xdr:sp macro="" textlink="">
      <xdr:nvSpPr>
        <xdr:cNvPr id="813" name="テキスト ボックス 812"/>
        <xdr:cNvSpPr txBox="1"/>
      </xdr:nvSpPr>
      <xdr:spPr>
        <a:xfrm>
          <a:off x="21088428" y="1012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85667</xdr:rowOff>
    </xdr:from>
    <xdr:to>
      <xdr:col>107</xdr:col>
      <xdr:colOff>101600</xdr:colOff>
      <xdr:row>59</xdr:row>
      <xdr:rowOff>15817</xdr:rowOff>
    </xdr:to>
    <xdr:sp macro="" textlink="">
      <xdr:nvSpPr>
        <xdr:cNvPr id="814" name="楕円 813"/>
        <xdr:cNvSpPr/>
      </xdr:nvSpPr>
      <xdr:spPr>
        <a:xfrm>
          <a:off x="20383500" y="100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6944</xdr:rowOff>
    </xdr:from>
    <xdr:ext cx="469744" cy="259045"/>
    <xdr:sp macro="" textlink="">
      <xdr:nvSpPr>
        <xdr:cNvPr id="815" name="テキスト ボックス 814"/>
        <xdr:cNvSpPr txBox="1"/>
      </xdr:nvSpPr>
      <xdr:spPr>
        <a:xfrm>
          <a:off x="20199428" y="1012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87529</xdr:rowOff>
    </xdr:from>
    <xdr:to>
      <xdr:col>102</xdr:col>
      <xdr:colOff>165100</xdr:colOff>
      <xdr:row>59</xdr:row>
      <xdr:rowOff>17679</xdr:rowOff>
    </xdr:to>
    <xdr:sp macro="" textlink="">
      <xdr:nvSpPr>
        <xdr:cNvPr id="816" name="楕円 815"/>
        <xdr:cNvSpPr/>
      </xdr:nvSpPr>
      <xdr:spPr>
        <a:xfrm>
          <a:off x="19494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8806</xdr:rowOff>
    </xdr:from>
    <xdr:ext cx="469744" cy="259045"/>
    <xdr:sp macro="" textlink="">
      <xdr:nvSpPr>
        <xdr:cNvPr id="817" name="テキスト ボックス 816"/>
        <xdr:cNvSpPr txBox="1"/>
      </xdr:nvSpPr>
      <xdr:spPr>
        <a:xfrm>
          <a:off x="19310428" y="1012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88933</xdr:rowOff>
    </xdr:from>
    <xdr:to>
      <xdr:col>98</xdr:col>
      <xdr:colOff>38100</xdr:colOff>
      <xdr:row>59</xdr:row>
      <xdr:rowOff>19083</xdr:rowOff>
    </xdr:to>
    <xdr:sp macro="" textlink="">
      <xdr:nvSpPr>
        <xdr:cNvPr id="818" name="楕円 817"/>
        <xdr:cNvSpPr/>
      </xdr:nvSpPr>
      <xdr:spPr>
        <a:xfrm>
          <a:off x="18605500" y="100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10210</xdr:rowOff>
    </xdr:from>
    <xdr:ext cx="469744" cy="259045"/>
    <xdr:sp macro="" textlink="">
      <xdr:nvSpPr>
        <xdr:cNvPr id="819" name="テキスト ボックス 818"/>
        <xdr:cNvSpPr txBox="1"/>
      </xdr:nvSpPr>
      <xdr:spPr>
        <a:xfrm>
          <a:off x="18421428" y="101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70075</xdr:rowOff>
    </xdr:from>
    <xdr:to>
      <xdr:col>116</xdr:col>
      <xdr:colOff>63500</xdr:colOff>
      <xdr:row>76</xdr:row>
      <xdr:rowOff>99042</xdr:rowOff>
    </xdr:to>
    <xdr:cxnSp macro="">
      <xdr:nvCxnSpPr>
        <xdr:cNvPr id="851" name="直線コネクタ 850"/>
        <xdr:cNvCxnSpPr/>
      </xdr:nvCxnSpPr>
      <xdr:spPr>
        <a:xfrm flipV="1">
          <a:off x="21323300" y="13100275"/>
          <a:ext cx="8382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99042</xdr:rowOff>
    </xdr:from>
    <xdr:to>
      <xdr:col>111</xdr:col>
      <xdr:colOff>177800</xdr:colOff>
      <xdr:row>76</xdr:row>
      <xdr:rowOff>117542</xdr:rowOff>
    </xdr:to>
    <xdr:cxnSp macro="">
      <xdr:nvCxnSpPr>
        <xdr:cNvPr id="854" name="直線コネクタ 853"/>
        <xdr:cNvCxnSpPr/>
      </xdr:nvCxnSpPr>
      <xdr:spPr>
        <a:xfrm flipV="1">
          <a:off x="20434300" y="13129242"/>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153906</xdr:rowOff>
    </xdr:from>
    <xdr:to>
      <xdr:col>107</xdr:col>
      <xdr:colOff>50800</xdr:colOff>
      <xdr:row>76</xdr:row>
      <xdr:rowOff>117542</xdr:rowOff>
    </xdr:to>
    <xdr:cxnSp macro="">
      <xdr:nvCxnSpPr>
        <xdr:cNvPr id="857" name="直線コネクタ 856"/>
        <xdr:cNvCxnSpPr/>
      </xdr:nvCxnSpPr>
      <xdr:spPr>
        <a:xfrm>
          <a:off x="19545300" y="12841206"/>
          <a:ext cx="889000" cy="30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94797</xdr:rowOff>
    </xdr:from>
    <xdr:to>
      <xdr:col>102</xdr:col>
      <xdr:colOff>114300</xdr:colOff>
      <xdr:row>74</xdr:row>
      <xdr:rowOff>153906</xdr:rowOff>
    </xdr:to>
    <xdr:cxnSp macro="">
      <xdr:nvCxnSpPr>
        <xdr:cNvPr id="860" name="直線コネクタ 859"/>
        <xdr:cNvCxnSpPr/>
      </xdr:nvCxnSpPr>
      <xdr:spPr>
        <a:xfrm>
          <a:off x="18656300" y="12782097"/>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19275</xdr:rowOff>
    </xdr:from>
    <xdr:to>
      <xdr:col>116</xdr:col>
      <xdr:colOff>114300</xdr:colOff>
      <xdr:row>76</xdr:row>
      <xdr:rowOff>120875</xdr:rowOff>
    </xdr:to>
    <xdr:sp macro="" textlink="">
      <xdr:nvSpPr>
        <xdr:cNvPr id="870" name="楕円 869"/>
        <xdr:cNvSpPr/>
      </xdr:nvSpPr>
      <xdr:spPr>
        <a:xfrm>
          <a:off x="22110700" y="130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169152</xdr:rowOff>
    </xdr:from>
    <xdr:ext cx="534377" cy="259045"/>
    <xdr:sp macro="" textlink="">
      <xdr:nvSpPr>
        <xdr:cNvPr id="871" name="繰出金該当値テキスト"/>
        <xdr:cNvSpPr txBox="1"/>
      </xdr:nvSpPr>
      <xdr:spPr>
        <a:xfrm>
          <a:off x="22212300" y="1302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48242</xdr:rowOff>
    </xdr:from>
    <xdr:to>
      <xdr:col>112</xdr:col>
      <xdr:colOff>38100</xdr:colOff>
      <xdr:row>76</xdr:row>
      <xdr:rowOff>149842</xdr:rowOff>
    </xdr:to>
    <xdr:sp macro="" textlink="">
      <xdr:nvSpPr>
        <xdr:cNvPr id="872" name="楕円 871"/>
        <xdr:cNvSpPr/>
      </xdr:nvSpPr>
      <xdr:spPr>
        <a:xfrm>
          <a:off x="21272500" y="130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140969</xdr:rowOff>
    </xdr:from>
    <xdr:ext cx="534377" cy="259045"/>
    <xdr:sp macro="" textlink="">
      <xdr:nvSpPr>
        <xdr:cNvPr id="873" name="テキスト ボックス 872"/>
        <xdr:cNvSpPr txBox="1"/>
      </xdr:nvSpPr>
      <xdr:spPr>
        <a:xfrm>
          <a:off x="21056111" y="131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66742</xdr:rowOff>
    </xdr:from>
    <xdr:to>
      <xdr:col>107</xdr:col>
      <xdr:colOff>101600</xdr:colOff>
      <xdr:row>76</xdr:row>
      <xdr:rowOff>168342</xdr:rowOff>
    </xdr:to>
    <xdr:sp macro="" textlink="">
      <xdr:nvSpPr>
        <xdr:cNvPr id="874" name="楕円 873"/>
        <xdr:cNvSpPr/>
      </xdr:nvSpPr>
      <xdr:spPr>
        <a:xfrm>
          <a:off x="20383500" y="130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159469</xdr:rowOff>
    </xdr:from>
    <xdr:ext cx="534377" cy="259045"/>
    <xdr:sp macro="" textlink="">
      <xdr:nvSpPr>
        <xdr:cNvPr id="875" name="テキスト ボックス 874"/>
        <xdr:cNvSpPr txBox="1"/>
      </xdr:nvSpPr>
      <xdr:spPr>
        <a:xfrm>
          <a:off x="20167111" y="131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103106</xdr:rowOff>
    </xdr:from>
    <xdr:to>
      <xdr:col>102</xdr:col>
      <xdr:colOff>165100</xdr:colOff>
      <xdr:row>75</xdr:row>
      <xdr:rowOff>33256</xdr:rowOff>
    </xdr:to>
    <xdr:sp macro="" textlink="">
      <xdr:nvSpPr>
        <xdr:cNvPr id="876" name="楕円 875"/>
        <xdr:cNvSpPr/>
      </xdr:nvSpPr>
      <xdr:spPr>
        <a:xfrm>
          <a:off x="19494500" y="127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49783</xdr:rowOff>
    </xdr:from>
    <xdr:ext cx="534377" cy="259045"/>
    <xdr:sp macro="" textlink="">
      <xdr:nvSpPr>
        <xdr:cNvPr id="877" name="テキスト ボックス 876"/>
        <xdr:cNvSpPr txBox="1"/>
      </xdr:nvSpPr>
      <xdr:spPr>
        <a:xfrm>
          <a:off x="19278111" y="1256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43997</xdr:rowOff>
    </xdr:from>
    <xdr:to>
      <xdr:col>98</xdr:col>
      <xdr:colOff>38100</xdr:colOff>
      <xdr:row>74</xdr:row>
      <xdr:rowOff>145597</xdr:rowOff>
    </xdr:to>
    <xdr:sp macro="" textlink="">
      <xdr:nvSpPr>
        <xdr:cNvPr id="878" name="楕円 877"/>
        <xdr:cNvSpPr/>
      </xdr:nvSpPr>
      <xdr:spPr>
        <a:xfrm>
          <a:off x="18605500" y="127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162124</xdr:rowOff>
    </xdr:from>
    <xdr:ext cx="534377" cy="259045"/>
    <xdr:sp macro="" textlink="">
      <xdr:nvSpPr>
        <xdr:cNvPr id="879" name="テキスト ボックス 878"/>
        <xdr:cNvSpPr txBox="1"/>
      </xdr:nvSpPr>
      <xdr:spPr>
        <a:xfrm>
          <a:off x="18389111" y="125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普通建設事業費は住民一人当たり</a:t>
          </a:r>
          <a:r>
            <a:rPr kumimoji="1" lang="en-US" altLang="ja-JP" sz="900" b="0" i="0" baseline="0">
              <a:solidFill>
                <a:schemeClr val="dk1"/>
              </a:solidFill>
              <a:effectLst/>
              <a:latin typeface="+mn-lt"/>
              <a:ea typeface="+mn-ea"/>
              <a:cs typeface="+mn-cs"/>
            </a:rPr>
            <a:t>108,066</a:t>
          </a:r>
          <a:r>
            <a:rPr kumimoji="1" lang="ja-JP" altLang="ja-JP" sz="900" b="0" i="0" baseline="0">
              <a:solidFill>
                <a:schemeClr val="dk1"/>
              </a:solidFill>
              <a:effectLst/>
              <a:latin typeface="+mn-lt"/>
              <a:ea typeface="+mn-ea"/>
              <a:cs typeface="+mn-cs"/>
            </a:rPr>
            <a:t>円となっており、類似団体、全国平均及び山梨県平均と比較して一人当たりのコストが高い状況となっている。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学校給食センター施設整備事業など大型の普通建設</a:t>
          </a:r>
          <a:r>
            <a:rPr kumimoji="1" lang="ja-JP" altLang="en-US" sz="900" b="0" i="0" baseline="0">
              <a:solidFill>
                <a:schemeClr val="dk1"/>
              </a:solidFill>
              <a:effectLst/>
              <a:latin typeface="+mn-lt"/>
              <a:ea typeface="+mn-ea"/>
              <a:cs typeface="+mn-cs"/>
            </a:rPr>
            <a:t>事業が終息したため前年度から改善したものの、山梨市駅南地域整備事業等の大型の普通建設事業を継続して</a:t>
          </a:r>
          <a:r>
            <a:rPr kumimoji="1" lang="ja-JP" altLang="ja-JP" sz="900" b="0" i="0" baseline="0">
              <a:solidFill>
                <a:schemeClr val="dk1"/>
              </a:solidFill>
              <a:effectLst/>
              <a:latin typeface="+mn-lt"/>
              <a:ea typeface="+mn-ea"/>
              <a:cs typeface="+mn-cs"/>
            </a:rPr>
            <a:t>行っ</a:t>
          </a:r>
          <a:r>
            <a:rPr kumimoji="1" lang="ja-JP" altLang="en-US" sz="900" b="0" i="0" baseline="0">
              <a:solidFill>
                <a:schemeClr val="dk1"/>
              </a:solidFill>
              <a:effectLst/>
              <a:latin typeface="+mn-lt"/>
              <a:ea typeface="+mn-ea"/>
              <a:cs typeface="+mn-cs"/>
            </a:rPr>
            <a:t>ているため数値が高止まりしている。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また、普通建設事業のうち、新規整備が多くなっており、更新整備に経費をかけられない状況である。</a:t>
          </a:r>
          <a:endParaRPr lang="ja-JP" altLang="ja-JP" sz="900">
            <a:effectLst/>
          </a:endParaRPr>
        </a:p>
        <a:p>
          <a:pPr eaLnBrk="1" fontAlgn="auto" latinLnBrk="0" hangingPunct="1"/>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このため、</a:t>
          </a:r>
          <a:r>
            <a:rPr kumimoji="1" lang="ja-JP" altLang="en-US" sz="900">
              <a:solidFill>
                <a:schemeClr val="dk1"/>
              </a:solidFill>
              <a:effectLst/>
              <a:latin typeface="+mn-lt"/>
              <a:ea typeface="+mn-ea"/>
              <a:cs typeface="+mn-cs"/>
            </a:rPr>
            <a:t>新規のハード事業の抑制を図るとともに、</a:t>
          </a:r>
          <a:r>
            <a:rPr kumimoji="1" lang="ja-JP" altLang="ja-JP" sz="900">
              <a:solidFill>
                <a:schemeClr val="dk1"/>
              </a:solidFill>
              <a:effectLst/>
              <a:latin typeface="+mn-lt"/>
              <a:ea typeface="+mn-ea"/>
              <a:cs typeface="+mn-cs"/>
            </a:rPr>
            <a:t>公共施設等総合管理計画</a:t>
          </a:r>
          <a:r>
            <a:rPr kumimoji="1" lang="ja-JP" altLang="en-US" sz="900">
              <a:solidFill>
                <a:schemeClr val="dk1"/>
              </a:solidFill>
              <a:effectLst/>
              <a:latin typeface="+mn-lt"/>
              <a:ea typeface="+mn-ea"/>
              <a:cs typeface="+mn-cs"/>
            </a:rPr>
            <a:t>や現在策定中の公共施設マネジメント計画（仮称）</a:t>
          </a:r>
          <a:r>
            <a:rPr kumimoji="1" lang="ja-JP" altLang="ja-JP" sz="900">
              <a:solidFill>
                <a:schemeClr val="dk1"/>
              </a:solidFill>
              <a:effectLst/>
              <a:latin typeface="+mn-lt"/>
              <a:ea typeface="+mn-ea"/>
              <a:cs typeface="+mn-cs"/>
            </a:rPr>
            <a:t>に</a:t>
          </a:r>
          <a:r>
            <a:rPr kumimoji="1" lang="ja-JP" altLang="en-US" sz="900">
              <a:solidFill>
                <a:schemeClr val="dk1"/>
              </a:solidFill>
              <a:effectLst/>
              <a:latin typeface="+mn-lt"/>
              <a:ea typeface="+mn-ea"/>
              <a:cs typeface="+mn-cs"/>
            </a:rPr>
            <a:t>基づき</a:t>
          </a:r>
          <a:r>
            <a:rPr kumimoji="1" lang="ja-JP" altLang="ja-JP" sz="900">
              <a:solidFill>
                <a:schemeClr val="dk1"/>
              </a:solidFill>
              <a:effectLst/>
              <a:latin typeface="+mn-lt"/>
              <a:ea typeface="+mn-ea"/>
              <a:cs typeface="+mn-cs"/>
            </a:rPr>
            <a:t>、インフラ資産の</a:t>
          </a:r>
          <a:r>
            <a:rPr kumimoji="1" lang="ja-JP" altLang="en-US" sz="900">
              <a:solidFill>
                <a:schemeClr val="dk1"/>
              </a:solidFill>
              <a:effectLst/>
              <a:latin typeface="+mn-lt"/>
              <a:ea typeface="+mn-ea"/>
              <a:cs typeface="+mn-cs"/>
            </a:rPr>
            <a:t>適切な</a:t>
          </a:r>
          <a:r>
            <a:rPr kumimoji="1" lang="ja-JP" altLang="ja-JP" sz="900">
              <a:solidFill>
                <a:schemeClr val="dk1"/>
              </a:solidFill>
              <a:effectLst/>
              <a:latin typeface="+mn-lt"/>
              <a:ea typeface="+mn-ea"/>
              <a:cs typeface="+mn-cs"/>
            </a:rPr>
            <a:t>更新整備を</a:t>
          </a:r>
          <a:r>
            <a:rPr kumimoji="1" lang="ja-JP" altLang="en-US" sz="900">
              <a:solidFill>
                <a:schemeClr val="dk1"/>
              </a:solidFill>
              <a:effectLst/>
              <a:latin typeface="+mn-lt"/>
              <a:ea typeface="+mn-ea"/>
              <a:cs typeface="+mn-cs"/>
            </a:rPr>
            <a:t>進めていきたい</a:t>
          </a:r>
          <a:r>
            <a:rPr kumimoji="1" lang="ja-JP" altLang="ja-JP" sz="900">
              <a:solidFill>
                <a:schemeClr val="dk1"/>
              </a:solidFill>
              <a:effectLst/>
              <a:latin typeface="+mn-lt"/>
              <a:ea typeface="+mn-ea"/>
              <a:cs typeface="+mn-cs"/>
            </a:rPr>
            <a:t>。</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34,556
34,345
289.80
20,327,561
19,496,013
709,570
10,065,696
25,412,003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88074</xdr:rowOff>
    </xdr:from>
    <xdr:to>
      <xdr:col>24</xdr:col>
      <xdr:colOff>63500</xdr:colOff>
      <xdr:row>36</xdr:row>
      <xdr:rowOff>104077</xdr:rowOff>
    </xdr:to>
    <xdr:cxnSp macro="">
      <xdr:nvCxnSpPr>
        <xdr:cNvPr id="61" name="直線コネクタ 60"/>
        <xdr:cNvCxnSpPr/>
      </xdr:nvCxnSpPr>
      <xdr:spPr>
        <a:xfrm>
          <a:off x="3797300" y="6260274"/>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69405</xdr:rowOff>
    </xdr:from>
    <xdr:to>
      <xdr:col>19</xdr:col>
      <xdr:colOff>177800</xdr:colOff>
      <xdr:row>36</xdr:row>
      <xdr:rowOff>88074</xdr:rowOff>
    </xdr:to>
    <xdr:cxnSp macro="">
      <xdr:nvCxnSpPr>
        <xdr:cNvPr id="64" name="直線コネクタ 63"/>
        <xdr:cNvCxnSpPr/>
      </xdr:nvCxnSpPr>
      <xdr:spPr>
        <a:xfrm>
          <a:off x="2908300" y="624160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39878</xdr:rowOff>
    </xdr:from>
    <xdr:to>
      <xdr:col>15</xdr:col>
      <xdr:colOff>50800</xdr:colOff>
      <xdr:row>36</xdr:row>
      <xdr:rowOff>69405</xdr:rowOff>
    </xdr:to>
    <xdr:cxnSp macro="">
      <xdr:nvCxnSpPr>
        <xdr:cNvPr id="67" name="直線コネクタ 66"/>
        <xdr:cNvCxnSpPr/>
      </xdr:nvCxnSpPr>
      <xdr:spPr>
        <a:xfrm>
          <a:off x="2019300" y="6212078"/>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136080</xdr:rowOff>
    </xdr:from>
    <xdr:to>
      <xdr:col>10</xdr:col>
      <xdr:colOff>114300</xdr:colOff>
      <xdr:row>36</xdr:row>
      <xdr:rowOff>39878</xdr:rowOff>
    </xdr:to>
    <xdr:cxnSp macro="">
      <xdr:nvCxnSpPr>
        <xdr:cNvPr id="70" name="直線コネクタ 69"/>
        <xdr:cNvCxnSpPr/>
      </xdr:nvCxnSpPr>
      <xdr:spPr>
        <a:xfrm>
          <a:off x="1130300" y="6136830"/>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53277</xdr:rowOff>
    </xdr:from>
    <xdr:to>
      <xdr:col>24</xdr:col>
      <xdr:colOff>114300</xdr:colOff>
      <xdr:row>36</xdr:row>
      <xdr:rowOff>154877</xdr:rowOff>
    </xdr:to>
    <xdr:sp macro="" textlink="">
      <xdr:nvSpPr>
        <xdr:cNvPr id="80" name="楕円 79"/>
        <xdr:cNvSpPr/>
      </xdr:nvSpPr>
      <xdr:spPr>
        <a:xfrm>
          <a:off x="45847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31704</xdr:rowOff>
    </xdr:from>
    <xdr:ext cx="469744" cy="259045"/>
    <xdr:sp macro="" textlink="">
      <xdr:nvSpPr>
        <xdr:cNvPr id="81" name="議会費該当値テキスト"/>
        <xdr:cNvSpPr txBox="1"/>
      </xdr:nvSpPr>
      <xdr:spPr>
        <a:xfrm>
          <a:off x="4686300" y="620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37274</xdr:rowOff>
    </xdr:from>
    <xdr:to>
      <xdr:col>20</xdr:col>
      <xdr:colOff>38100</xdr:colOff>
      <xdr:row>36</xdr:row>
      <xdr:rowOff>138874</xdr:rowOff>
    </xdr:to>
    <xdr:sp macro="" textlink="">
      <xdr:nvSpPr>
        <xdr:cNvPr id="82" name="楕円 81"/>
        <xdr:cNvSpPr/>
      </xdr:nvSpPr>
      <xdr:spPr>
        <a:xfrm>
          <a:off x="3746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130001</xdr:rowOff>
    </xdr:from>
    <xdr:ext cx="469744" cy="259045"/>
    <xdr:sp macro="" textlink="">
      <xdr:nvSpPr>
        <xdr:cNvPr id="83" name="テキスト ボックス 82"/>
        <xdr:cNvSpPr txBox="1"/>
      </xdr:nvSpPr>
      <xdr:spPr>
        <a:xfrm>
          <a:off x="3562428"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18605</xdr:rowOff>
    </xdr:from>
    <xdr:to>
      <xdr:col>15</xdr:col>
      <xdr:colOff>101600</xdr:colOff>
      <xdr:row>36</xdr:row>
      <xdr:rowOff>120205</xdr:rowOff>
    </xdr:to>
    <xdr:sp macro="" textlink="">
      <xdr:nvSpPr>
        <xdr:cNvPr id="84" name="楕円 83"/>
        <xdr:cNvSpPr/>
      </xdr:nvSpPr>
      <xdr:spPr>
        <a:xfrm>
          <a:off x="2857500" y="6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111332</xdr:rowOff>
    </xdr:from>
    <xdr:ext cx="469744" cy="259045"/>
    <xdr:sp macro="" textlink="">
      <xdr:nvSpPr>
        <xdr:cNvPr id="85" name="テキスト ボックス 84"/>
        <xdr:cNvSpPr txBox="1"/>
      </xdr:nvSpPr>
      <xdr:spPr>
        <a:xfrm>
          <a:off x="2673428" y="628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160528</xdr:rowOff>
    </xdr:from>
    <xdr:to>
      <xdr:col>10</xdr:col>
      <xdr:colOff>165100</xdr:colOff>
      <xdr:row>36</xdr:row>
      <xdr:rowOff>90678</xdr:rowOff>
    </xdr:to>
    <xdr:sp macro="" textlink="">
      <xdr:nvSpPr>
        <xdr:cNvPr id="86" name="楕円 85"/>
        <xdr:cNvSpPr/>
      </xdr:nvSpPr>
      <xdr:spPr>
        <a:xfrm>
          <a:off x="1968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81805</xdr:rowOff>
    </xdr:from>
    <xdr:ext cx="469744" cy="259045"/>
    <xdr:sp macro="" textlink="">
      <xdr:nvSpPr>
        <xdr:cNvPr id="87" name="テキスト ボックス 86"/>
        <xdr:cNvSpPr txBox="1"/>
      </xdr:nvSpPr>
      <xdr:spPr>
        <a:xfrm>
          <a:off x="1784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85280</xdr:rowOff>
    </xdr:from>
    <xdr:to>
      <xdr:col>6</xdr:col>
      <xdr:colOff>38100</xdr:colOff>
      <xdr:row>36</xdr:row>
      <xdr:rowOff>15430</xdr:rowOff>
    </xdr:to>
    <xdr:sp macro="" textlink="">
      <xdr:nvSpPr>
        <xdr:cNvPr id="88" name="楕円 87"/>
        <xdr:cNvSpPr/>
      </xdr:nvSpPr>
      <xdr:spPr>
        <a:xfrm>
          <a:off x="1079500" y="60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6557</xdr:rowOff>
    </xdr:from>
    <xdr:ext cx="469744" cy="259045"/>
    <xdr:sp macro="" textlink="">
      <xdr:nvSpPr>
        <xdr:cNvPr id="89" name="テキスト ボックス 88"/>
        <xdr:cNvSpPr txBox="1"/>
      </xdr:nvSpPr>
      <xdr:spPr>
        <a:xfrm>
          <a:off x="895428" y="617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166773</xdr:rowOff>
    </xdr:from>
    <xdr:to>
      <xdr:col>24</xdr:col>
      <xdr:colOff>63500</xdr:colOff>
      <xdr:row>58</xdr:row>
      <xdr:rowOff>42918</xdr:rowOff>
    </xdr:to>
    <xdr:cxnSp macro="">
      <xdr:nvCxnSpPr>
        <xdr:cNvPr id="120" name="直線コネクタ 119"/>
        <xdr:cNvCxnSpPr/>
      </xdr:nvCxnSpPr>
      <xdr:spPr>
        <a:xfrm flipV="1">
          <a:off x="3797300" y="9939423"/>
          <a:ext cx="838200" cy="4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14332</xdr:rowOff>
    </xdr:from>
    <xdr:to>
      <xdr:col>19</xdr:col>
      <xdr:colOff>177800</xdr:colOff>
      <xdr:row>58</xdr:row>
      <xdr:rowOff>42918</xdr:rowOff>
    </xdr:to>
    <xdr:cxnSp macro="">
      <xdr:nvCxnSpPr>
        <xdr:cNvPr id="123" name="直線コネクタ 122"/>
        <xdr:cNvCxnSpPr/>
      </xdr:nvCxnSpPr>
      <xdr:spPr>
        <a:xfrm>
          <a:off x="2908300" y="9958432"/>
          <a:ext cx="8890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140615</xdr:rowOff>
    </xdr:from>
    <xdr:to>
      <xdr:col>15</xdr:col>
      <xdr:colOff>50800</xdr:colOff>
      <xdr:row>58</xdr:row>
      <xdr:rowOff>14332</xdr:rowOff>
    </xdr:to>
    <xdr:cxnSp macro="">
      <xdr:nvCxnSpPr>
        <xdr:cNvPr id="126" name="直線コネクタ 125"/>
        <xdr:cNvCxnSpPr/>
      </xdr:nvCxnSpPr>
      <xdr:spPr>
        <a:xfrm>
          <a:off x="2019300" y="9913265"/>
          <a:ext cx="889000" cy="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140615</xdr:rowOff>
    </xdr:from>
    <xdr:to>
      <xdr:col>10</xdr:col>
      <xdr:colOff>114300</xdr:colOff>
      <xdr:row>58</xdr:row>
      <xdr:rowOff>80701</xdr:rowOff>
    </xdr:to>
    <xdr:cxnSp macro="">
      <xdr:nvCxnSpPr>
        <xdr:cNvPr id="129" name="直線コネクタ 128"/>
        <xdr:cNvCxnSpPr/>
      </xdr:nvCxnSpPr>
      <xdr:spPr>
        <a:xfrm flipV="1">
          <a:off x="1130300" y="9913265"/>
          <a:ext cx="889000" cy="1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115973</xdr:rowOff>
    </xdr:from>
    <xdr:to>
      <xdr:col>24</xdr:col>
      <xdr:colOff>114300</xdr:colOff>
      <xdr:row>58</xdr:row>
      <xdr:rowOff>46123</xdr:rowOff>
    </xdr:to>
    <xdr:sp macro="" textlink="">
      <xdr:nvSpPr>
        <xdr:cNvPr id="139" name="楕円 138"/>
        <xdr:cNvSpPr/>
      </xdr:nvSpPr>
      <xdr:spPr>
        <a:xfrm>
          <a:off x="4584700" y="98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94400</xdr:rowOff>
    </xdr:from>
    <xdr:ext cx="534377" cy="259045"/>
    <xdr:sp macro="" textlink="">
      <xdr:nvSpPr>
        <xdr:cNvPr id="140" name="総務費該当値テキスト"/>
        <xdr:cNvSpPr txBox="1"/>
      </xdr:nvSpPr>
      <xdr:spPr>
        <a:xfrm>
          <a:off x="4686300" y="98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163568</xdr:rowOff>
    </xdr:from>
    <xdr:to>
      <xdr:col>20</xdr:col>
      <xdr:colOff>38100</xdr:colOff>
      <xdr:row>58</xdr:row>
      <xdr:rowOff>93718</xdr:rowOff>
    </xdr:to>
    <xdr:sp macro="" textlink="">
      <xdr:nvSpPr>
        <xdr:cNvPr id="141" name="楕円 140"/>
        <xdr:cNvSpPr/>
      </xdr:nvSpPr>
      <xdr:spPr>
        <a:xfrm>
          <a:off x="3746500" y="993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84845</xdr:rowOff>
    </xdr:from>
    <xdr:ext cx="534377" cy="259045"/>
    <xdr:sp macro="" textlink="">
      <xdr:nvSpPr>
        <xdr:cNvPr id="142" name="テキスト ボックス 141"/>
        <xdr:cNvSpPr txBox="1"/>
      </xdr:nvSpPr>
      <xdr:spPr>
        <a:xfrm>
          <a:off x="3530111" y="100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134982</xdr:rowOff>
    </xdr:from>
    <xdr:to>
      <xdr:col>15</xdr:col>
      <xdr:colOff>101600</xdr:colOff>
      <xdr:row>58</xdr:row>
      <xdr:rowOff>65132</xdr:rowOff>
    </xdr:to>
    <xdr:sp macro="" textlink="">
      <xdr:nvSpPr>
        <xdr:cNvPr id="143" name="楕円 142"/>
        <xdr:cNvSpPr/>
      </xdr:nvSpPr>
      <xdr:spPr>
        <a:xfrm>
          <a:off x="2857500" y="99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56259</xdr:rowOff>
    </xdr:from>
    <xdr:ext cx="534377" cy="259045"/>
    <xdr:sp macro="" textlink="">
      <xdr:nvSpPr>
        <xdr:cNvPr id="144" name="テキスト ボックス 143"/>
        <xdr:cNvSpPr txBox="1"/>
      </xdr:nvSpPr>
      <xdr:spPr>
        <a:xfrm>
          <a:off x="2641111"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89815</xdr:rowOff>
    </xdr:from>
    <xdr:to>
      <xdr:col>10</xdr:col>
      <xdr:colOff>165100</xdr:colOff>
      <xdr:row>58</xdr:row>
      <xdr:rowOff>19965</xdr:rowOff>
    </xdr:to>
    <xdr:sp macro="" textlink="">
      <xdr:nvSpPr>
        <xdr:cNvPr id="145" name="楕円 144"/>
        <xdr:cNvSpPr/>
      </xdr:nvSpPr>
      <xdr:spPr>
        <a:xfrm>
          <a:off x="19685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36492</xdr:rowOff>
    </xdr:from>
    <xdr:ext cx="534377" cy="259045"/>
    <xdr:sp macro="" textlink="">
      <xdr:nvSpPr>
        <xdr:cNvPr id="146" name="テキスト ボックス 145"/>
        <xdr:cNvSpPr txBox="1"/>
      </xdr:nvSpPr>
      <xdr:spPr>
        <a:xfrm>
          <a:off x="1752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29901</xdr:rowOff>
    </xdr:from>
    <xdr:to>
      <xdr:col>6</xdr:col>
      <xdr:colOff>38100</xdr:colOff>
      <xdr:row>58</xdr:row>
      <xdr:rowOff>131501</xdr:rowOff>
    </xdr:to>
    <xdr:sp macro="" textlink="">
      <xdr:nvSpPr>
        <xdr:cNvPr id="147" name="楕円 146"/>
        <xdr:cNvSpPr/>
      </xdr:nvSpPr>
      <xdr:spPr>
        <a:xfrm>
          <a:off x="1079500" y="99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122628</xdr:rowOff>
    </xdr:from>
    <xdr:ext cx="534377" cy="259045"/>
    <xdr:sp macro="" textlink="">
      <xdr:nvSpPr>
        <xdr:cNvPr id="148" name="テキスト ボックス 147"/>
        <xdr:cNvSpPr txBox="1"/>
      </xdr:nvSpPr>
      <xdr:spPr>
        <a:xfrm>
          <a:off x="863111" y="1006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67005</xdr:rowOff>
    </xdr:from>
    <xdr:to>
      <xdr:col>24</xdr:col>
      <xdr:colOff>63500</xdr:colOff>
      <xdr:row>76</xdr:row>
      <xdr:rowOff>112344</xdr:rowOff>
    </xdr:to>
    <xdr:cxnSp macro="">
      <xdr:nvCxnSpPr>
        <xdr:cNvPr id="178" name="直線コネクタ 177"/>
        <xdr:cNvCxnSpPr/>
      </xdr:nvCxnSpPr>
      <xdr:spPr>
        <a:xfrm>
          <a:off x="3797300" y="13097205"/>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67005</xdr:rowOff>
    </xdr:from>
    <xdr:to>
      <xdr:col>19</xdr:col>
      <xdr:colOff>177800</xdr:colOff>
      <xdr:row>76</xdr:row>
      <xdr:rowOff>131905</xdr:rowOff>
    </xdr:to>
    <xdr:cxnSp macro="">
      <xdr:nvCxnSpPr>
        <xdr:cNvPr id="181" name="直線コネクタ 180"/>
        <xdr:cNvCxnSpPr/>
      </xdr:nvCxnSpPr>
      <xdr:spPr>
        <a:xfrm flipV="1">
          <a:off x="2908300" y="13097205"/>
          <a:ext cx="889000" cy="6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131905</xdr:rowOff>
    </xdr:from>
    <xdr:to>
      <xdr:col>15</xdr:col>
      <xdr:colOff>50800</xdr:colOff>
      <xdr:row>77</xdr:row>
      <xdr:rowOff>1229</xdr:rowOff>
    </xdr:to>
    <xdr:cxnSp macro="">
      <xdr:nvCxnSpPr>
        <xdr:cNvPr id="184" name="直線コネクタ 183"/>
        <xdr:cNvCxnSpPr/>
      </xdr:nvCxnSpPr>
      <xdr:spPr>
        <a:xfrm flipV="1">
          <a:off x="2019300" y="13162105"/>
          <a:ext cx="889000" cy="4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1229</xdr:rowOff>
    </xdr:from>
    <xdr:to>
      <xdr:col>10</xdr:col>
      <xdr:colOff>114300</xdr:colOff>
      <xdr:row>77</xdr:row>
      <xdr:rowOff>45044</xdr:rowOff>
    </xdr:to>
    <xdr:cxnSp macro="">
      <xdr:nvCxnSpPr>
        <xdr:cNvPr id="187" name="直線コネクタ 186"/>
        <xdr:cNvCxnSpPr/>
      </xdr:nvCxnSpPr>
      <xdr:spPr>
        <a:xfrm flipV="1">
          <a:off x="1130300" y="1320287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61544</xdr:rowOff>
    </xdr:from>
    <xdr:to>
      <xdr:col>24</xdr:col>
      <xdr:colOff>114300</xdr:colOff>
      <xdr:row>76</xdr:row>
      <xdr:rowOff>163144</xdr:rowOff>
    </xdr:to>
    <xdr:sp macro="" textlink="">
      <xdr:nvSpPr>
        <xdr:cNvPr id="197" name="楕円 196"/>
        <xdr:cNvSpPr/>
      </xdr:nvSpPr>
      <xdr:spPr>
        <a:xfrm>
          <a:off x="4584700" y="130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39971</xdr:rowOff>
    </xdr:from>
    <xdr:ext cx="599010" cy="259045"/>
    <xdr:sp macro="" textlink="">
      <xdr:nvSpPr>
        <xdr:cNvPr id="198" name="民生費該当値テキスト"/>
        <xdr:cNvSpPr txBox="1"/>
      </xdr:nvSpPr>
      <xdr:spPr>
        <a:xfrm>
          <a:off x="4686300" y="1307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16205</xdr:rowOff>
    </xdr:from>
    <xdr:to>
      <xdr:col>20</xdr:col>
      <xdr:colOff>38100</xdr:colOff>
      <xdr:row>76</xdr:row>
      <xdr:rowOff>117805</xdr:rowOff>
    </xdr:to>
    <xdr:sp macro="" textlink="">
      <xdr:nvSpPr>
        <xdr:cNvPr id="199" name="楕円 198"/>
        <xdr:cNvSpPr/>
      </xdr:nvSpPr>
      <xdr:spPr>
        <a:xfrm>
          <a:off x="3746500" y="130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108932</xdr:rowOff>
    </xdr:from>
    <xdr:ext cx="599010" cy="259045"/>
    <xdr:sp macro="" textlink="">
      <xdr:nvSpPr>
        <xdr:cNvPr id="200" name="テキスト ボックス 199"/>
        <xdr:cNvSpPr txBox="1"/>
      </xdr:nvSpPr>
      <xdr:spPr>
        <a:xfrm>
          <a:off x="3497795" y="1313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81105</xdr:rowOff>
    </xdr:from>
    <xdr:to>
      <xdr:col>15</xdr:col>
      <xdr:colOff>101600</xdr:colOff>
      <xdr:row>77</xdr:row>
      <xdr:rowOff>11255</xdr:rowOff>
    </xdr:to>
    <xdr:sp macro="" textlink="">
      <xdr:nvSpPr>
        <xdr:cNvPr id="201" name="楕円 200"/>
        <xdr:cNvSpPr/>
      </xdr:nvSpPr>
      <xdr:spPr>
        <a:xfrm>
          <a:off x="2857500" y="13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2382</xdr:rowOff>
    </xdr:from>
    <xdr:ext cx="599010" cy="259045"/>
    <xdr:sp macro="" textlink="">
      <xdr:nvSpPr>
        <xdr:cNvPr id="202" name="テキスト ボックス 201"/>
        <xdr:cNvSpPr txBox="1"/>
      </xdr:nvSpPr>
      <xdr:spPr>
        <a:xfrm>
          <a:off x="2608795" y="1320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121879</xdr:rowOff>
    </xdr:from>
    <xdr:to>
      <xdr:col>10</xdr:col>
      <xdr:colOff>165100</xdr:colOff>
      <xdr:row>77</xdr:row>
      <xdr:rowOff>52029</xdr:rowOff>
    </xdr:to>
    <xdr:sp macro="" textlink="">
      <xdr:nvSpPr>
        <xdr:cNvPr id="203" name="楕円 202"/>
        <xdr:cNvSpPr/>
      </xdr:nvSpPr>
      <xdr:spPr>
        <a:xfrm>
          <a:off x="1968500" y="131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43156</xdr:rowOff>
    </xdr:from>
    <xdr:ext cx="599010" cy="259045"/>
    <xdr:sp macro="" textlink="">
      <xdr:nvSpPr>
        <xdr:cNvPr id="204" name="テキスト ボックス 203"/>
        <xdr:cNvSpPr txBox="1"/>
      </xdr:nvSpPr>
      <xdr:spPr>
        <a:xfrm>
          <a:off x="1719795" y="1324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165694</xdr:rowOff>
    </xdr:from>
    <xdr:to>
      <xdr:col>6</xdr:col>
      <xdr:colOff>38100</xdr:colOff>
      <xdr:row>77</xdr:row>
      <xdr:rowOff>95844</xdr:rowOff>
    </xdr:to>
    <xdr:sp macro="" textlink="">
      <xdr:nvSpPr>
        <xdr:cNvPr id="205" name="楕円 204"/>
        <xdr:cNvSpPr/>
      </xdr:nvSpPr>
      <xdr:spPr>
        <a:xfrm>
          <a:off x="1079500" y="131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86971</xdr:rowOff>
    </xdr:from>
    <xdr:ext cx="599010" cy="259045"/>
    <xdr:sp macro="" textlink="">
      <xdr:nvSpPr>
        <xdr:cNvPr id="206" name="テキスト ボックス 205"/>
        <xdr:cNvSpPr txBox="1"/>
      </xdr:nvSpPr>
      <xdr:spPr>
        <a:xfrm>
          <a:off x="830795" y="1328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113154</xdr:rowOff>
    </xdr:from>
    <xdr:to>
      <xdr:col>24</xdr:col>
      <xdr:colOff>63500</xdr:colOff>
      <xdr:row>97</xdr:row>
      <xdr:rowOff>153930</xdr:rowOff>
    </xdr:to>
    <xdr:cxnSp macro="">
      <xdr:nvCxnSpPr>
        <xdr:cNvPr id="239" name="直線コネクタ 238"/>
        <xdr:cNvCxnSpPr/>
      </xdr:nvCxnSpPr>
      <xdr:spPr>
        <a:xfrm>
          <a:off x="3797300" y="16743804"/>
          <a:ext cx="838200" cy="4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103781</xdr:rowOff>
    </xdr:from>
    <xdr:to>
      <xdr:col>19</xdr:col>
      <xdr:colOff>177800</xdr:colOff>
      <xdr:row>97</xdr:row>
      <xdr:rowOff>113154</xdr:rowOff>
    </xdr:to>
    <xdr:cxnSp macro="">
      <xdr:nvCxnSpPr>
        <xdr:cNvPr id="242" name="直線コネクタ 241"/>
        <xdr:cNvCxnSpPr/>
      </xdr:nvCxnSpPr>
      <xdr:spPr>
        <a:xfrm>
          <a:off x="2908300" y="1673443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29190</xdr:rowOff>
    </xdr:from>
    <xdr:to>
      <xdr:col>15</xdr:col>
      <xdr:colOff>50800</xdr:colOff>
      <xdr:row>97</xdr:row>
      <xdr:rowOff>103781</xdr:rowOff>
    </xdr:to>
    <xdr:cxnSp macro="">
      <xdr:nvCxnSpPr>
        <xdr:cNvPr id="245" name="直線コネクタ 244"/>
        <xdr:cNvCxnSpPr/>
      </xdr:nvCxnSpPr>
      <xdr:spPr>
        <a:xfrm>
          <a:off x="2019300" y="16488390"/>
          <a:ext cx="889000" cy="24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29190</xdr:rowOff>
    </xdr:from>
    <xdr:to>
      <xdr:col>10</xdr:col>
      <xdr:colOff>114300</xdr:colOff>
      <xdr:row>96</xdr:row>
      <xdr:rowOff>165475</xdr:rowOff>
    </xdr:to>
    <xdr:cxnSp macro="">
      <xdr:nvCxnSpPr>
        <xdr:cNvPr id="248" name="直線コネクタ 247"/>
        <xdr:cNvCxnSpPr/>
      </xdr:nvCxnSpPr>
      <xdr:spPr>
        <a:xfrm flipV="1">
          <a:off x="1130300" y="16488390"/>
          <a:ext cx="889000" cy="1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103130</xdr:rowOff>
    </xdr:from>
    <xdr:to>
      <xdr:col>24</xdr:col>
      <xdr:colOff>114300</xdr:colOff>
      <xdr:row>98</xdr:row>
      <xdr:rowOff>33280</xdr:rowOff>
    </xdr:to>
    <xdr:sp macro="" textlink="">
      <xdr:nvSpPr>
        <xdr:cNvPr id="258" name="楕円 257"/>
        <xdr:cNvSpPr/>
      </xdr:nvSpPr>
      <xdr:spPr>
        <a:xfrm>
          <a:off x="4584700" y="1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18057</xdr:rowOff>
    </xdr:from>
    <xdr:ext cx="534377" cy="259045"/>
    <xdr:sp macro="" textlink="">
      <xdr:nvSpPr>
        <xdr:cNvPr id="259" name="衛生費該当値テキスト"/>
        <xdr:cNvSpPr txBox="1"/>
      </xdr:nvSpPr>
      <xdr:spPr>
        <a:xfrm>
          <a:off x="4686300" y="1664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62354</xdr:rowOff>
    </xdr:from>
    <xdr:to>
      <xdr:col>20</xdr:col>
      <xdr:colOff>38100</xdr:colOff>
      <xdr:row>97</xdr:row>
      <xdr:rowOff>163954</xdr:rowOff>
    </xdr:to>
    <xdr:sp macro="" textlink="">
      <xdr:nvSpPr>
        <xdr:cNvPr id="260" name="楕円 259"/>
        <xdr:cNvSpPr/>
      </xdr:nvSpPr>
      <xdr:spPr>
        <a:xfrm>
          <a:off x="3746500" y="166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155081</xdr:rowOff>
    </xdr:from>
    <xdr:ext cx="534377" cy="259045"/>
    <xdr:sp macro="" textlink="">
      <xdr:nvSpPr>
        <xdr:cNvPr id="261" name="テキスト ボックス 260"/>
        <xdr:cNvSpPr txBox="1"/>
      </xdr:nvSpPr>
      <xdr:spPr>
        <a:xfrm>
          <a:off x="3530111" y="167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52981</xdr:rowOff>
    </xdr:from>
    <xdr:to>
      <xdr:col>15</xdr:col>
      <xdr:colOff>101600</xdr:colOff>
      <xdr:row>97</xdr:row>
      <xdr:rowOff>154581</xdr:rowOff>
    </xdr:to>
    <xdr:sp macro="" textlink="">
      <xdr:nvSpPr>
        <xdr:cNvPr id="262" name="楕円 261"/>
        <xdr:cNvSpPr/>
      </xdr:nvSpPr>
      <xdr:spPr>
        <a:xfrm>
          <a:off x="2857500" y="166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145708</xdr:rowOff>
    </xdr:from>
    <xdr:ext cx="534377" cy="259045"/>
    <xdr:sp macro="" textlink="">
      <xdr:nvSpPr>
        <xdr:cNvPr id="263" name="テキスト ボックス 262"/>
        <xdr:cNvSpPr txBox="1"/>
      </xdr:nvSpPr>
      <xdr:spPr>
        <a:xfrm>
          <a:off x="2641111" y="167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149840</xdr:rowOff>
    </xdr:from>
    <xdr:to>
      <xdr:col>10</xdr:col>
      <xdr:colOff>165100</xdr:colOff>
      <xdr:row>96</xdr:row>
      <xdr:rowOff>79990</xdr:rowOff>
    </xdr:to>
    <xdr:sp macro="" textlink="">
      <xdr:nvSpPr>
        <xdr:cNvPr id="264" name="楕円 263"/>
        <xdr:cNvSpPr/>
      </xdr:nvSpPr>
      <xdr:spPr>
        <a:xfrm>
          <a:off x="1968500" y="164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96517</xdr:rowOff>
    </xdr:from>
    <xdr:ext cx="534377" cy="259045"/>
    <xdr:sp macro="" textlink="">
      <xdr:nvSpPr>
        <xdr:cNvPr id="265" name="テキスト ボックス 264"/>
        <xdr:cNvSpPr txBox="1"/>
      </xdr:nvSpPr>
      <xdr:spPr>
        <a:xfrm>
          <a:off x="1752111" y="1621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114675</xdr:rowOff>
    </xdr:from>
    <xdr:to>
      <xdr:col>6</xdr:col>
      <xdr:colOff>38100</xdr:colOff>
      <xdr:row>97</xdr:row>
      <xdr:rowOff>44825</xdr:rowOff>
    </xdr:to>
    <xdr:sp macro="" textlink="">
      <xdr:nvSpPr>
        <xdr:cNvPr id="266" name="楕円 265"/>
        <xdr:cNvSpPr/>
      </xdr:nvSpPr>
      <xdr:spPr>
        <a:xfrm>
          <a:off x="1079500" y="165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61352</xdr:rowOff>
    </xdr:from>
    <xdr:ext cx="534377" cy="259045"/>
    <xdr:sp macro="" textlink="">
      <xdr:nvSpPr>
        <xdr:cNvPr id="267" name="テキスト ボックス 266"/>
        <xdr:cNvSpPr txBox="1"/>
      </xdr:nvSpPr>
      <xdr:spPr>
        <a:xfrm>
          <a:off x="863111" y="163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57731</xdr:rowOff>
    </xdr:from>
    <xdr:to>
      <xdr:col>55</xdr:col>
      <xdr:colOff>0</xdr:colOff>
      <xdr:row>37</xdr:row>
      <xdr:rowOff>26380</xdr:rowOff>
    </xdr:to>
    <xdr:cxnSp macro="">
      <xdr:nvCxnSpPr>
        <xdr:cNvPr id="298" name="直線コネクタ 297"/>
        <xdr:cNvCxnSpPr/>
      </xdr:nvCxnSpPr>
      <xdr:spPr>
        <a:xfrm flipV="1">
          <a:off x="9639300" y="6229931"/>
          <a:ext cx="8382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581</xdr:rowOff>
    </xdr:from>
    <xdr:to>
      <xdr:col>50</xdr:col>
      <xdr:colOff>114300</xdr:colOff>
      <xdr:row>37</xdr:row>
      <xdr:rowOff>26380</xdr:rowOff>
    </xdr:to>
    <xdr:cxnSp macro="">
      <xdr:nvCxnSpPr>
        <xdr:cNvPr id="301" name="直線コネクタ 300"/>
        <xdr:cNvCxnSpPr/>
      </xdr:nvCxnSpPr>
      <xdr:spPr>
        <a:xfrm>
          <a:off x="8750300" y="634423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581</xdr:rowOff>
    </xdr:from>
    <xdr:to>
      <xdr:col>45</xdr:col>
      <xdr:colOff>177800</xdr:colOff>
      <xdr:row>37</xdr:row>
      <xdr:rowOff>17889</xdr:rowOff>
    </xdr:to>
    <xdr:cxnSp macro="">
      <xdr:nvCxnSpPr>
        <xdr:cNvPr id="304" name="直線コネクタ 303"/>
        <xdr:cNvCxnSpPr/>
      </xdr:nvCxnSpPr>
      <xdr:spPr>
        <a:xfrm flipV="1">
          <a:off x="7861300" y="6344231"/>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17889</xdr:rowOff>
    </xdr:from>
    <xdr:to>
      <xdr:col>41</xdr:col>
      <xdr:colOff>50800</xdr:colOff>
      <xdr:row>37</xdr:row>
      <xdr:rowOff>63282</xdr:rowOff>
    </xdr:to>
    <xdr:cxnSp macro="">
      <xdr:nvCxnSpPr>
        <xdr:cNvPr id="307" name="直線コネクタ 306"/>
        <xdr:cNvCxnSpPr/>
      </xdr:nvCxnSpPr>
      <xdr:spPr>
        <a:xfrm flipV="1">
          <a:off x="6972300" y="6361539"/>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6931</xdr:rowOff>
    </xdr:from>
    <xdr:to>
      <xdr:col>55</xdr:col>
      <xdr:colOff>50800</xdr:colOff>
      <xdr:row>36</xdr:row>
      <xdr:rowOff>108531</xdr:rowOff>
    </xdr:to>
    <xdr:sp macro="" textlink="">
      <xdr:nvSpPr>
        <xdr:cNvPr id="317" name="楕円 316"/>
        <xdr:cNvSpPr/>
      </xdr:nvSpPr>
      <xdr:spPr>
        <a:xfrm>
          <a:off x="10426700" y="617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29808</xdr:rowOff>
    </xdr:from>
    <xdr:ext cx="469744" cy="259045"/>
    <xdr:sp macro="" textlink="">
      <xdr:nvSpPr>
        <xdr:cNvPr id="318" name="労働費該当値テキスト"/>
        <xdr:cNvSpPr txBox="1"/>
      </xdr:nvSpPr>
      <xdr:spPr>
        <a:xfrm>
          <a:off x="10528300" y="603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147030</xdr:rowOff>
    </xdr:from>
    <xdr:to>
      <xdr:col>50</xdr:col>
      <xdr:colOff>165100</xdr:colOff>
      <xdr:row>37</xdr:row>
      <xdr:rowOff>77180</xdr:rowOff>
    </xdr:to>
    <xdr:sp macro="" textlink="">
      <xdr:nvSpPr>
        <xdr:cNvPr id="319" name="楕円 318"/>
        <xdr:cNvSpPr/>
      </xdr:nvSpPr>
      <xdr:spPr>
        <a:xfrm>
          <a:off x="9588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93707</xdr:rowOff>
    </xdr:from>
    <xdr:ext cx="469744" cy="259045"/>
    <xdr:sp macro="" textlink="">
      <xdr:nvSpPr>
        <xdr:cNvPr id="320" name="テキスト ボックス 319"/>
        <xdr:cNvSpPr txBox="1"/>
      </xdr:nvSpPr>
      <xdr:spPr>
        <a:xfrm>
          <a:off x="9404428" y="60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121231</xdr:rowOff>
    </xdr:from>
    <xdr:to>
      <xdr:col>46</xdr:col>
      <xdr:colOff>38100</xdr:colOff>
      <xdr:row>37</xdr:row>
      <xdr:rowOff>51381</xdr:rowOff>
    </xdr:to>
    <xdr:sp macro="" textlink="">
      <xdr:nvSpPr>
        <xdr:cNvPr id="321" name="楕円 320"/>
        <xdr:cNvSpPr/>
      </xdr:nvSpPr>
      <xdr:spPr>
        <a:xfrm>
          <a:off x="8699500" y="629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67908</xdr:rowOff>
    </xdr:from>
    <xdr:ext cx="469744" cy="259045"/>
    <xdr:sp macro="" textlink="">
      <xdr:nvSpPr>
        <xdr:cNvPr id="322" name="テキスト ボックス 321"/>
        <xdr:cNvSpPr txBox="1"/>
      </xdr:nvSpPr>
      <xdr:spPr>
        <a:xfrm>
          <a:off x="8515428" y="606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138539</xdr:rowOff>
    </xdr:from>
    <xdr:to>
      <xdr:col>41</xdr:col>
      <xdr:colOff>101600</xdr:colOff>
      <xdr:row>37</xdr:row>
      <xdr:rowOff>68689</xdr:rowOff>
    </xdr:to>
    <xdr:sp macro="" textlink="">
      <xdr:nvSpPr>
        <xdr:cNvPr id="323" name="楕円 322"/>
        <xdr:cNvSpPr/>
      </xdr:nvSpPr>
      <xdr:spPr>
        <a:xfrm>
          <a:off x="7810500" y="63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85216</xdr:rowOff>
    </xdr:from>
    <xdr:ext cx="469744" cy="259045"/>
    <xdr:sp macro="" textlink="">
      <xdr:nvSpPr>
        <xdr:cNvPr id="324" name="テキスト ボックス 323"/>
        <xdr:cNvSpPr txBox="1"/>
      </xdr:nvSpPr>
      <xdr:spPr>
        <a:xfrm>
          <a:off x="7626428" y="60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12482</xdr:rowOff>
    </xdr:from>
    <xdr:to>
      <xdr:col>36</xdr:col>
      <xdr:colOff>165100</xdr:colOff>
      <xdr:row>37</xdr:row>
      <xdr:rowOff>114082</xdr:rowOff>
    </xdr:to>
    <xdr:sp macro="" textlink="">
      <xdr:nvSpPr>
        <xdr:cNvPr id="325" name="楕円 324"/>
        <xdr:cNvSpPr/>
      </xdr:nvSpPr>
      <xdr:spPr>
        <a:xfrm>
          <a:off x="69215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130609</xdr:rowOff>
    </xdr:from>
    <xdr:ext cx="469744" cy="259045"/>
    <xdr:sp macro="" textlink="">
      <xdr:nvSpPr>
        <xdr:cNvPr id="326" name="テキスト ボックス 325"/>
        <xdr:cNvSpPr txBox="1"/>
      </xdr:nvSpPr>
      <xdr:spPr>
        <a:xfrm>
          <a:off x="6737428" y="61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138785</xdr:rowOff>
    </xdr:from>
    <xdr:to>
      <xdr:col>55</xdr:col>
      <xdr:colOff>0</xdr:colOff>
      <xdr:row>57</xdr:row>
      <xdr:rowOff>145936</xdr:rowOff>
    </xdr:to>
    <xdr:cxnSp macro="">
      <xdr:nvCxnSpPr>
        <xdr:cNvPr id="355" name="直線コネクタ 354"/>
        <xdr:cNvCxnSpPr/>
      </xdr:nvCxnSpPr>
      <xdr:spPr>
        <a:xfrm>
          <a:off x="9639300" y="9911435"/>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138785</xdr:rowOff>
    </xdr:from>
    <xdr:to>
      <xdr:col>50</xdr:col>
      <xdr:colOff>114300</xdr:colOff>
      <xdr:row>57</xdr:row>
      <xdr:rowOff>158724</xdr:rowOff>
    </xdr:to>
    <xdr:cxnSp macro="">
      <xdr:nvCxnSpPr>
        <xdr:cNvPr id="358" name="直線コネクタ 357"/>
        <xdr:cNvCxnSpPr/>
      </xdr:nvCxnSpPr>
      <xdr:spPr>
        <a:xfrm flipV="1">
          <a:off x="8750300" y="9911435"/>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123330</xdr:rowOff>
    </xdr:from>
    <xdr:to>
      <xdr:col>45</xdr:col>
      <xdr:colOff>177800</xdr:colOff>
      <xdr:row>57</xdr:row>
      <xdr:rowOff>158724</xdr:rowOff>
    </xdr:to>
    <xdr:cxnSp macro="">
      <xdr:nvCxnSpPr>
        <xdr:cNvPr id="361" name="直線コネクタ 360"/>
        <xdr:cNvCxnSpPr/>
      </xdr:nvCxnSpPr>
      <xdr:spPr>
        <a:xfrm>
          <a:off x="7861300" y="9895980"/>
          <a:ext cx="889000" cy="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10122</xdr:rowOff>
    </xdr:from>
    <xdr:to>
      <xdr:col>41</xdr:col>
      <xdr:colOff>50800</xdr:colOff>
      <xdr:row>57</xdr:row>
      <xdr:rowOff>123330</xdr:rowOff>
    </xdr:to>
    <xdr:cxnSp macro="">
      <xdr:nvCxnSpPr>
        <xdr:cNvPr id="364" name="直線コネクタ 363"/>
        <xdr:cNvCxnSpPr/>
      </xdr:nvCxnSpPr>
      <xdr:spPr>
        <a:xfrm>
          <a:off x="6972300" y="9439872"/>
          <a:ext cx="889000" cy="4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95136</xdr:rowOff>
    </xdr:from>
    <xdr:to>
      <xdr:col>55</xdr:col>
      <xdr:colOff>50800</xdr:colOff>
      <xdr:row>58</xdr:row>
      <xdr:rowOff>25286</xdr:rowOff>
    </xdr:to>
    <xdr:sp macro="" textlink="">
      <xdr:nvSpPr>
        <xdr:cNvPr id="374" name="楕円 373"/>
        <xdr:cNvSpPr/>
      </xdr:nvSpPr>
      <xdr:spPr>
        <a:xfrm>
          <a:off x="10426700" y="98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73563</xdr:rowOff>
    </xdr:from>
    <xdr:ext cx="534377" cy="259045"/>
    <xdr:sp macro="" textlink="">
      <xdr:nvSpPr>
        <xdr:cNvPr id="375" name="農林水産業費該当値テキスト"/>
        <xdr:cNvSpPr txBox="1"/>
      </xdr:nvSpPr>
      <xdr:spPr>
        <a:xfrm>
          <a:off x="10528300" y="98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87985</xdr:rowOff>
    </xdr:from>
    <xdr:to>
      <xdr:col>50</xdr:col>
      <xdr:colOff>165100</xdr:colOff>
      <xdr:row>58</xdr:row>
      <xdr:rowOff>18135</xdr:rowOff>
    </xdr:to>
    <xdr:sp macro="" textlink="">
      <xdr:nvSpPr>
        <xdr:cNvPr id="376" name="楕円 375"/>
        <xdr:cNvSpPr/>
      </xdr:nvSpPr>
      <xdr:spPr>
        <a:xfrm>
          <a:off x="9588500" y="98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9262</xdr:rowOff>
    </xdr:from>
    <xdr:ext cx="534377" cy="259045"/>
    <xdr:sp macro="" textlink="">
      <xdr:nvSpPr>
        <xdr:cNvPr id="377" name="テキスト ボックス 376"/>
        <xdr:cNvSpPr txBox="1"/>
      </xdr:nvSpPr>
      <xdr:spPr>
        <a:xfrm>
          <a:off x="9372111" y="99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107924</xdr:rowOff>
    </xdr:from>
    <xdr:to>
      <xdr:col>46</xdr:col>
      <xdr:colOff>38100</xdr:colOff>
      <xdr:row>58</xdr:row>
      <xdr:rowOff>38074</xdr:rowOff>
    </xdr:to>
    <xdr:sp macro="" textlink="">
      <xdr:nvSpPr>
        <xdr:cNvPr id="378" name="楕円 377"/>
        <xdr:cNvSpPr/>
      </xdr:nvSpPr>
      <xdr:spPr>
        <a:xfrm>
          <a:off x="8699500" y="98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29201</xdr:rowOff>
    </xdr:from>
    <xdr:ext cx="534377" cy="259045"/>
    <xdr:sp macro="" textlink="">
      <xdr:nvSpPr>
        <xdr:cNvPr id="379" name="テキスト ボックス 378"/>
        <xdr:cNvSpPr txBox="1"/>
      </xdr:nvSpPr>
      <xdr:spPr>
        <a:xfrm>
          <a:off x="8483111" y="99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72530</xdr:rowOff>
    </xdr:from>
    <xdr:to>
      <xdr:col>41</xdr:col>
      <xdr:colOff>101600</xdr:colOff>
      <xdr:row>58</xdr:row>
      <xdr:rowOff>2680</xdr:rowOff>
    </xdr:to>
    <xdr:sp macro="" textlink="">
      <xdr:nvSpPr>
        <xdr:cNvPr id="380" name="楕円 379"/>
        <xdr:cNvSpPr/>
      </xdr:nvSpPr>
      <xdr:spPr>
        <a:xfrm>
          <a:off x="7810500" y="98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165257</xdr:rowOff>
    </xdr:from>
    <xdr:ext cx="534377" cy="259045"/>
    <xdr:sp macro="" textlink="">
      <xdr:nvSpPr>
        <xdr:cNvPr id="381" name="テキスト ボックス 380"/>
        <xdr:cNvSpPr txBox="1"/>
      </xdr:nvSpPr>
      <xdr:spPr>
        <a:xfrm>
          <a:off x="7594111" y="99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130772</xdr:rowOff>
    </xdr:from>
    <xdr:to>
      <xdr:col>36</xdr:col>
      <xdr:colOff>165100</xdr:colOff>
      <xdr:row>55</xdr:row>
      <xdr:rowOff>60922</xdr:rowOff>
    </xdr:to>
    <xdr:sp macro="" textlink="">
      <xdr:nvSpPr>
        <xdr:cNvPr id="382" name="楕円 381"/>
        <xdr:cNvSpPr/>
      </xdr:nvSpPr>
      <xdr:spPr>
        <a:xfrm>
          <a:off x="6921500" y="93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77449</xdr:rowOff>
    </xdr:from>
    <xdr:ext cx="534377" cy="259045"/>
    <xdr:sp macro="" textlink="">
      <xdr:nvSpPr>
        <xdr:cNvPr id="383" name="テキスト ボックス 382"/>
        <xdr:cNvSpPr txBox="1"/>
      </xdr:nvSpPr>
      <xdr:spPr>
        <a:xfrm>
          <a:off x="6705111" y="91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118844</xdr:rowOff>
    </xdr:from>
    <xdr:to>
      <xdr:col>55</xdr:col>
      <xdr:colOff>0</xdr:colOff>
      <xdr:row>78</xdr:row>
      <xdr:rowOff>132690</xdr:rowOff>
    </xdr:to>
    <xdr:cxnSp macro="">
      <xdr:nvCxnSpPr>
        <xdr:cNvPr id="412" name="直線コネクタ 411"/>
        <xdr:cNvCxnSpPr/>
      </xdr:nvCxnSpPr>
      <xdr:spPr>
        <a:xfrm flipV="1">
          <a:off x="9639300" y="13491944"/>
          <a:ext cx="8382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130411</xdr:rowOff>
    </xdr:from>
    <xdr:to>
      <xdr:col>50</xdr:col>
      <xdr:colOff>114300</xdr:colOff>
      <xdr:row>78</xdr:row>
      <xdr:rowOff>132690</xdr:rowOff>
    </xdr:to>
    <xdr:cxnSp macro="">
      <xdr:nvCxnSpPr>
        <xdr:cNvPr id="415" name="直線コネクタ 414"/>
        <xdr:cNvCxnSpPr/>
      </xdr:nvCxnSpPr>
      <xdr:spPr>
        <a:xfrm>
          <a:off x="8750300" y="13503511"/>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130411</xdr:rowOff>
    </xdr:from>
    <xdr:to>
      <xdr:col>45</xdr:col>
      <xdr:colOff>177800</xdr:colOff>
      <xdr:row>78</xdr:row>
      <xdr:rowOff>138976</xdr:rowOff>
    </xdr:to>
    <xdr:cxnSp macro="">
      <xdr:nvCxnSpPr>
        <xdr:cNvPr id="418" name="直線コネクタ 417"/>
        <xdr:cNvCxnSpPr/>
      </xdr:nvCxnSpPr>
      <xdr:spPr>
        <a:xfrm flipV="1">
          <a:off x="7861300" y="13503511"/>
          <a:ext cx="8890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128429</xdr:rowOff>
    </xdr:from>
    <xdr:to>
      <xdr:col>41</xdr:col>
      <xdr:colOff>50800</xdr:colOff>
      <xdr:row>78</xdr:row>
      <xdr:rowOff>138976</xdr:rowOff>
    </xdr:to>
    <xdr:cxnSp macro="">
      <xdr:nvCxnSpPr>
        <xdr:cNvPr id="421" name="直線コネクタ 420"/>
        <xdr:cNvCxnSpPr/>
      </xdr:nvCxnSpPr>
      <xdr:spPr>
        <a:xfrm>
          <a:off x="6972300" y="13501529"/>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68044</xdr:rowOff>
    </xdr:from>
    <xdr:to>
      <xdr:col>55</xdr:col>
      <xdr:colOff>50800</xdr:colOff>
      <xdr:row>78</xdr:row>
      <xdr:rowOff>169644</xdr:rowOff>
    </xdr:to>
    <xdr:sp macro="" textlink="">
      <xdr:nvSpPr>
        <xdr:cNvPr id="431" name="楕円 430"/>
        <xdr:cNvSpPr/>
      </xdr:nvSpPr>
      <xdr:spPr>
        <a:xfrm>
          <a:off x="10426700" y="134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154421</xdr:rowOff>
    </xdr:from>
    <xdr:ext cx="534377" cy="259045"/>
    <xdr:sp macro="" textlink="">
      <xdr:nvSpPr>
        <xdr:cNvPr id="432" name="商工費該当値テキスト"/>
        <xdr:cNvSpPr txBox="1"/>
      </xdr:nvSpPr>
      <xdr:spPr>
        <a:xfrm>
          <a:off x="10528300" y="1335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81890</xdr:rowOff>
    </xdr:from>
    <xdr:to>
      <xdr:col>50</xdr:col>
      <xdr:colOff>165100</xdr:colOff>
      <xdr:row>79</xdr:row>
      <xdr:rowOff>12040</xdr:rowOff>
    </xdr:to>
    <xdr:sp macro="" textlink="">
      <xdr:nvSpPr>
        <xdr:cNvPr id="433" name="楕円 432"/>
        <xdr:cNvSpPr/>
      </xdr:nvSpPr>
      <xdr:spPr>
        <a:xfrm>
          <a:off x="9588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3167</xdr:rowOff>
    </xdr:from>
    <xdr:ext cx="534377" cy="259045"/>
    <xdr:sp macro="" textlink="">
      <xdr:nvSpPr>
        <xdr:cNvPr id="434" name="テキスト ボックス 433"/>
        <xdr:cNvSpPr txBox="1"/>
      </xdr:nvSpPr>
      <xdr:spPr>
        <a:xfrm>
          <a:off x="9372111" y="135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79611</xdr:rowOff>
    </xdr:from>
    <xdr:to>
      <xdr:col>46</xdr:col>
      <xdr:colOff>38100</xdr:colOff>
      <xdr:row>79</xdr:row>
      <xdr:rowOff>9761</xdr:rowOff>
    </xdr:to>
    <xdr:sp macro="" textlink="">
      <xdr:nvSpPr>
        <xdr:cNvPr id="435" name="楕円 434"/>
        <xdr:cNvSpPr/>
      </xdr:nvSpPr>
      <xdr:spPr>
        <a:xfrm>
          <a:off x="8699500" y="134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888</xdr:rowOff>
    </xdr:from>
    <xdr:ext cx="534377" cy="259045"/>
    <xdr:sp macro="" textlink="">
      <xdr:nvSpPr>
        <xdr:cNvPr id="436" name="テキスト ボックス 435"/>
        <xdr:cNvSpPr txBox="1"/>
      </xdr:nvSpPr>
      <xdr:spPr>
        <a:xfrm>
          <a:off x="8483111" y="135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88176</xdr:rowOff>
    </xdr:from>
    <xdr:to>
      <xdr:col>41</xdr:col>
      <xdr:colOff>101600</xdr:colOff>
      <xdr:row>79</xdr:row>
      <xdr:rowOff>18326</xdr:rowOff>
    </xdr:to>
    <xdr:sp macro="" textlink="">
      <xdr:nvSpPr>
        <xdr:cNvPr id="437" name="楕円 436"/>
        <xdr:cNvSpPr/>
      </xdr:nvSpPr>
      <xdr:spPr>
        <a:xfrm>
          <a:off x="7810500" y="134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9453</xdr:rowOff>
    </xdr:from>
    <xdr:ext cx="534377" cy="259045"/>
    <xdr:sp macro="" textlink="">
      <xdr:nvSpPr>
        <xdr:cNvPr id="438" name="テキスト ボックス 437"/>
        <xdr:cNvSpPr txBox="1"/>
      </xdr:nvSpPr>
      <xdr:spPr>
        <a:xfrm>
          <a:off x="7594111" y="1355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77629</xdr:rowOff>
    </xdr:from>
    <xdr:to>
      <xdr:col>36</xdr:col>
      <xdr:colOff>165100</xdr:colOff>
      <xdr:row>79</xdr:row>
      <xdr:rowOff>7779</xdr:rowOff>
    </xdr:to>
    <xdr:sp macro="" textlink="">
      <xdr:nvSpPr>
        <xdr:cNvPr id="439" name="楕円 438"/>
        <xdr:cNvSpPr/>
      </xdr:nvSpPr>
      <xdr:spPr>
        <a:xfrm>
          <a:off x="6921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170356</xdr:rowOff>
    </xdr:from>
    <xdr:ext cx="534377" cy="259045"/>
    <xdr:sp macro="" textlink="">
      <xdr:nvSpPr>
        <xdr:cNvPr id="440" name="テキスト ボックス 439"/>
        <xdr:cNvSpPr txBox="1"/>
      </xdr:nvSpPr>
      <xdr:spPr>
        <a:xfrm>
          <a:off x="6705111" y="135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124079</xdr:rowOff>
    </xdr:from>
    <xdr:to>
      <xdr:col>55</xdr:col>
      <xdr:colOff>0</xdr:colOff>
      <xdr:row>94</xdr:row>
      <xdr:rowOff>149634</xdr:rowOff>
    </xdr:to>
    <xdr:cxnSp macro="">
      <xdr:nvCxnSpPr>
        <xdr:cNvPr id="473" name="直線コネクタ 472"/>
        <xdr:cNvCxnSpPr/>
      </xdr:nvCxnSpPr>
      <xdr:spPr>
        <a:xfrm flipV="1">
          <a:off x="9639300" y="16068929"/>
          <a:ext cx="838200" cy="19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149634</xdr:rowOff>
    </xdr:from>
    <xdr:to>
      <xdr:col>50</xdr:col>
      <xdr:colOff>114300</xdr:colOff>
      <xdr:row>95</xdr:row>
      <xdr:rowOff>58165</xdr:rowOff>
    </xdr:to>
    <xdr:cxnSp macro="">
      <xdr:nvCxnSpPr>
        <xdr:cNvPr id="476" name="直線コネクタ 475"/>
        <xdr:cNvCxnSpPr/>
      </xdr:nvCxnSpPr>
      <xdr:spPr>
        <a:xfrm flipV="1">
          <a:off x="8750300" y="16265934"/>
          <a:ext cx="889000" cy="7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28866</xdr:rowOff>
    </xdr:from>
    <xdr:to>
      <xdr:col>45</xdr:col>
      <xdr:colOff>177800</xdr:colOff>
      <xdr:row>95</xdr:row>
      <xdr:rowOff>58165</xdr:rowOff>
    </xdr:to>
    <xdr:cxnSp macro="">
      <xdr:nvCxnSpPr>
        <xdr:cNvPr id="479" name="直線コネクタ 478"/>
        <xdr:cNvCxnSpPr/>
      </xdr:nvCxnSpPr>
      <xdr:spPr>
        <a:xfrm>
          <a:off x="7861300" y="16316616"/>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28866</xdr:rowOff>
    </xdr:from>
    <xdr:to>
      <xdr:col>41</xdr:col>
      <xdr:colOff>50800</xdr:colOff>
      <xdr:row>95</xdr:row>
      <xdr:rowOff>143548</xdr:rowOff>
    </xdr:to>
    <xdr:cxnSp macro="">
      <xdr:nvCxnSpPr>
        <xdr:cNvPr id="482" name="直線コネクタ 481"/>
        <xdr:cNvCxnSpPr/>
      </xdr:nvCxnSpPr>
      <xdr:spPr>
        <a:xfrm flipV="1">
          <a:off x="6972300" y="16316616"/>
          <a:ext cx="889000" cy="1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73279</xdr:rowOff>
    </xdr:from>
    <xdr:to>
      <xdr:col>55</xdr:col>
      <xdr:colOff>50800</xdr:colOff>
      <xdr:row>94</xdr:row>
      <xdr:rowOff>3429</xdr:rowOff>
    </xdr:to>
    <xdr:sp macro="" textlink="">
      <xdr:nvSpPr>
        <xdr:cNvPr id="492" name="楕円 491"/>
        <xdr:cNvSpPr/>
      </xdr:nvSpPr>
      <xdr:spPr>
        <a:xfrm>
          <a:off x="10426700" y="160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96156</xdr:rowOff>
    </xdr:from>
    <xdr:ext cx="599010" cy="259045"/>
    <xdr:sp macro="" textlink="">
      <xdr:nvSpPr>
        <xdr:cNvPr id="493" name="土木費該当値テキスト"/>
        <xdr:cNvSpPr txBox="1"/>
      </xdr:nvSpPr>
      <xdr:spPr>
        <a:xfrm>
          <a:off x="10528300" y="1586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98834</xdr:rowOff>
    </xdr:from>
    <xdr:to>
      <xdr:col>50</xdr:col>
      <xdr:colOff>165100</xdr:colOff>
      <xdr:row>95</xdr:row>
      <xdr:rowOff>28984</xdr:rowOff>
    </xdr:to>
    <xdr:sp macro="" textlink="">
      <xdr:nvSpPr>
        <xdr:cNvPr id="494" name="楕円 493"/>
        <xdr:cNvSpPr/>
      </xdr:nvSpPr>
      <xdr:spPr>
        <a:xfrm>
          <a:off x="9588500" y="162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45511</xdr:rowOff>
    </xdr:from>
    <xdr:ext cx="534377" cy="259045"/>
    <xdr:sp macro="" textlink="">
      <xdr:nvSpPr>
        <xdr:cNvPr id="495" name="テキスト ボックス 494"/>
        <xdr:cNvSpPr txBox="1"/>
      </xdr:nvSpPr>
      <xdr:spPr>
        <a:xfrm>
          <a:off x="9372111" y="1599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7365</xdr:rowOff>
    </xdr:from>
    <xdr:to>
      <xdr:col>46</xdr:col>
      <xdr:colOff>38100</xdr:colOff>
      <xdr:row>95</xdr:row>
      <xdr:rowOff>108965</xdr:rowOff>
    </xdr:to>
    <xdr:sp macro="" textlink="">
      <xdr:nvSpPr>
        <xdr:cNvPr id="496" name="楕円 495"/>
        <xdr:cNvSpPr/>
      </xdr:nvSpPr>
      <xdr:spPr>
        <a:xfrm>
          <a:off x="8699500" y="1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125492</xdr:rowOff>
    </xdr:from>
    <xdr:ext cx="534377" cy="259045"/>
    <xdr:sp macro="" textlink="">
      <xdr:nvSpPr>
        <xdr:cNvPr id="497" name="テキスト ボックス 496"/>
        <xdr:cNvSpPr txBox="1"/>
      </xdr:nvSpPr>
      <xdr:spPr>
        <a:xfrm>
          <a:off x="8483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149516</xdr:rowOff>
    </xdr:from>
    <xdr:to>
      <xdr:col>41</xdr:col>
      <xdr:colOff>101600</xdr:colOff>
      <xdr:row>95</xdr:row>
      <xdr:rowOff>79666</xdr:rowOff>
    </xdr:to>
    <xdr:sp macro="" textlink="">
      <xdr:nvSpPr>
        <xdr:cNvPr id="498" name="楕円 497"/>
        <xdr:cNvSpPr/>
      </xdr:nvSpPr>
      <xdr:spPr>
        <a:xfrm>
          <a:off x="7810500" y="1626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96193</xdr:rowOff>
    </xdr:from>
    <xdr:ext cx="534377" cy="259045"/>
    <xdr:sp macro="" textlink="">
      <xdr:nvSpPr>
        <xdr:cNvPr id="499" name="テキスト ボックス 498"/>
        <xdr:cNvSpPr txBox="1"/>
      </xdr:nvSpPr>
      <xdr:spPr>
        <a:xfrm>
          <a:off x="7594111" y="1604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92748</xdr:rowOff>
    </xdr:from>
    <xdr:to>
      <xdr:col>36</xdr:col>
      <xdr:colOff>165100</xdr:colOff>
      <xdr:row>96</xdr:row>
      <xdr:rowOff>22898</xdr:rowOff>
    </xdr:to>
    <xdr:sp macro="" textlink="">
      <xdr:nvSpPr>
        <xdr:cNvPr id="500" name="楕円 499"/>
        <xdr:cNvSpPr/>
      </xdr:nvSpPr>
      <xdr:spPr>
        <a:xfrm>
          <a:off x="6921500" y="163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39425</xdr:rowOff>
    </xdr:from>
    <xdr:ext cx="534377" cy="259045"/>
    <xdr:sp macro="" textlink="">
      <xdr:nvSpPr>
        <xdr:cNvPr id="501" name="テキスト ボックス 500"/>
        <xdr:cNvSpPr txBox="1"/>
      </xdr:nvSpPr>
      <xdr:spPr>
        <a:xfrm>
          <a:off x="6705111" y="161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130461</xdr:rowOff>
    </xdr:from>
    <xdr:to>
      <xdr:col>85</xdr:col>
      <xdr:colOff>127000</xdr:colOff>
      <xdr:row>36</xdr:row>
      <xdr:rowOff>137985</xdr:rowOff>
    </xdr:to>
    <xdr:cxnSp macro="">
      <xdr:nvCxnSpPr>
        <xdr:cNvPr id="530" name="直線コネクタ 529"/>
        <xdr:cNvCxnSpPr/>
      </xdr:nvCxnSpPr>
      <xdr:spPr>
        <a:xfrm flipV="1">
          <a:off x="15481300" y="6302661"/>
          <a:ext cx="8382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137985</xdr:rowOff>
    </xdr:from>
    <xdr:to>
      <xdr:col>81</xdr:col>
      <xdr:colOff>50800</xdr:colOff>
      <xdr:row>37</xdr:row>
      <xdr:rowOff>3569</xdr:rowOff>
    </xdr:to>
    <xdr:cxnSp macro="">
      <xdr:nvCxnSpPr>
        <xdr:cNvPr id="533" name="直線コネクタ 532"/>
        <xdr:cNvCxnSpPr/>
      </xdr:nvCxnSpPr>
      <xdr:spPr>
        <a:xfrm flipV="1">
          <a:off x="14592300" y="6310185"/>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3569</xdr:rowOff>
    </xdr:from>
    <xdr:to>
      <xdr:col>76</xdr:col>
      <xdr:colOff>114300</xdr:colOff>
      <xdr:row>37</xdr:row>
      <xdr:rowOff>15475</xdr:rowOff>
    </xdr:to>
    <xdr:cxnSp macro="">
      <xdr:nvCxnSpPr>
        <xdr:cNvPr id="536" name="直線コネクタ 535"/>
        <xdr:cNvCxnSpPr/>
      </xdr:nvCxnSpPr>
      <xdr:spPr>
        <a:xfrm flipV="1">
          <a:off x="13703300" y="6347219"/>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6617</xdr:rowOff>
    </xdr:from>
    <xdr:to>
      <xdr:col>71</xdr:col>
      <xdr:colOff>177800</xdr:colOff>
      <xdr:row>37</xdr:row>
      <xdr:rowOff>15475</xdr:rowOff>
    </xdr:to>
    <xdr:cxnSp macro="">
      <xdr:nvCxnSpPr>
        <xdr:cNvPr id="539" name="直線コネクタ 538"/>
        <xdr:cNvCxnSpPr/>
      </xdr:nvCxnSpPr>
      <xdr:spPr>
        <a:xfrm>
          <a:off x="12814300" y="6350267"/>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79661</xdr:rowOff>
    </xdr:from>
    <xdr:to>
      <xdr:col>85</xdr:col>
      <xdr:colOff>177800</xdr:colOff>
      <xdr:row>37</xdr:row>
      <xdr:rowOff>9811</xdr:rowOff>
    </xdr:to>
    <xdr:sp macro="" textlink="">
      <xdr:nvSpPr>
        <xdr:cNvPr id="549" name="楕円 548"/>
        <xdr:cNvSpPr/>
      </xdr:nvSpPr>
      <xdr:spPr>
        <a:xfrm>
          <a:off x="16268700" y="62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58088</xdr:rowOff>
    </xdr:from>
    <xdr:ext cx="534377" cy="259045"/>
    <xdr:sp macro="" textlink="">
      <xdr:nvSpPr>
        <xdr:cNvPr id="550" name="消防費該当値テキスト"/>
        <xdr:cNvSpPr txBox="1"/>
      </xdr:nvSpPr>
      <xdr:spPr>
        <a:xfrm>
          <a:off x="16370300" y="62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87185</xdr:rowOff>
    </xdr:from>
    <xdr:to>
      <xdr:col>81</xdr:col>
      <xdr:colOff>101600</xdr:colOff>
      <xdr:row>37</xdr:row>
      <xdr:rowOff>17335</xdr:rowOff>
    </xdr:to>
    <xdr:sp macro="" textlink="">
      <xdr:nvSpPr>
        <xdr:cNvPr id="551" name="楕円 550"/>
        <xdr:cNvSpPr/>
      </xdr:nvSpPr>
      <xdr:spPr>
        <a:xfrm>
          <a:off x="154305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8462</xdr:rowOff>
    </xdr:from>
    <xdr:ext cx="534377" cy="259045"/>
    <xdr:sp macro="" textlink="">
      <xdr:nvSpPr>
        <xdr:cNvPr id="552" name="テキスト ボックス 551"/>
        <xdr:cNvSpPr txBox="1"/>
      </xdr:nvSpPr>
      <xdr:spPr>
        <a:xfrm>
          <a:off x="15214111" y="63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124219</xdr:rowOff>
    </xdr:from>
    <xdr:to>
      <xdr:col>76</xdr:col>
      <xdr:colOff>165100</xdr:colOff>
      <xdr:row>37</xdr:row>
      <xdr:rowOff>54369</xdr:rowOff>
    </xdr:to>
    <xdr:sp macro="" textlink="">
      <xdr:nvSpPr>
        <xdr:cNvPr id="553" name="楕円 552"/>
        <xdr:cNvSpPr/>
      </xdr:nvSpPr>
      <xdr:spPr>
        <a:xfrm>
          <a:off x="14541500" y="62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45496</xdr:rowOff>
    </xdr:from>
    <xdr:ext cx="534377" cy="259045"/>
    <xdr:sp macro="" textlink="">
      <xdr:nvSpPr>
        <xdr:cNvPr id="554" name="テキスト ボックス 553"/>
        <xdr:cNvSpPr txBox="1"/>
      </xdr:nvSpPr>
      <xdr:spPr>
        <a:xfrm>
          <a:off x="14325111" y="63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136125</xdr:rowOff>
    </xdr:from>
    <xdr:to>
      <xdr:col>72</xdr:col>
      <xdr:colOff>38100</xdr:colOff>
      <xdr:row>37</xdr:row>
      <xdr:rowOff>66275</xdr:rowOff>
    </xdr:to>
    <xdr:sp macro="" textlink="">
      <xdr:nvSpPr>
        <xdr:cNvPr id="555" name="楕円 554"/>
        <xdr:cNvSpPr/>
      </xdr:nvSpPr>
      <xdr:spPr>
        <a:xfrm>
          <a:off x="13652500" y="63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57402</xdr:rowOff>
    </xdr:from>
    <xdr:ext cx="534377" cy="259045"/>
    <xdr:sp macro="" textlink="">
      <xdr:nvSpPr>
        <xdr:cNvPr id="556" name="テキスト ボックス 555"/>
        <xdr:cNvSpPr txBox="1"/>
      </xdr:nvSpPr>
      <xdr:spPr>
        <a:xfrm>
          <a:off x="13436111" y="640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127267</xdr:rowOff>
    </xdr:from>
    <xdr:to>
      <xdr:col>67</xdr:col>
      <xdr:colOff>101600</xdr:colOff>
      <xdr:row>37</xdr:row>
      <xdr:rowOff>57417</xdr:rowOff>
    </xdr:to>
    <xdr:sp macro="" textlink="">
      <xdr:nvSpPr>
        <xdr:cNvPr id="557" name="楕円 556"/>
        <xdr:cNvSpPr/>
      </xdr:nvSpPr>
      <xdr:spPr>
        <a:xfrm>
          <a:off x="12763500" y="62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48544</xdr:rowOff>
    </xdr:from>
    <xdr:ext cx="534377" cy="259045"/>
    <xdr:sp macro="" textlink="">
      <xdr:nvSpPr>
        <xdr:cNvPr id="558" name="テキスト ボックス 557"/>
        <xdr:cNvSpPr txBox="1"/>
      </xdr:nvSpPr>
      <xdr:spPr>
        <a:xfrm>
          <a:off x="12547111" y="63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29423</xdr:rowOff>
    </xdr:from>
    <xdr:to>
      <xdr:col>85</xdr:col>
      <xdr:colOff>127000</xdr:colOff>
      <xdr:row>56</xdr:row>
      <xdr:rowOff>164709</xdr:rowOff>
    </xdr:to>
    <xdr:cxnSp macro="">
      <xdr:nvCxnSpPr>
        <xdr:cNvPr id="587" name="直線コネクタ 586"/>
        <xdr:cNvCxnSpPr/>
      </xdr:nvCxnSpPr>
      <xdr:spPr>
        <a:xfrm>
          <a:off x="15481300" y="9630623"/>
          <a:ext cx="838200" cy="1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140942</xdr:rowOff>
    </xdr:from>
    <xdr:to>
      <xdr:col>81</xdr:col>
      <xdr:colOff>50800</xdr:colOff>
      <xdr:row>56</xdr:row>
      <xdr:rowOff>29423</xdr:rowOff>
    </xdr:to>
    <xdr:cxnSp macro="">
      <xdr:nvCxnSpPr>
        <xdr:cNvPr id="590" name="直線コネクタ 589"/>
        <xdr:cNvCxnSpPr/>
      </xdr:nvCxnSpPr>
      <xdr:spPr>
        <a:xfrm>
          <a:off x="14592300" y="9570692"/>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140942</xdr:rowOff>
    </xdr:from>
    <xdr:to>
      <xdr:col>76</xdr:col>
      <xdr:colOff>114300</xdr:colOff>
      <xdr:row>55</xdr:row>
      <xdr:rowOff>150437</xdr:rowOff>
    </xdr:to>
    <xdr:cxnSp macro="">
      <xdr:nvCxnSpPr>
        <xdr:cNvPr id="593" name="直線コネクタ 592"/>
        <xdr:cNvCxnSpPr/>
      </xdr:nvCxnSpPr>
      <xdr:spPr>
        <a:xfrm flipV="1">
          <a:off x="13703300" y="9570692"/>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150437</xdr:rowOff>
    </xdr:from>
    <xdr:to>
      <xdr:col>71</xdr:col>
      <xdr:colOff>177800</xdr:colOff>
      <xdr:row>56</xdr:row>
      <xdr:rowOff>155786</xdr:rowOff>
    </xdr:to>
    <xdr:cxnSp macro="">
      <xdr:nvCxnSpPr>
        <xdr:cNvPr id="596" name="直線コネクタ 595"/>
        <xdr:cNvCxnSpPr/>
      </xdr:nvCxnSpPr>
      <xdr:spPr>
        <a:xfrm flipV="1">
          <a:off x="12814300" y="9580187"/>
          <a:ext cx="889000" cy="1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113909</xdr:rowOff>
    </xdr:from>
    <xdr:to>
      <xdr:col>85</xdr:col>
      <xdr:colOff>177800</xdr:colOff>
      <xdr:row>57</xdr:row>
      <xdr:rowOff>44059</xdr:rowOff>
    </xdr:to>
    <xdr:sp macro="" textlink="">
      <xdr:nvSpPr>
        <xdr:cNvPr id="606" name="楕円 605"/>
        <xdr:cNvSpPr/>
      </xdr:nvSpPr>
      <xdr:spPr>
        <a:xfrm>
          <a:off x="16268700" y="97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92336</xdr:rowOff>
    </xdr:from>
    <xdr:ext cx="534377" cy="259045"/>
    <xdr:sp macro="" textlink="">
      <xdr:nvSpPr>
        <xdr:cNvPr id="607" name="教育費該当値テキスト"/>
        <xdr:cNvSpPr txBox="1"/>
      </xdr:nvSpPr>
      <xdr:spPr>
        <a:xfrm>
          <a:off x="16370300" y="969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150073</xdr:rowOff>
    </xdr:from>
    <xdr:to>
      <xdr:col>81</xdr:col>
      <xdr:colOff>101600</xdr:colOff>
      <xdr:row>56</xdr:row>
      <xdr:rowOff>80223</xdr:rowOff>
    </xdr:to>
    <xdr:sp macro="" textlink="">
      <xdr:nvSpPr>
        <xdr:cNvPr id="608" name="楕円 607"/>
        <xdr:cNvSpPr/>
      </xdr:nvSpPr>
      <xdr:spPr>
        <a:xfrm>
          <a:off x="15430500" y="957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96750</xdr:rowOff>
    </xdr:from>
    <xdr:ext cx="534377" cy="259045"/>
    <xdr:sp macro="" textlink="">
      <xdr:nvSpPr>
        <xdr:cNvPr id="609" name="テキスト ボックス 608"/>
        <xdr:cNvSpPr txBox="1"/>
      </xdr:nvSpPr>
      <xdr:spPr>
        <a:xfrm>
          <a:off x="15214111" y="935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90142</xdr:rowOff>
    </xdr:from>
    <xdr:to>
      <xdr:col>76</xdr:col>
      <xdr:colOff>165100</xdr:colOff>
      <xdr:row>56</xdr:row>
      <xdr:rowOff>20292</xdr:rowOff>
    </xdr:to>
    <xdr:sp macro="" textlink="">
      <xdr:nvSpPr>
        <xdr:cNvPr id="610" name="楕円 609"/>
        <xdr:cNvSpPr/>
      </xdr:nvSpPr>
      <xdr:spPr>
        <a:xfrm>
          <a:off x="14541500" y="95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36819</xdr:rowOff>
    </xdr:from>
    <xdr:ext cx="534377" cy="259045"/>
    <xdr:sp macro="" textlink="">
      <xdr:nvSpPr>
        <xdr:cNvPr id="611" name="テキスト ボックス 610"/>
        <xdr:cNvSpPr txBox="1"/>
      </xdr:nvSpPr>
      <xdr:spPr>
        <a:xfrm>
          <a:off x="14325111" y="92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99637</xdr:rowOff>
    </xdr:from>
    <xdr:to>
      <xdr:col>72</xdr:col>
      <xdr:colOff>38100</xdr:colOff>
      <xdr:row>56</xdr:row>
      <xdr:rowOff>29787</xdr:rowOff>
    </xdr:to>
    <xdr:sp macro="" textlink="">
      <xdr:nvSpPr>
        <xdr:cNvPr id="612" name="楕円 611"/>
        <xdr:cNvSpPr/>
      </xdr:nvSpPr>
      <xdr:spPr>
        <a:xfrm>
          <a:off x="13652500" y="95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46314</xdr:rowOff>
    </xdr:from>
    <xdr:ext cx="534377" cy="259045"/>
    <xdr:sp macro="" textlink="">
      <xdr:nvSpPr>
        <xdr:cNvPr id="613" name="テキスト ボックス 612"/>
        <xdr:cNvSpPr txBox="1"/>
      </xdr:nvSpPr>
      <xdr:spPr>
        <a:xfrm>
          <a:off x="13436111" y="93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104986</xdr:rowOff>
    </xdr:from>
    <xdr:to>
      <xdr:col>67</xdr:col>
      <xdr:colOff>101600</xdr:colOff>
      <xdr:row>57</xdr:row>
      <xdr:rowOff>35136</xdr:rowOff>
    </xdr:to>
    <xdr:sp macro="" textlink="">
      <xdr:nvSpPr>
        <xdr:cNvPr id="614" name="楕円 613"/>
        <xdr:cNvSpPr/>
      </xdr:nvSpPr>
      <xdr:spPr>
        <a:xfrm>
          <a:off x="12763500" y="97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26263</xdr:rowOff>
    </xdr:from>
    <xdr:ext cx="534377" cy="259045"/>
    <xdr:sp macro="" textlink="">
      <xdr:nvSpPr>
        <xdr:cNvPr id="615" name="テキスト ボックス 614"/>
        <xdr:cNvSpPr txBox="1"/>
      </xdr:nvSpPr>
      <xdr:spPr>
        <a:xfrm>
          <a:off x="12547111" y="97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80428</xdr:rowOff>
    </xdr:from>
    <xdr:to>
      <xdr:col>85</xdr:col>
      <xdr:colOff>127000</xdr:colOff>
      <xdr:row>79</xdr:row>
      <xdr:rowOff>96952</xdr:rowOff>
    </xdr:to>
    <xdr:cxnSp macro="">
      <xdr:nvCxnSpPr>
        <xdr:cNvPr id="646" name="直線コネクタ 645"/>
        <xdr:cNvCxnSpPr/>
      </xdr:nvCxnSpPr>
      <xdr:spPr>
        <a:xfrm flipV="1">
          <a:off x="15481300" y="13624978"/>
          <a:ext cx="8382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96952</xdr:rowOff>
    </xdr:from>
    <xdr:to>
      <xdr:col>81</xdr:col>
      <xdr:colOff>50800</xdr:colOff>
      <xdr:row>79</xdr:row>
      <xdr:rowOff>97245</xdr:rowOff>
    </xdr:to>
    <xdr:cxnSp macro="">
      <xdr:nvCxnSpPr>
        <xdr:cNvPr id="649" name="直線コネクタ 648"/>
        <xdr:cNvCxnSpPr/>
      </xdr:nvCxnSpPr>
      <xdr:spPr>
        <a:xfrm flipV="1">
          <a:off x="14592300" y="1364150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97245</xdr:rowOff>
    </xdr:from>
    <xdr:to>
      <xdr:col>76</xdr:col>
      <xdr:colOff>114300</xdr:colOff>
      <xdr:row>79</xdr:row>
      <xdr:rowOff>98747</xdr:rowOff>
    </xdr:to>
    <xdr:cxnSp macro="">
      <xdr:nvCxnSpPr>
        <xdr:cNvPr id="652" name="直線コネクタ 651"/>
        <xdr:cNvCxnSpPr/>
      </xdr:nvCxnSpPr>
      <xdr:spPr>
        <a:xfrm flipV="1">
          <a:off x="13703300" y="1364179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98699</xdr:rowOff>
    </xdr:from>
    <xdr:to>
      <xdr:col>71</xdr:col>
      <xdr:colOff>177800</xdr:colOff>
      <xdr:row>79</xdr:row>
      <xdr:rowOff>98747</xdr:rowOff>
    </xdr:to>
    <xdr:cxnSp macro="">
      <xdr:nvCxnSpPr>
        <xdr:cNvPr id="655" name="直線コネクタ 654"/>
        <xdr:cNvCxnSpPr/>
      </xdr:nvCxnSpPr>
      <xdr:spPr>
        <a:xfrm>
          <a:off x="12814300" y="13643249"/>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29628</xdr:rowOff>
    </xdr:from>
    <xdr:to>
      <xdr:col>85</xdr:col>
      <xdr:colOff>177800</xdr:colOff>
      <xdr:row>79</xdr:row>
      <xdr:rowOff>131228</xdr:rowOff>
    </xdr:to>
    <xdr:sp macro="" textlink="">
      <xdr:nvSpPr>
        <xdr:cNvPr id="665" name="楕円 664"/>
        <xdr:cNvSpPr/>
      </xdr:nvSpPr>
      <xdr:spPr>
        <a:xfrm>
          <a:off x="16268700" y="135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116005</xdr:rowOff>
    </xdr:from>
    <xdr:ext cx="469744" cy="259045"/>
    <xdr:sp macro="" textlink="">
      <xdr:nvSpPr>
        <xdr:cNvPr id="666" name="災害復旧費該当値テキスト"/>
        <xdr:cNvSpPr txBox="1"/>
      </xdr:nvSpPr>
      <xdr:spPr>
        <a:xfrm>
          <a:off x="16370300" y="1348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46152</xdr:rowOff>
    </xdr:from>
    <xdr:to>
      <xdr:col>81</xdr:col>
      <xdr:colOff>101600</xdr:colOff>
      <xdr:row>79</xdr:row>
      <xdr:rowOff>147752</xdr:rowOff>
    </xdr:to>
    <xdr:sp macro="" textlink="">
      <xdr:nvSpPr>
        <xdr:cNvPr id="667" name="楕円 666"/>
        <xdr:cNvSpPr/>
      </xdr:nvSpPr>
      <xdr:spPr>
        <a:xfrm>
          <a:off x="15430500" y="135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138879</xdr:rowOff>
    </xdr:from>
    <xdr:ext cx="378565" cy="259045"/>
    <xdr:sp macro="" textlink="">
      <xdr:nvSpPr>
        <xdr:cNvPr id="668" name="テキスト ボックス 667"/>
        <xdr:cNvSpPr txBox="1"/>
      </xdr:nvSpPr>
      <xdr:spPr>
        <a:xfrm>
          <a:off x="15292017" y="1368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46445</xdr:rowOff>
    </xdr:from>
    <xdr:to>
      <xdr:col>76</xdr:col>
      <xdr:colOff>165100</xdr:colOff>
      <xdr:row>79</xdr:row>
      <xdr:rowOff>148045</xdr:rowOff>
    </xdr:to>
    <xdr:sp macro="" textlink="">
      <xdr:nvSpPr>
        <xdr:cNvPr id="669" name="楕円 668"/>
        <xdr:cNvSpPr/>
      </xdr:nvSpPr>
      <xdr:spPr>
        <a:xfrm>
          <a:off x="14541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139172</xdr:rowOff>
    </xdr:from>
    <xdr:ext cx="378565" cy="259045"/>
    <xdr:sp macro="" textlink="">
      <xdr:nvSpPr>
        <xdr:cNvPr id="670" name="テキスト ボックス 669"/>
        <xdr:cNvSpPr txBox="1"/>
      </xdr:nvSpPr>
      <xdr:spPr>
        <a:xfrm>
          <a:off x="14403017" y="13683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47947</xdr:rowOff>
    </xdr:from>
    <xdr:to>
      <xdr:col>72</xdr:col>
      <xdr:colOff>38100</xdr:colOff>
      <xdr:row>79</xdr:row>
      <xdr:rowOff>149547</xdr:rowOff>
    </xdr:to>
    <xdr:sp macro="" textlink="">
      <xdr:nvSpPr>
        <xdr:cNvPr id="671" name="楕円 670"/>
        <xdr:cNvSpPr/>
      </xdr:nvSpPr>
      <xdr:spPr>
        <a:xfrm>
          <a:off x="136525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140674</xdr:rowOff>
    </xdr:from>
    <xdr:ext cx="249299" cy="259045"/>
    <xdr:sp macro="" textlink="">
      <xdr:nvSpPr>
        <xdr:cNvPr id="672" name="テキスト ボックス 671"/>
        <xdr:cNvSpPr txBox="1"/>
      </xdr:nvSpPr>
      <xdr:spPr>
        <a:xfrm>
          <a:off x="13578650" y="136852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47899</xdr:rowOff>
    </xdr:from>
    <xdr:to>
      <xdr:col>67</xdr:col>
      <xdr:colOff>101600</xdr:colOff>
      <xdr:row>79</xdr:row>
      <xdr:rowOff>149499</xdr:rowOff>
    </xdr:to>
    <xdr:sp macro="" textlink="">
      <xdr:nvSpPr>
        <xdr:cNvPr id="673" name="楕円 672"/>
        <xdr:cNvSpPr/>
      </xdr:nvSpPr>
      <xdr:spPr>
        <a:xfrm>
          <a:off x="12763500" y="135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140626</xdr:rowOff>
    </xdr:from>
    <xdr:ext cx="313932" cy="259045"/>
    <xdr:sp macro="" textlink="">
      <xdr:nvSpPr>
        <xdr:cNvPr id="674" name="テキスト ボックス 673"/>
        <xdr:cNvSpPr txBox="1"/>
      </xdr:nvSpPr>
      <xdr:spPr>
        <a:xfrm>
          <a:off x="12657333" y="13685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61088</xdr:rowOff>
    </xdr:from>
    <xdr:to>
      <xdr:col>85</xdr:col>
      <xdr:colOff>127000</xdr:colOff>
      <xdr:row>98</xdr:row>
      <xdr:rowOff>63700</xdr:rowOff>
    </xdr:to>
    <xdr:cxnSp macro="">
      <xdr:nvCxnSpPr>
        <xdr:cNvPr id="705" name="直線コネクタ 704"/>
        <xdr:cNvCxnSpPr/>
      </xdr:nvCxnSpPr>
      <xdr:spPr>
        <a:xfrm flipV="1">
          <a:off x="15481300" y="1686318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63700</xdr:rowOff>
    </xdr:from>
    <xdr:to>
      <xdr:col>81</xdr:col>
      <xdr:colOff>50800</xdr:colOff>
      <xdr:row>98</xdr:row>
      <xdr:rowOff>66926</xdr:rowOff>
    </xdr:to>
    <xdr:cxnSp macro="">
      <xdr:nvCxnSpPr>
        <xdr:cNvPr id="708" name="直線コネクタ 707"/>
        <xdr:cNvCxnSpPr/>
      </xdr:nvCxnSpPr>
      <xdr:spPr>
        <a:xfrm flipV="1">
          <a:off x="14592300" y="16865800"/>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66926</xdr:rowOff>
    </xdr:from>
    <xdr:to>
      <xdr:col>76</xdr:col>
      <xdr:colOff>114300</xdr:colOff>
      <xdr:row>98</xdr:row>
      <xdr:rowOff>71117</xdr:rowOff>
    </xdr:to>
    <xdr:cxnSp macro="">
      <xdr:nvCxnSpPr>
        <xdr:cNvPr id="711" name="直線コネクタ 710"/>
        <xdr:cNvCxnSpPr/>
      </xdr:nvCxnSpPr>
      <xdr:spPr>
        <a:xfrm flipV="1">
          <a:off x="13703300" y="1686902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68070</xdr:rowOff>
    </xdr:from>
    <xdr:to>
      <xdr:col>71</xdr:col>
      <xdr:colOff>177800</xdr:colOff>
      <xdr:row>98</xdr:row>
      <xdr:rowOff>71117</xdr:rowOff>
    </xdr:to>
    <xdr:cxnSp macro="">
      <xdr:nvCxnSpPr>
        <xdr:cNvPr id="714" name="直線コネクタ 713"/>
        <xdr:cNvCxnSpPr/>
      </xdr:nvCxnSpPr>
      <xdr:spPr>
        <a:xfrm>
          <a:off x="12814300" y="16870170"/>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724" name="楕円 723"/>
        <xdr:cNvSpPr/>
      </xdr:nvSpPr>
      <xdr:spPr>
        <a:xfrm>
          <a:off x="16268700" y="168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12900</xdr:rowOff>
    </xdr:from>
    <xdr:to>
      <xdr:col>81</xdr:col>
      <xdr:colOff>101600</xdr:colOff>
      <xdr:row>98</xdr:row>
      <xdr:rowOff>114500</xdr:rowOff>
    </xdr:to>
    <xdr:sp macro="" textlink="">
      <xdr:nvSpPr>
        <xdr:cNvPr id="726" name="楕円 725"/>
        <xdr:cNvSpPr/>
      </xdr:nvSpPr>
      <xdr:spPr>
        <a:xfrm>
          <a:off x="15430500" y="168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105627</xdr:rowOff>
    </xdr:from>
    <xdr:ext cx="534377" cy="259045"/>
    <xdr:sp macro="" textlink="">
      <xdr:nvSpPr>
        <xdr:cNvPr id="727" name="テキスト ボックス 726"/>
        <xdr:cNvSpPr txBox="1"/>
      </xdr:nvSpPr>
      <xdr:spPr>
        <a:xfrm>
          <a:off x="15214111" y="169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16126</xdr:rowOff>
    </xdr:from>
    <xdr:to>
      <xdr:col>76</xdr:col>
      <xdr:colOff>165100</xdr:colOff>
      <xdr:row>98</xdr:row>
      <xdr:rowOff>117726</xdr:rowOff>
    </xdr:to>
    <xdr:sp macro="" textlink="">
      <xdr:nvSpPr>
        <xdr:cNvPr id="728" name="楕円 727"/>
        <xdr:cNvSpPr/>
      </xdr:nvSpPr>
      <xdr:spPr>
        <a:xfrm>
          <a:off x="14541500" y="168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108853</xdr:rowOff>
    </xdr:from>
    <xdr:ext cx="534377" cy="259045"/>
    <xdr:sp macro="" textlink="">
      <xdr:nvSpPr>
        <xdr:cNvPr id="729" name="テキスト ボックス 728"/>
        <xdr:cNvSpPr txBox="1"/>
      </xdr:nvSpPr>
      <xdr:spPr>
        <a:xfrm>
          <a:off x="14325111" y="1691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20317</xdr:rowOff>
    </xdr:from>
    <xdr:to>
      <xdr:col>72</xdr:col>
      <xdr:colOff>38100</xdr:colOff>
      <xdr:row>98</xdr:row>
      <xdr:rowOff>121917</xdr:rowOff>
    </xdr:to>
    <xdr:sp macro="" textlink="">
      <xdr:nvSpPr>
        <xdr:cNvPr id="730" name="楕円 729"/>
        <xdr:cNvSpPr/>
      </xdr:nvSpPr>
      <xdr:spPr>
        <a:xfrm>
          <a:off x="13652500" y="16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113044</xdr:rowOff>
    </xdr:from>
    <xdr:ext cx="534377" cy="259045"/>
    <xdr:sp macro="" textlink="">
      <xdr:nvSpPr>
        <xdr:cNvPr id="731" name="テキスト ボックス 730"/>
        <xdr:cNvSpPr txBox="1"/>
      </xdr:nvSpPr>
      <xdr:spPr>
        <a:xfrm>
          <a:off x="13436111" y="1691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17270</xdr:rowOff>
    </xdr:from>
    <xdr:to>
      <xdr:col>67</xdr:col>
      <xdr:colOff>101600</xdr:colOff>
      <xdr:row>98</xdr:row>
      <xdr:rowOff>118870</xdr:rowOff>
    </xdr:to>
    <xdr:sp macro="" textlink="">
      <xdr:nvSpPr>
        <xdr:cNvPr id="732" name="楕円 731"/>
        <xdr:cNvSpPr/>
      </xdr:nvSpPr>
      <xdr:spPr>
        <a:xfrm>
          <a:off x="12763500" y="16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109997</xdr:rowOff>
    </xdr:from>
    <xdr:ext cx="534377" cy="259045"/>
    <xdr:sp macro="" textlink="">
      <xdr:nvSpPr>
        <xdr:cNvPr id="733" name="テキスト ボックス 732"/>
        <xdr:cNvSpPr txBox="1"/>
      </xdr:nvSpPr>
      <xdr:spPr>
        <a:xfrm>
          <a:off x="12547111" y="1691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土木費は、住民一人当たり</a:t>
          </a:r>
          <a:r>
            <a:rPr kumimoji="1" lang="en-US" altLang="ja-JP" sz="1100" b="0" i="0" baseline="0">
              <a:solidFill>
                <a:schemeClr val="dk1"/>
              </a:solidFill>
              <a:effectLst/>
              <a:latin typeface="+mn-lt"/>
              <a:ea typeface="+mn-ea"/>
              <a:cs typeface="+mn-cs"/>
            </a:rPr>
            <a:t>109,640</a:t>
          </a:r>
          <a:r>
            <a:rPr kumimoji="1" lang="ja-JP" altLang="ja-JP" sz="1100" b="0" i="0" baseline="0">
              <a:solidFill>
                <a:schemeClr val="dk1"/>
              </a:solidFill>
              <a:effectLst/>
              <a:latin typeface="+mn-lt"/>
              <a:ea typeface="+mn-ea"/>
              <a:cs typeface="+mn-cs"/>
            </a:rPr>
            <a:t>円となっており、類似団体、全国平均及び山梨県平均と比較して一人当たりのコストが高い状況となっている。これは、継続事業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山梨市駅南地域整備事業、落合正徳寺線事業等</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が主な要因となっている。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労働</a:t>
          </a:r>
          <a:r>
            <a:rPr kumimoji="1" lang="ja-JP" altLang="ja-JP" sz="1100" b="0" i="0" baseline="0">
              <a:solidFill>
                <a:schemeClr val="dk1"/>
              </a:solidFill>
              <a:effectLst/>
              <a:latin typeface="+mn-lt"/>
              <a:ea typeface="+mn-ea"/>
              <a:cs typeface="+mn-cs"/>
            </a:rPr>
            <a:t>費は、住民一人当たり</a:t>
          </a:r>
          <a:r>
            <a:rPr kumimoji="1" lang="en-US" altLang="ja-JP" sz="1100" b="0" i="0" baseline="0">
              <a:solidFill>
                <a:schemeClr val="dk1"/>
              </a:solidFill>
              <a:effectLst/>
              <a:latin typeface="+mn-lt"/>
              <a:ea typeface="+mn-ea"/>
              <a:cs typeface="+mn-cs"/>
            </a:rPr>
            <a:t>1,701</a:t>
          </a:r>
          <a:r>
            <a:rPr kumimoji="1" lang="ja-JP" altLang="ja-JP" sz="1100" b="0" i="0" baseline="0">
              <a:solidFill>
                <a:schemeClr val="dk1"/>
              </a:solidFill>
              <a:effectLst/>
              <a:latin typeface="+mn-lt"/>
              <a:ea typeface="+mn-ea"/>
              <a:cs typeface="+mn-cs"/>
            </a:rPr>
            <a:t>円となっており、類似団体、全国平均及び山梨県平均と比較して一人当たりのコストが高い状況となっている。これは、単独事業</a:t>
          </a:r>
          <a:r>
            <a:rPr kumimoji="1" lang="en-US" altLang="ja-JP" sz="1100" b="0" i="0" baseline="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働く婦人の家非常用自家発電機取替</a:t>
          </a:r>
          <a:r>
            <a:rPr kumimoji="1" lang="ja-JP" altLang="ja-JP" sz="1100" b="0" i="0" baseline="0">
              <a:solidFill>
                <a:schemeClr val="dk1"/>
              </a:solidFill>
              <a:effectLst/>
              <a:latin typeface="+mn-lt"/>
              <a:ea typeface="+mn-ea"/>
              <a:cs typeface="+mn-cs"/>
            </a:rPr>
            <a:t>事業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が主な要因となっている。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財政調整基金残高は、適切な財源確保と歳出の精査により、取崩しを回避しており</a:t>
          </a:r>
          <a:r>
            <a:rPr kumimoji="1" lang="ja-JP" altLang="ja-JP" sz="1100" b="0" i="0" baseline="0">
              <a:solidFill>
                <a:sysClr val="windowText" lastClr="000000"/>
              </a:solidFill>
              <a:effectLst/>
              <a:latin typeface="+mn-lt"/>
              <a:ea typeface="+mn-ea"/>
              <a:cs typeface="+mn-cs"/>
            </a:rPr>
            <a:t>前年とほぼ同額を維持している。</a:t>
          </a:r>
          <a:endParaRPr lang="ja-JP" altLang="ja-JP" sz="11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歳入は地方税が伸びたものの、交付税が普通交付税・特別交付税ともに減少したこと等により、歳入全体では減額となった。また</a:t>
          </a:r>
          <a:r>
            <a:rPr kumimoji="1" lang="ja-JP" altLang="ja-JP" sz="1100" b="0" i="0" baseline="0">
              <a:solidFill>
                <a:sysClr val="windowText" lastClr="000000"/>
              </a:solidFill>
              <a:effectLst/>
              <a:latin typeface="+mn-lt"/>
              <a:ea typeface="+mn-ea"/>
              <a:cs typeface="+mn-cs"/>
            </a:rPr>
            <a:t>歳出では義務的経費</a:t>
          </a:r>
          <a:r>
            <a:rPr kumimoji="1" lang="ja-JP" altLang="en-US" sz="1100" b="0" i="0" baseline="0">
              <a:solidFill>
                <a:sysClr val="windowText" lastClr="000000"/>
              </a:solidFill>
              <a:effectLst/>
              <a:latin typeface="+mn-lt"/>
              <a:ea typeface="+mn-ea"/>
              <a:cs typeface="+mn-cs"/>
            </a:rPr>
            <a:t>等の増額</a:t>
          </a:r>
          <a:r>
            <a:rPr kumimoji="1" lang="ja-JP" altLang="ja-JP" sz="1100" b="0" i="0" baseline="0">
              <a:solidFill>
                <a:sysClr val="windowText" lastClr="000000"/>
              </a:solidFill>
              <a:effectLst/>
              <a:latin typeface="+mn-lt"/>
              <a:ea typeface="+mn-ea"/>
              <a:cs typeface="+mn-cs"/>
            </a:rPr>
            <a:t>により、歳出全体では</a:t>
          </a:r>
          <a:r>
            <a:rPr kumimoji="1" lang="ja-JP" altLang="en-US" sz="1100" b="0" i="0" baseline="0">
              <a:solidFill>
                <a:sysClr val="windowText" lastClr="000000"/>
              </a:solidFill>
              <a:effectLst/>
              <a:latin typeface="+mn-lt"/>
              <a:ea typeface="+mn-ea"/>
              <a:cs typeface="+mn-cs"/>
            </a:rPr>
            <a:t>増額</a:t>
          </a:r>
          <a:r>
            <a:rPr kumimoji="1" lang="ja-JP" altLang="ja-JP" sz="1100" b="0" i="0" baseline="0">
              <a:solidFill>
                <a:sysClr val="windowText" lastClr="000000"/>
              </a:solidFill>
              <a:effectLst/>
              <a:latin typeface="+mn-lt"/>
              <a:ea typeface="+mn-ea"/>
              <a:cs typeface="+mn-cs"/>
            </a:rPr>
            <a:t>となった</a:t>
          </a:r>
          <a:r>
            <a:rPr kumimoji="1" lang="ja-JP" altLang="en-US" sz="1100" b="0" i="0" baseline="0">
              <a:solidFill>
                <a:sysClr val="windowText" lastClr="000000"/>
              </a:solidFill>
              <a:effectLst/>
              <a:latin typeface="+mn-lt"/>
              <a:ea typeface="+mn-ea"/>
              <a:cs typeface="+mn-cs"/>
            </a:rPr>
            <a:t>。その結果、前年度と比較し</a:t>
          </a:r>
          <a:r>
            <a:rPr kumimoji="1" lang="ja-JP" altLang="ja-JP" sz="1100" b="0" i="0" baseline="0">
              <a:solidFill>
                <a:sysClr val="windowText" lastClr="000000"/>
              </a:solidFill>
              <a:effectLst/>
              <a:latin typeface="+mn-lt"/>
              <a:ea typeface="+mn-ea"/>
              <a:cs typeface="+mn-cs"/>
            </a:rPr>
            <a:t>実質収支額は</a:t>
          </a:r>
          <a:r>
            <a:rPr kumimoji="1" lang="en-US" altLang="ja-JP" sz="1100" b="0" i="0" baseline="0">
              <a:solidFill>
                <a:sysClr val="windowText" lastClr="000000"/>
              </a:solidFill>
              <a:effectLst/>
              <a:latin typeface="+mn-lt"/>
              <a:ea typeface="+mn-ea"/>
              <a:cs typeface="+mn-cs"/>
            </a:rPr>
            <a:t>156</a:t>
          </a:r>
          <a:r>
            <a:rPr kumimoji="1" lang="ja-JP" altLang="ja-JP" sz="1100" b="0" i="0" baseline="0">
              <a:solidFill>
                <a:sysClr val="windowText" lastClr="000000"/>
              </a:solidFill>
              <a:effectLst/>
              <a:latin typeface="+mn-lt"/>
              <a:ea typeface="+mn-ea"/>
              <a:cs typeface="+mn-cs"/>
            </a:rPr>
            <a:t>百万円余の減額、実質単年度収支は</a:t>
          </a:r>
          <a:r>
            <a:rPr kumimoji="1" lang="en-US" altLang="ja-JP" sz="1100" b="0" i="0" baseline="0">
              <a:solidFill>
                <a:sysClr val="windowText" lastClr="000000"/>
              </a:solidFill>
              <a:effectLst/>
              <a:latin typeface="+mn-lt"/>
              <a:ea typeface="+mn-ea"/>
              <a:cs typeface="+mn-cs"/>
            </a:rPr>
            <a:t>53</a:t>
          </a:r>
          <a:r>
            <a:rPr kumimoji="1" lang="ja-JP" altLang="en-US" sz="1100" b="0" i="0" baseline="0">
              <a:solidFill>
                <a:sysClr val="windowText" lastClr="000000"/>
              </a:solidFill>
              <a:effectLst/>
              <a:latin typeface="+mn-lt"/>
              <a:ea typeface="+mn-ea"/>
              <a:cs typeface="+mn-cs"/>
            </a:rPr>
            <a:t>百万円余の減額となり、標準財政規模比ではそれぞれ</a:t>
          </a:r>
          <a:r>
            <a:rPr kumimoji="1" lang="en-US" altLang="ja-JP" sz="1100" b="0" i="0" baseline="0">
              <a:solidFill>
                <a:sysClr val="windowText" lastClr="000000"/>
              </a:solidFill>
              <a:effectLst/>
              <a:latin typeface="+mn-lt"/>
              <a:ea typeface="+mn-ea"/>
              <a:cs typeface="+mn-cs"/>
            </a:rPr>
            <a:t>7.05</a:t>
          </a:r>
          <a:r>
            <a:rPr kumimoji="1" lang="ja-JP" altLang="en-US" sz="1100" b="0" i="0" baseline="0">
              <a:solidFill>
                <a:sysClr val="windowText" lastClr="000000"/>
              </a:solidFill>
              <a:effectLst/>
              <a:latin typeface="+mn-lt"/>
              <a:ea typeface="+mn-ea"/>
              <a:cs typeface="+mn-cs"/>
            </a:rPr>
            <a:t>ポイト、</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1.54</a:t>
          </a:r>
          <a:r>
            <a:rPr kumimoji="1" lang="ja-JP" altLang="ja-JP" sz="1100" b="0" i="0" baseline="0">
              <a:solidFill>
                <a:sysClr val="windowText" lastClr="000000"/>
              </a:solidFill>
              <a:effectLst/>
              <a:latin typeface="+mn-lt"/>
              <a:ea typeface="+mn-ea"/>
              <a:cs typeface="+mn-cs"/>
            </a:rPr>
            <a:t>ポイントとなった。</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600"/>
            </a:lnSpc>
          </a:pPr>
          <a:r>
            <a:rPr kumimoji="1" lang="ja-JP" altLang="ja-JP" sz="12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新市発足以降、本市の一般会計及び特別会計はともに実質収支の赤字に転じたことはなく、また、公営企業会計においても余剰資金等があることから赤字には至っていない。</a:t>
          </a:r>
          <a:endParaRPr lang="ja-JP" altLang="ja-JP" sz="900">
            <a:effectLst/>
          </a:endParaRPr>
        </a:p>
        <a:p>
          <a:pPr eaLnBrk="1" fontAlgn="auto" latinLnBrk="0" hangingPunct="1">
            <a:lnSpc>
              <a:spcPts val="1600"/>
            </a:lnSpc>
          </a:pPr>
          <a:r>
            <a:rPr kumimoji="1" lang="ja-JP" altLang="ja-JP" sz="900" b="0" i="0" baseline="0">
              <a:solidFill>
                <a:schemeClr val="dk1"/>
              </a:solidFill>
              <a:effectLst/>
              <a:latin typeface="+mn-lt"/>
              <a:ea typeface="+mn-ea"/>
              <a:cs typeface="+mn-cs"/>
            </a:rPr>
            <a:t>　分母となる標準財政規模は、臨時財政対策債発行可能額が</a:t>
          </a:r>
          <a:r>
            <a:rPr kumimoji="1" lang="en-US" altLang="ja-JP" sz="900" b="0" i="0" baseline="0">
              <a:solidFill>
                <a:schemeClr val="dk1"/>
              </a:solidFill>
              <a:effectLst/>
              <a:latin typeface="+mn-lt"/>
              <a:ea typeface="+mn-ea"/>
              <a:cs typeface="+mn-cs"/>
            </a:rPr>
            <a:t>108</a:t>
          </a:r>
          <a:r>
            <a:rPr kumimoji="1" lang="ja-JP" altLang="ja-JP" sz="900" b="0" i="0" baseline="0">
              <a:solidFill>
                <a:schemeClr val="dk1"/>
              </a:solidFill>
              <a:effectLst/>
              <a:latin typeface="+mn-lt"/>
              <a:ea typeface="+mn-ea"/>
              <a:cs typeface="+mn-cs"/>
            </a:rPr>
            <a:t>百万円余の</a:t>
          </a:r>
          <a:r>
            <a:rPr kumimoji="1" lang="ja-JP" altLang="en-US" sz="900" b="0" i="0" baseline="0">
              <a:solidFill>
                <a:schemeClr val="dk1"/>
              </a:solidFill>
              <a:effectLst/>
              <a:latin typeface="+mn-lt"/>
              <a:ea typeface="+mn-ea"/>
              <a:cs typeface="+mn-cs"/>
            </a:rPr>
            <a:t>大幅な</a:t>
          </a:r>
          <a:r>
            <a:rPr kumimoji="1" lang="ja-JP" altLang="ja-JP" sz="900" b="0" i="0" baseline="0">
              <a:solidFill>
                <a:schemeClr val="dk1"/>
              </a:solidFill>
              <a:effectLst/>
              <a:latin typeface="+mn-lt"/>
              <a:ea typeface="+mn-ea"/>
              <a:cs typeface="+mn-cs"/>
            </a:rPr>
            <a:t>減額、普通交付税</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合併による財政優遇措置の終了に伴う段階的な縮減</a:t>
          </a:r>
          <a:r>
            <a:rPr kumimoji="1" lang="ja-JP" altLang="en-US" sz="900" b="0" i="0" baseline="0">
              <a:solidFill>
                <a:schemeClr val="dk1"/>
              </a:solidFill>
              <a:effectLst/>
              <a:latin typeface="+mn-lt"/>
              <a:ea typeface="+mn-ea"/>
              <a:cs typeface="+mn-cs"/>
            </a:rPr>
            <a:t>等</a:t>
          </a:r>
          <a:r>
            <a:rPr kumimoji="1" lang="ja-JP" altLang="ja-JP" sz="900" b="0" i="0" baseline="0">
              <a:solidFill>
                <a:schemeClr val="dk1"/>
              </a:solidFill>
              <a:effectLst/>
              <a:latin typeface="+mn-lt"/>
              <a:ea typeface="+mn-ea"/>
              <a:cs typeface="+mn-cs"/>
            </a:rPr>
            <a:t>により</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百万円余の減額</a:t>
          </a:r>
          <a:r>
            <a:rPr kumimoji="1" lang="ja-JP" altLang="en-US" sz="900" b="0" i="0" baseline="0">
              <a:solidFill>
                <a:schemeClr val="dk1"/>
              </a:solidFill>
              <a:effectLst/>
              <a:latin typeface="+mn-lt"/>
              <a:ea typeface="+mn-ea"/>
              <a:cs typeface="+mn-cs"/>
            </a:rPr>
            <a:t>となったこと等によ</a:t>
          </a:r>
          <a:r>
            <a:rPr kumimoji="1" lang="ja-JP" altLang="ja-JP" sz="900" b="0" i="0" baseline="0">
              <a:solidFill>
                <a:schemeClr val="dk1"/>
              </a:solidFill>
              <a:effectLst/>
              <a:latin typeface="+mn-lt"/>
              <a:ea typeface="+mn-ea"/>
              <a:cs typeface="+mn-cs"/>
            </a:rPr>
            <a:t>り、全体としては前年度比較で</a:t>
          </a:r>
          <a:r>
            <a:rPr kumimoji="1" lang="en-US" altLang="ja-JP" sz="900" b="0" i="0" baseline="0">
              <a:solidFill>
                <a:schemeClr val="dk1"/>
              </a:solidFill>
              <a:effectLst/>
              <a:latin typeface="+mn-lt"/>
              <a:ea typeface="+mn-ea"/>
              <a:cs typeface="+mn-cs"/>
            </a:rPr>
            <a:t>41</a:t>
          </a:r>
          <a:r>
            <a:rPr kumimoji="1" lang="ja-JP" altLang="ja-JP" sz="900" b="0" i="0" baseline="0">
              <a:solidFill>
                <a:schemeClr val="dk1"/>
              </a:solidFill>
              <a:effectLst/>
              <a:latin typeface="+mn-lt"/>
              <a:ea typeface="+mn-ea"/>
              <a:cs typeface="+mn-cs"/>
            </a:rPr>
            <a:t>百万円余の減額であった。</a:t>
          </a:r>
          <a:endParaRPr lang="ja-JP" altLang="ja-JP" sz="900">
            <a:effectLst/>
          </a:endParaRPr>
        </a:p>
        <a:p>
          <a:pPr eaLnBrk="1" fontAlgn="auto" latinLnBrk="0" hangingPunct="1">
            <a:lnSpc>
              <a:spcPts val="1600"/>
            </a:lnSpc>
          </a:pPr>
          <a:r>
            <a:rPr kumimoji="1" lang="ja-JP" altLang="ja-JP" sz="900" b="0" i="0" baseline="0">
              <a:solidFill>
                <a:schemeClr val="dk1"/>
              </a:solidFill>
              <a:effectLst/>
              <a:latin typeface="+mn-lt"/>
              <a:ea typeface="+mn-ea"/>
              <a:cs typeface="+mn-cs"/>
            </a:rPr>
            <a:t>　一般会計は前年度と比較し、実質収支額が減額となったことを受け、実質収支比率は対前年度で</a:t>
          </a:r>
          <a:r>
            <a:rPr kumimoji="1" lang="en-US" altLang="ja-JP" sz="900" b="0" i="0" baseline="0">
              <a:solidFill>
                <a:schemeClr val="dk1"/>
              </a:solidFill>
              <a:effectLst/>
              <a:latin typeface="+mn-lt"/>
              <a:ea typeface="+mn-ea"/>
              <a:cs typeface="+mn-cs"/>
            </a:rPr>
            <a:t>1.52</a:t>
          </a:r>
          <a:r>
            <a:rPr kumimoji="1" lang="ja-JP" altLang="ja-JP" sz="900" b="0" i="0" baseline="0">
              <a:solidFill>
                <a:schemeClr val="dk1"/>
              </a:solidFill>
              <a:effectLst/>
              <a:latin typeface="+mn-lt"/>
              <a:ea typeface="+mn-ea"/>
              <a:cs typeface="+mn-cs"/>
            </a:rPr>
            <a:t>ポイント下回る結果となった。</a:t>
          </a:r>
          <a:endParaRPr lang="ja-JP" altLang="ja-JP" sz="900">
            <a:effectLst/>
          </a:endParaRPr>
        </a:p>
        <a:p>
          <a:pPr eaLnBrk="1" fontAlgn="auto" latinLnBrk="0" hangingPunct="1">
            <a:lnSpc>
              <a:spcPts val="1600"/>
            </a:lnSpc>
          </a:pPr>
          <a:r>
            <a:rPr kumimoji="1" lang="ja-JP" altLang="ja-JP" sz="900" b="0" i="0" baseline="0">
              <a:solidFill>
                <a:schemeClr val="dk1"/>
              </a:solidFill>
              <a:effectLst/>
              <a:latin typeface="+mn-lt"/>
              <a:ea typeface="+mn-ea"/>
              <a:cs typeface="+mn-cs"/>
            </a:rPr>
            <a:t>　水道事業会計は資本的支出の増額のため、対前年度</a:t>
          </a:r>
          <a:r>
            <a:rPr kumimoji="1" lang="en-US" altLang="ja-JP" sz="900" b="0" i="0" baseline="0">
              <a:solidFill>
                <a:schemeClr val="dk1"/>
              </a:solidFill>
              <a:effectLst/>
              <a:latin typeface="+mn-lt"/>
              <a:ea typeface="+mn-ea"/>
              <a:cs typeface="+mn-cs"/>
            </a:rPr>
            <a:t>0.70</a:t>
          </a:r>
          <a:r>
            <a:rPr kumimoji="1" lang="ja-JP" altLang="ja-JP" sz="900" b="0" i="0" baseline="0">
              <a:solidFill>
                <a:schemeClr val="dk1"/>
              </a:solidFill>
              <a:effectLst/>
              <a:latin typeface="+mn-lt"/>
              <a:ea typeface="+mn-ea"/>
              <a:cs typeface="+mn-cs"/>
            </a:rPr>
            <a:t>ポイントの増となっている。</a:t>
          </a:r>
          <a:endParaRPr lang="ja-JP" altLang="ja-JP" sz="900">
            <a:effectLst/>
          </a:endParaRPr>
        </a:p>
        <a:p>
          <a:pPr eaLnBrk="1" fontAlgn="auto" latinLnBrk="0" hangingPunct="1">
            <a:lnSpc>
              <a:spcPts val="1600"/>
            </a:lnSpc>
          </a:pPr>
          <a:r>
            <a:rPr kumimoji="1" lang="ja-JP" altLang="ja-JP" sz="900" b="0" i="0" baseline="0">
              <a:solidFill>
                <a:schemeClr val="dk1"/>
              </a:solidFill>
              <a:effectLst/>
              <a:latin typeface="+mn-lt"/>
              <a:ea typeface="+mn-ea"/>
              <a:cs typeface="+mn-cs"/>
            </a:rPr>
            <a:t>　国民健康保険特別会計の実質収支額は前年度決算額</a:t>
          </a:r>
          <a:r>
            <a:rPr kumimoji="1" lang="en-US" altLang="ja-JP" sz="900" b="0" i="0" baseline="0">
              <a:solidFill>
                <a:schemeClr val="dk1"/>
              </a:solidFill>
              <a:effectLst/>
              <a:latin typeface="+mn-lt"/>
              <a:ea typeface="+mn-ea"/>
              <a:cs typeface="+mn-cs"/>
            </a:rPr>
            <a:t>61</a:t>
          </a:r>
          <a:r>
            <a:rPr kumimoji="1" lang="ja-JP" altLang="ja-JP" sz="900" b="0" i="0" baseline="0">
              <a:solidFill>
                <a:schemeClr val="dk1"/>
              </a:solidFill>
              <a:effectLst/>
              <a:latin typeface="+mn-lt"/>
              <a:ea typeface="+mn-ea"/>
              <a:cs typeface="+mn-cs"/>
            </a:rPr>
            <a:t>百万円に対し、</a:t>
          </a:r>
          <a:r>
            <a:rPr kumimoji="1" lang="ja-JP" altLang="en-US" sz="900" b="0" i="0" baseline="0">
              <a:solidFill>
                <a:schemeClr val="dk1"/>
              </a:solidFill>
              <a:effectLst/>
              <a:latin typeface="+mn-lt"/>
              <a:ea typeface="+mn-ea"/>
              <a:cs typeface="+mn-cs"/>
            </a:rPr>
            <a:t>令和元</a:t>
          </a:r>
          <a:r>
            <a:rPr kumimoji="1" lang="ja-JP" altLang="ja-JP" sz="900" b="0" i="0" baseline="0">
              <a:solidFill>
                <a:schemeClr val="dk1"/>
              </a:solidFill>
              <a:effectLst/>
              <a:latin typeface="+mn-lt"/>
              <a:ea typeface="+mn-ea"/>
              <a:cs typeface="+mn-cs"/>
            </a:rPr>
            <a:t>年度決算額</a:t>
          </a:r>
          <a:r>
            <a:rPr kumimoji="1" lang="en-US" altLang="ja-JP" sz="900" b="0" i="0" baseline="0">
              <a:solidFill>
                <a:schemeClr val="dk1"/>
              </a:solidFill>
              <a:effectLst/>
              <a:latin typeface="+mn-lt"/>
              <a:ea typeface="+mn-ea"/>
              <a:cs typeface="+mn-cs"/>
            </a:rPr>
            <a:t>77</a:t>
          </a:r>
          <a:r>
            <a:rPr kumimoji="1" lang="ja-JP" altLang="ja-JP" sz="900" b="0" i="0" baseline="0">
              <a:solidFill>
                <a:schemeClr val="dk1"/>
              </a:solidFill>
              <a:effectLst/>
              <a:latin typeface="+mn-lt"/>
              <a:ea typeface="+mn-ea"/>
              <a:cs typeface="+mn-cs"/>
            </a:rPr>
            <a:t>百万円余となったことにより、対前年度</a:t>
          </a:r>
          <a:r>
            <a:rPr kumimoji="1" lang="en-US" altLang="ja-JP" sz="900" b="0" i="0" baseline="0">
              <a:solidFill>
                <a:schemeClr val="dk1"/>
              </a:solidFill>
              <a:effectLst/>
              <a:latin typeface="+mn-lt"/>
              <a:ea typeface="+mn-ea"/>
              <a:cs typeface="+mn-cs"/>
            </a:rPr>
            <a:t>0.16</a:t>
          </a:r>
          <a:r>
            <a:rPr kumimoji="1" lang="ja-JP" altLang="ja-JP" sz="900" b="0" i="0" baseline="0">
              <a:solidFill>
                <a:schemeClr val="dk1"/>
              </a:solidFill>
              <a:effectLst/>
              <a:latin typeface="+mn-lt"/>
              <a:ea typeface="+mn-ea"/>
              <a:cs typeface="+mn-cs"/>
            </a:rPr>
            <a:t>ポイントの</a:t>
          </a:r>
          <a:r>
            <a:rPr kumimoji="1" lang="ja-JP" altLang="en-US" sz="900" b="0" i="0" baseline="0">
              <a:solidFill>
                <a:schemeClr val="dk1"/>
              </a:solidFill>
              <a:effectLst/>
              <a:latin typeface="+mn-lt"/>
              <a:ea typeface="+mn-ea"/>
              <a:cs typeface="+mn-cs"/>
            </a:rPr>
            <a:t>増</a:t>
          </a:r>
          <a:r>
            <a:rPr kumimoji="1" lang="ja-JP" altLang="ja-JP" sz="900" b="0" i="0" baseline="0">
              <a:solidFill>
                <a:schemeClr val="dk1"/>
              </a:solidFill>
              <a:effectLst/>
              <a:latin typeface="+mn-lt"/>
              <a:ea typeface="+mn-ea"/>
              <a:cs typeface="+mn-cs"/>
            </a:rPr>
            <a:t>となっている。</a:t>
          </a:r>
          <a:endParaRPr lang="ja-JP" altLang="ja-JP" sz="900">
            <a:effectLst/>
          </a:endParaRPr>
        </a:p>
        <a:p>
          <a:pPr eaLnBrk="1" fontAlgn="auto" latinLnBrk="0" hangingPunct="1">
            <a:lnSpc>
              <a:spcPts val="1600"/>
            </a:lnSpc>
          </a:pPr>
          <a:r>
            <a:rPr kumimoji="1" lang="ja-JP" altLang="ja-JP" sz="900" b="0" i="0" baseline="0">
              <a:solidFill>
                <a:schemeClr val="dk1"/>
              </a:solidFill>
              <a:effectLst/>
              <a:latin typeface="+mn-lt"/>
              <a:ea typeface="+mn-ea"/>
              <a:cs typeface="+mn-cs"/>
            </a:rPr>
            <a:t>　介護保険特別会計の実質収支額は前年度決算額</a:t>
          </a:r>
          <a:r>
            <a:rPr kumimoji="1" lang="en-US" altLang="ja-JP" sz="900" b="0" i="0" baseline="0">
              <a:solidFill>
                <a:schemeClr val="dk1"/>
              </a:solidFill>
              <a:effectLst/>
              <a:latin typeface="+mn-lt"/>
              <a:ea typeface="+mn-ea"/>
              <a:cs typeface="+mn-cs"/>
            </a:rPr>
            <a:t>71</a:t>
          </a:r>
          <a:r>
            <a:rPr kumimoji="1" lang="ja-JP" altLang="ja-JP" sz="900" b="0" i="0" baseline="0">
              <a:solidFill>
                <a:schemeClr val="dk1"/>
              </a:solidFill>
              <a:effectLst/>
              <a:latin typeface="+mn-lt"/>
              <a:ea typeface="+mn-ea"/>
              <a:cs typeface="+mn-cs"/>
            </a:rPr>
            <a:t>百万円余に対し</a:t>
          </a:r>
          <a:r>
            <a:rPr kumimoji="1" lang="ja-JP" altLang="en-US" sz="900" b="0" i="0" baseline="0">
              <a:solidFill>
                <a:schemeClr val="dk1"/>
              </a:solidFill>
              <a:effectLst/>
              <a:latin typeface="+mn-lt"/>
              <a:ea typeface="+mn-ea"/>
              <a:cs typeface="+mn-cs"/>
            </a:rPr>
            <a:t>令和元</a:t>
          </a:r>
          <a:r>
            <a:rPr kumimoji="1" lang="ja-JP" altLang="ja-JP" sz="900" b="0" i="0" baseline="0">
              <a:solidFill>
                <a:schemeClr val="dk1"/>
              </a:solidFill>
              <a:effectLst/>
              <a:latin typeface="+mn-lt"/>
              <a:ea typeface="+mn-ea"/>
              <a:cs typeface="+mn-cs"/>
            </a:rPr>
            <a:t>年度決算額</a:t>
          </a:r>
          <a:r>
            <a:rPr kumimoji="1" lang="en-US" altLang="ja-JP" sz="900" b="0" i="0" baseline="0">
              <a:solidFill>
                <a:schemeClr val="dk1"/>
              </a:solidFill>
              <a:effectLst/>
              <a:latin typeface="+mn-lt"/>
              <a:ea typeface="+mn-ea"/>
              <a:cs typeface="+mn-cs"/>
            </a:rPr>
            <a:t>104</a:t>
          </a:r>
          <a:r>
            <a:rPr kumimoji="1" lang="ja-JP" altLang="ja-JP" sz="900" b="0" i="0" baseline="0">
              <a:solidFill>
                <a:schemeClr val="dk1"/>
              </a:solidFill>
              <a:effectLst/>
              <a:latin typeface="+mn-lt"/>
              <a:ea typeface="+mn-ea"/>
              <a:cs typeface="+mn-cs"/>
            </a:rPr>
            <a:t>百万円余となったことにより、対前年度</a:t>
          </a:r>
          <a:r>
            <a:rPr kumimoji="1" lang="en-US" altLang="ja-JP" sz="900" b="0" i="0" baseline="0">
              <a:solidFill>
                <a:schemeClr val="dk1"/>
              </a:solidFill>
              <a:effectLst/>
              <a:latin typeface="+mn-lt"/>
              <a:ea typeface="+mn-ea"/>
              <a:cs typeface="+mn-cs"/>
            </a:rPr>
            <a:t>0.33</a:t>
          </a:r>
          <a:r>
            <a:rPr kumimoji="1" lang="ja-JP" altLang="ja-JP" sz="900" b="0" i="0" baseline="0">
              <a:solidFill>
                <a:schemeClr val="dk1"/>
              </a:solidFill>
              <a:effectLst/>
              <a:latin typeface="+mn-lt"/>
              <a:ea typeface="+mn-ea"/>
              <a:cs typeface="+mn-cs"/>
            </a:rPr>
            <a:t>ポイントの増となっている。</a:t>
          </a:r>
          <a:endParaRPr lang="ja-JP" altLang="ja-JP" sz="900">
            <a:effectLst/>
          </a:endParaRPr>
        </a:p>
        <a:p>
          <a:pPr eaLnBrk="1" fontAlgn="auto" latinLnBrk="0" hangingPunct="1">
            <a:lnSpc>
              <a:spcPts val="1600"/>
            </a:lnSpc>
          </a:pPr>
          <a:r>
            <a:rPr kumimoji="1" lang="ja-JP" altLang="ja-JP" sz="900" b="0" i="0" baseline="0">
              <a:solidFill>
                <a:schemeClr val="dk1"/>
              </a:solidFill>
              <a:effectLst/>
              <a:latin typeface="+mn-lt"/>
              <a:ea typeface="+mn-ea"/>
              <a:cs typeface="+mn-cs"/>
            </a:rPr>
            <a:t>　病院事業会計は流動負債額がなく流動資産額のみの決算額となっているため、安定した経営と考えられる。対前年度</a:t>
          </a:r>
          <a:r>
            <a:rPr kumimoji="1" lang="en-US" altLang="ja-JP" sz="900" b="0" i="0" baseline="0">
              <a:solidFill>
                <a:schemeClr val="dk1"/>
              </a:solidFill>
              <a:effectLst/>
              <a:latin typeface="+mn-lt"/>
              <a:ea typeface="+mn-ea"/>
              <a:cs typeface="+mn-cs"/>
            </a:rPr>
            <a:t>0.04 </a:t>
          </a:r>
          <a:r>
            <a:rPr kumimoji="1" lang="ja-JP" altLang="ja-JP" sz="900" b="0" i="0" baseline="0">
              <a:solidFill>
                <a:schemeClr val="dk1"/>
              </a:solidFill>
              <a:effectLst/>
              <a:latin typeface="+mn-lt"/>
              <a:ea typeface="+mn-ea"/>
              <a:cs typeface="+mn-cs"/>
            </a:rPr>
            <a:t>ポイントの増となる結果となっている。</a:t>
          </a:r>
          <a:endParaRPr lang="ja-JP" altLang="ja-JP" sz="900">
            <a:effectLst/>
          </a:endParaRPr>
        </a:p>
        <a:p>
          <a:pPr eaLnBrk="1" fontAlgn="auto" latinLnBrk="0" hangingPunct="1">
            <a:lnSpc>
              <a:spcPts val="1600"/>
            </a:lnSpc>
          </a:pPr>
          <a:r>
            <a:rPr kumimoji="1" lang="ja-JP" altLang="ja-JP" sz="900" b="0" i="0" baseline="0">
              <a:solidFill>
                <a:schemeClr val="dk1"/>
              </a:solidFill>
              <a:effectLst/>
              <a:latin typeface="+mn-lt"/>
              <a:ea typeface="+mn-ea"/>
              <a:cs typeface="+mn-cs"/>
            </a:rPr>
            <a:t>　交通・火災災害共済事業特別会計の実質収支額は共済見舞金等の支出実績額が支出見込額を下回ったことによるものであり、安定した経営内容であるといえる。</a:t>
          </a:r>
          <a:endParaRPr lang="ja-JP" altLang="ja-JP" sz="900">
            <a:effectLst/>
          </a:endParaRPr>
        </a:p>
        <a:p>
          <a:pPr eaLnBrk="1" fontAlgn="auto" latinLnBrk="0" hangingPunct="1">
            <a:lnSpc>
              <a:spcPts val="1600"/>
            </a:lnSpc>
          </a:pPr>
          <a:r>
            <a:rPr kumimoji="1" lang="ja-JP" altLang="ja-JP" sz="900" b="0" i="0" baseline="0">
              <a:solidFill>
                <a:schemeClr val="dk1"/>
              </a:solidFill>
              <a:effectLst/>
              <a:latin typeface="+mn-lt"/>
              <a:ea typeface="+mn-ea"/>
              <a:cs typeface="+mn-cs"/>
            </a:rPr>
            <a:t>　その他の会計についても基本的には一般会計からの繰出金等により、実質収支額の赤字はないものとなっている。</a:t>
          </a:r>
          <a:endParaRPr lang="ja-JP" altLang="ja-JP" sz="9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20327561</v>
      </c>
      <c r="BO4" s="462"/>
      <c r="BP4" s="462"/>
      <c r="BQ4" s="462"/>
      <c r="BR4" s="462"/>
      <c r="BS4" s="462"/>
      <c r="BT4" s="462"/>
      <c r="BU4" s="463"/>
      <c r="BV4" s="461">
        <v>20453773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v>
      </c>
      <c r="CU4" s="646"/>
      <c r="CV4" s="646"/>
      <c r="CW4" s="646"/>
      <c r="CX4" s="646"/>
      <c r="CY4" s="646"/>
      <c r="CZ4" s="646"/>
      <c r="DA4" s="647"/>
      <c r="DB4" s="645">
        <v>8.6</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19496013</v>
      </c>
      <c r="BO5" s="467"/>
      <c r="BP5" s="467"/>
      <c r="BQ5" s="467"/>
      <c r="BR5" s="467"/>
      <c r="BS5" s="467"/>
      <c r="BT5" s="467"/>
      <c r="BU5" s="468"/>
      <c r="BV5" s="466">
        <v>19347637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91.3</v>
      </c>
      <c r="CU5" s="437"/>
      <c r="CV5" s="437"/>
      <c r="CW5" s="437"/>
      <c r="CX5" s="437"/>
      <c r="CY5" s="437"/>
      <c r="CZ5" s="437"/>
      <c r="DA5" s="438"/>
      <c r="DB5" s="436">
        <v>90.7</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831548</v>
      </c>
      <c r="BO6" s="467"/>
      <c r="BP6" s="467"/>
      <c r="BQ6" s="467"/>
      <c r="BR6" s="467"/>
      <c r="BS6" s="467"/>
      <c r="BT6" s="467"/>
      <c r="BU6" s="468"/>
      <c r="BV6" s="466">
        <v>1106136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v>
      </c>
      <c r="CU6" s="620"/>
      <c r="CV6" s="620"/>
      <c r="CW6" s="620"/>
      <c r="CX6" s="620"/>
      <c r="CY6" s="620"/>
      <c r="CZ6" s="620"/>
      <c r="DA6" s="621"/>
      <c r="DB6" s="619">
        <v>95.5</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121978</v>
      </c>
      <c r="BO7" s="467"/>
      <c r="BP7" s="467"/>
      <c r="BQ7" s="467"/>
      <c r="BR7" s="467"/>
      <c r="BS7" s="467"/>
      <c r="BT7" s="467"/>
      <c r="BU7" s="468"/>
      <c r="BV7" s="466">
        <v>240566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10065696</v>
      </c>
      <c r="CU7" s="467"/>
      <c r="CV7" s="467"/>
      <c r="CW7" s="467"/>
      <c r="CX7" s="467"/>
      <c r="CY7" s="467"/>
      <c r="CZ7" s="467"/>
      <c r="DA7" s="468"/>
      <c r="DB7" s="466">
        <v>10106636</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709570</v>
      </c>
      <c r="BO8" s="467"/>
      <c r="BP8" s="467"/>
      <c r="BQ8" s="467"/>
      <c r="BR8" s="467"/>
      <c r="BS8" s="467"/>
      <c r="BT8" s="467"/>
      <c r="BU8" s="468"/>
      <c r="BV8" s="466">
        <v>865570</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0.42</v>
      </c>
      <c r="CU8" s="580"/>
      <c r="CV8" s="580"/>
      <c r="CW8" s="580"/>
      <c r="CX8" s="580"/>
      <c r="CY8" s="580"/>
      <c r="CZ8" s="580"/>
      <c r="DA8" s="581"/>
      <c r="DB8" s="579">
        <v>0.42</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35141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105</v>
      </c>
      <c r="AV9" s="524"/>
      <c r="AW9" s="524"/>
      <c r="AX9" s="524"/>
      <c r="AY9" s="446" t="s">
        <v>115</v>
      </c>
      <c r="AZ9" s="447"/>
      <c r="BA9" s="447"/>
      <c r="BB9" s="447"/>
      <c r="BC9" s="447"/>
      <c r="BD9" s="447"/>
      <c r="BE9" s="447"/>
      <c r="BF9" s="447"/>
      <c r="BG9" s="447"/>
      <c r="BH9" s="447"/>
      <c r="BI9" s="447"/>
      <c r="BJ9" s="447"/>
      <c r="BK9" s="447"/>
      <c r="BL9" s="447"/>
      <c r="BM9" s="448"/>
      <c r="BN9" s="466">
        <v>-156000</v>
      </c>
      <c r="BO9" s="467"/>
      <c r="BP9" s="467"/>
      <c r="BQ9" s="467"/>
      <c r="BR9" s="467"/>
      <c r="BS9" s="467"/>
      <c r="BT9" s="467"/>
      <c r="BU9" s="468"/>
      <c r="BV9" s="466">
        <v>-102656</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17.2</v>
      </c>
      <c r="CU9" s="437"/>
      <c r="CV9" s="437"/>
      <c r="CW9" s="437"/>
      <c r="CX9" s="437"/>
      <c r="CY9" s="437"/>
      <c r="CZ9" s="437"/>
      <c r="DA9" s="438"/>
      <c r="DB9" s="436">
        <v>17.2</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36832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645</v>
      </c>
      <c r="BO10" s="467"/>
      <c r="BP10" s="467"/>
      <c r="BQ10" s="467"/>
      <c r="BR10" s="467"/>
      <c r="BS10" s="467"/>
      <c r="BT10" s="467"/>
      <c r="BU10" s="468"/>
      <c r="BV10" s="466">
        <v>873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34556</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105</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136</v>
      </c>
      <c r="N13" s="567"/>
      <c r="O13" s="567"/>
      <c r="P13" s="567"/>
      <c r="Q13" s="568"/>
      <c r="R13" s="569">
        <v>34345</v>
      </c>
      <c r="S13" s="570"/>
      <c r="T13" s="570"/>
      <c r="U13" s="570"/>
      <c r="V13" s="571"/>
      <c r="W13" s="557" t="s">
        <v>137</v>
      </c>
      <c r="X13" s="479"/>
      <c r="Y13" s="479"/>
      <c r="Z13" s="479"/>
      <c r="AA13" s="479"/>
      <c r="AB13" s="480"/>
      <c r="AC13" s="442">
        <v>3294</v>
      </c>
      <c r="AD13" s="443"/>
      <c r="AE13" s="443"/>
      <c r="AF13" s="443"/>
      <c r="AG13" s="444"/>
      <c r="AH13" s="442">
        <v>3432</v>
      </c>
      <c r="AI13" s="443"/>
      <c r="AJ13" s="443"/>
      <c r="AK13" s="443"/>
      <c r="AL13" s="445"/>
      <c r="AM13" s="535" t="s">
        <v>138</v>
      </c>
      <c r="AN13" s="440"/>
      <c r="AO13" s="440"/>
      <c r="AP13" s="440"/>
      <c r="AQ13" s="440"/>
      <c r="AR13" s="440"/>
      <c r="AS13" s="440"/>
      <c r="AT13" s="441"/>
      <c r="AU13" s="523" t="s">
        <v>119</v>
      </c>
      <c r="AV13" s="524"/>
      <c r="AW13" s="524"/>
      <c r="AX13" s="524"/>
      <c r="AY13" s="446" t="s">
        <v>139</v>
      </c>
      <c r="AZ13" s="447"/>
      <c r="BA13" s="447"/>
      <c r="BB13" s="447"/>
      <c r="BC13" s="447"/>
      <c r="BD13" s="447"/>
      <c r="BE13" s="447"/>
      <c r="BF13" s="447"/>
      <c r="BG13" s="447"/>
      <c r="BH13" s="447"/>
      <c r="BI13" s="447"/>
      <c r="BJ13" s="447"/>
      <c r="BK13" s="447"/>
      <c r="BL13" s="447"/>
      <c r="BM13" s="448"/>
      <c r="BN13" s="466">
        <v>-155355</v>
      </c>
      <c r="BO13" s="467"/>
      <c r="BP13" s="467"/>
      <c r="BQ13" s="467"/>
      <c r="BR13" s="467"/>
      <c r="BS13" s="467"/>
      <c r="BT13" s="467"/>
      <c r="BU13" s="468"/>
      <c r="BV13" s="466">
        <v>-101783</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11</v>
      </c>
      <c r="CU13" s="437"/>
      <c r="CV13" s="437"/>
      <c r="CW13" s="437"/>
      <c r="CX13" s="437"/>
      <c r="CY13" s="437"/>
      <c r="CZ13" s="437"/>
      <c r="DA13" s="438"/>
      <c r="DB13" s="436">
        <v>11</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141</v>
      </c>
      <c r="M14" s="603"/>
      <c r="N14" s="603"/>
      <c r="O14" s="603"/>
      <c r="P14" s="603"/>
      <c r="Q14" s="604"/>
      <c r="R14" s="569">
        <v>34980</v>
      </c>
      <c r="S14" s="570"/>
      <c r="T14" s="570"/>
      <c r="U14" s="570"/>
      <c r="V14" s="571"/>
      <c r="W14" s="572"/>
      <c r="X14" s="482"/>
      <c r="Y14" s="482"/>
      <c r="Z14" s="482"/>
      <c r="AA14" s="482"/>
      <c r="AB14" s="483"/>
      <c r="AC14" s="562">
        <v>18.3</v>
      </c>
      <c r="AD14" s="563"/>
      <c r="AE14" s="563"/>
      <c r="AF14" s="563"/>
      <c r="AG14" s="564"/>
      <c r="AH14" s="562">
        <v>18.7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117.1</v>
      </c>
      <c r="CU14" s="574"/>
      <c r="CV14" s="574"/>
      <c r="CW14" s="574"/>
      <c r="CX14" s="574"/>
      <c r="CY14" s="574"/>
      <c r="CZ14" s="574"/>
      <c r="DA14" s="575"/>
      <c r="DB14" s="573">
        <v>118.4</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136</v>
      </c>
      <c r="N15" s="567"/>
      <c r="O15" s="567"/>
      <c r="P15" s="567"/>
      <c r="Q15" s="568"/>
      <c r="R15" s="569">
        <v>34774</v>
      </c>
      <c r="S15" s="570"/>
      <c r="T15" s="570"/>
      <c r="U15" s="570"/>
      <c r="V15" s="571"/>
      <c r="W15" s="557" t="s">
        <v>143</v>
      </c>
      <c r="X15" s="479"/>
      <c r="Y15" s="479"/>
      <c r="Z15" s="479"/>
      <c r="AA15" s="479"/>
      <c r="AB15" s="480"/>
      <c r="AC15" s="442">
        <v>3587</v>
      </c>
      <c r="AD15" s="443"/>
      <c r="AE15" s="443"/>
      <c r="AF15" s="443"/>
      <c r="AG15" s="444"/>
      <c r="AH15" s="442">
        <v>3741</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3638325</v>
      </c>
      <c r="BO15" s="462"/>
      <c r="BP15" s="462"/>
      <c r="BQ15" s="462"/>
      <c r="BR15" s="462"/>
      <c r="BS15" s="462"/>
      <c r="BT15" s="462"/>
      <c r="BU15" s="463"/>
      <c r="BV15" s="461">
        <v>3576857</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20</v>
      </c>
      <c r="AD16" s="563"/>
      <c r="AE16" s="563"/>
      <c r="AF16" s="563"/>
      <c r="AG16" s="564"/>
      <c r="AH16" s="562">
        <v>20.399999999999999</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8658887</v>
      </c>
      <c r="BO16" s="467"/>
      <c r="BP16" s="467"/>
      <c r="BQ16" s="467"/>
      <c r="BR16" s="467"/>
      <c r="BS16" s="467"/>
      <c r="BT16" s="467"/>
      <c r="BU16" s="468"/>
      <c r="BV16" s="466">
        <v>8506455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11083</v>
      </c>
      <c r="AD17" s="443"/>
      <c r="AE17" s="443"/>
      <c r="AF17" s="443"/>
      <c r="AG17" s="444"/>
      <c r="AH17" s="442">
        <v>11141</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4602371</v>
      </c>
      <c r="BO17" s="467"/>
      <c r="BP17" s="467"/>
      <c r="BQ17" s="467"/>
      <c r="BR17" s="467"/>
      <c r="BS17" s="467"/>
      <c r="BT17" s="467"/>
      <c r="BU17" s="468"/>
      <c r="BV17" s="466">
        <v>4514354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153</v>
      </c>
      <c r="C18" s="529"/>
      <c r="D18" s="529"/>
      <c r="E18" s="530"/>
      <c r="F18" s="530"/>
      <c r="G18" s="530"/>
      <c r="H18" s="530"/>
      <c r="I18" s="530"/>
      <c r="J18" s="530"/>
      <c r="K18" s="530"/>
      <c r="L18" s="531">
        <v>289.8</v>
      </c>
      <c r="M18" s="531"/>
      <c r="N18" s="531"/>
      <c r="O18" s="531"/>
      <c r="P18" s="531"/>
      <c r="Q18" s="531"/>
      <c r="R18" s="532"/>
      <c r="S18" s="532"/>
      <c r="T18" s="532"/>
      <c r="U18" s="532"/>
      <c r="V18" s="533"/>
      <c r="W18" s="547"/>
      <c r="X18" s="548"/>
      <c r="Y18" s="548"/>
      <c r="Z18" s="548"/>
      <c r="AA18" s="548"/>
      <c r="AB18" s="558"/>
      <c r="AC18" s="430">
        <v>61.7</v>
      </c>
      <c r="AD18" s="431"/>
      <c r="AE18" s="431"/>
      <c r="AF18" s="431"/>
      <c r="AG18" s="534"/>
      <c r="AH18" s="430">
        <v>60.8</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9367738</v>
      </c>
      <c r="BO18" s="467"/>
      <c r="BP18" s="467"/>
      <c r="BQ18" s="467"/>
      <c r="BR18" s="467"/>
      <c r="BS18" s="467"/>
      <c r="BT18" s="467"/>
      <c r="BU18" s="468"/>
      <c r="BV18" s="466">
        <v>9316989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155</v>
      </c>
      <c r="C19" s="529"/>
      <c r="D19" s="529"/>
      <c r="E19" s="530"/>
      <c r="F19" s="530"/>
      <c r="G19" s="530"/>
      <c r="H19" s="530"/>
      <c r="I19" s="530"/>
      <c r="J19" s="530"/>
      <c r="K19" s="530"/>
      <c r="L19" s="536">
        <v>121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12870413</v>
      </c>
      <c r="BO19" s="467"/>
      <c r="BP19" s="467"/>
      <c r="BQ19" s="467"/>
      <c r="BR19" s="467"/>
      <c r="BS19" s="467"/>
      <c r="BT19" s="467"/>
      <c r="BU19" s="468"/>
      <c r="BV19" s="466">
        <v>12800159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157</v>
      </c>
      <c r="C20" s="529"/>
      <c r="D20" s="529"/>
      <c r="E20" s="530"/>
      <c r="F20" s="530"/>
      <c r="G20" s="530"/>
      <c r="H20" s="530"/>
      <c r="I20" s="530"/>
      <c r="J20" s="530"/>
      <c r="K20" s="530"/>
      <c r="L20" s="536">
        <v>12961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25412003</v>
      </c>
      <c r="BO23" s="467"/>
      <c r="BP23" s="467"/>
      <c r="BQ23" s="467"/>
      <c r="BR23" s="467"/>
      <c r="BS23" s="467"/>
      <c r="BT23" s="467"/>
      <c r="BU23" s="468"/>
      <c r="BV23" s="466">
        <v>25520609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166</v>
      </c>
      <c r="F24" s="440"/>
      <c r="G24" s="440"/>
      <c r="H24" s="440"/>
      <c r="I24" s="440"/>
      <c r="J24" s="440"/>
      <c r="K24" s="441"/>
      <c r="L24" s="442">
        <v>1</v>
      </c>
      <c r="M24" s="443"/>
      <c r="N24" s="443"/>
      <c r="O24" s="443"/>
      <c r="P24" s="444"/>
      <c r="Q24" s="442">
        <v>8100</v>
      </c>
      <c r="R24" s="443"/>
      <c r="S24" s="443"/>
      <c r="T24" s="443"/>
      <c r="U24" s="443"/>
      <c r="V24" s="444"/>
      <c r="W24" s="508"/>
      <c r="X24" s="499"/>
      <c r="Y24" s="500"/>
      <c r="Z24" s="439" t="s">
        <v>167</v>
      </c>
      <c r="AA24" s="440"/>
      <c r="AB24" s="440"/>
      <c r="AC24" s="440"/>
      <c r="AD24" s="440"/>
      <c r="AE24" s="440"/>
      <c r="AF24" s="440"/>
      <c r="AG24" s="441"/>
      <c r="AH24" s="442">
        <v>311</v>
      </c>
      <c r="AI24" s="443"/>
      <c r="AJ24" s="443"/>
      <c r="AK24" s="443"/>
      <c r="AL24" s="444"/>
      <c r="AM24" s="442">
        <v>953526</v>
      </c>
      <c r="AN24" s="443"/>
      <c r="AO24" s="443"/>
      <c r="AP24" s="443"/>
      <c r="AQ24" s="443"/>
      <c r="AR24" s="444"/>
      <c r="AS24" s="442">
        <v>3066</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10890350</v>
      </c>
      <c r="BO24" s="467"/>
      <c r="BP24" s="467"/>
      <c r="BQ24" s="467"/>
      <c r="BR24" s="467"/>
      <c r="BS24" s="467"/>
      <c r="BT24" s="467"/>
      <c r="BU24" s="468"/>
      <c r="BV24" s="466">
        <v>11319349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169</v>
      </c>
      <c r="F25" s="440"/>
      <c r="G25" s="440"/>
      <c r="H25" s="440"/>
      <c r="I25" s="440"/>
      <c r="J25" s="440"/>
      <c r="K25" s="441"/>
      <c r="L25" s="442">
        <v>1</v>
      </c>
      <c r="M25" s="443"/>
      <c r="N25" s="443"/>
      <c r="O25" s="443"/>
      <c r="P25" s="444"/>
      <c r="Q25" s="442">
        <v>6300</v>
      </c>
      <c r="R25" s="443"/>
      <c r="S25" s="443"/>
      <c r="T25" s="443"/>
      <c r="U25" s="443"/>
      <c r="V25" s="444"/>
      <c r="W25" s="508"/>
      <c r="X25" s="499"/>
      <c r="Y25" s="500"/>
      <c r="Z25" s="439" t="s">
        <v>170</v>
      </c>
      <c r="AA25" s="440"/>
      <c r="AB25" s="440"/>
      <c r="AC25" s="440"/>
      <c r="AD25" s="440"/>
      <c r="AE25" s="440"/>
      <c r="AF25" s="440"/>
      <c r="AG25" s="441"/>
      <c r="AH25" s="442" t="s">
        <v>171</v>
      </c>
      <c r="AI25" s="443"/>
      <c r="AJ25" s="443"/>
      <c r="AK25" s="443"/>
      <c r="AL25" s="444"/>
      <c r="AM25" s="442" t="s">
        <v>128</v>
      </c>
      <c r="AN25" s="443"/>
      <c r="AO25" s="443"/>
      <c r="AP25" s="443"/>
      <c r="AQ25" s="443"/>
      <c r="AR25" s="444"/>
      <c r="AS25" s="442" t="s">
        <v>128</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201162</v>
      </c>
      <c r="BO25" s="462"/>
      <c r="BP25" s="462"/>
      <c r="BQ25" s="462"/>
      <c r="BR25" s="462"/>
      <c r="BS25" s="462"/>
      <c r="BT25" s="462"/>
      <c r="BU25" s="463"/>
      <c r="BV25" s="461">
        <v>221975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173</v>
      </c>
      <c r="F26" s="440"/>
      <c r="G26" s="440"/>
      <c r="H26" s="440"/>
      <c r="I26" s="440"/>
      <c r="J26" s="440"/>
      <c r="K26" s="441"/>
      <c r="L26" s="442">
        <v>1</v>
      </c>
      <c r="M26" s="443"/>
      <c r="N26" s="443"/>
      <c r="O26" s="443"/>
      <c r="P26" s="444"/>
      <c r="Q26" s="442">
        <v>5600</v>
      </c>
      <c r="R26" s="443"/>
      <c r="S26" s="443"/>
      <c r="T26" s="443"/>
      <c r="U26" s="443"/>
      <c r="V26" s="444"/>
      <c r="W26" s="508"/>
      <c r="X26" s="499"/>
      <c r="Y26" s="500"/>
      <c r="Z26" s="439" t="s">
        <v>174</v>
      </c>
      <c r="AA26" s="521"/>
      <c r="AB26" s="521"/>
      <c r="AC26" s="521"/>
      <c r="AD26" s="521"/>
      <c r="AE26" s="521"/>
      <c r="AF26" s="521"/>
      <c r="AG26" s="522"/>
      <c r="AH26" s="442">
        <v>14</v>
      </c>
      <c r="AI26" s="443"/>
      <c r="AJ26" s="443"/>
      <c r="AK26" s="443"/>
      <c r="AL26" s="444"/>
      <c r="AM26" s="442">
        <v>39718</v>
      </c>
      <c r="AN26" s="443"/>
      <c r="AO26" s="443"/>
      <c r="AP26" s="443"/>
      <c r="AQ26" s="443"/>
      <c r="AR26" s="444"/>
      <c r="AS26" s="442">
        <v>2837</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171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176</v>
      </c>
      <c r="F27" s="440"/>
      <c r="G27" s="440"/>
      <c r="H27" s="440"/>
      <c r="I27" s="440"/>
      <c r="J27" s="440"/>
      <c r="K27" s="441"/>
      <c r="L27" s="442">
        <v>1</v>
      </c>
      <c r="M27" s="443"/>
      <c r="N27" s="443"/>
      <c r="O27" s="443"/>
      <c r="P27" s="444"/>
      <c r="Q27" s="442">
        <v>3700</v>
      </c>
      <c r="R27" s="443"/>
      <c r="S27" s="443"/>
      <c r="T27" s="443"/>
      <c r="U27" s="443"/>
      <c r="V27" s="444"/>
      <c r="W27" s="508"/>
      <c r="X27" s="499"/>
      <c r="Y27" s="500"/>
      <c r="Z27" s="439" t="s">
        <v>177</v>
      </c>
      <c r="AA27" s="440"/>
      <c r="AB27" s="440"/>
      <c r="AC27" s="440"/>
      <c r="AD27" s="440"/>
      <c r="AE27" s="440"/>
      <c r="AF27" s="440"/>
      <c r="AG27" s="441"/>
      <c r="AH27" s="442">
        <v>2</v>
      </c>
      <c r="AI27" s="443"/>
      <c r="AJ27" s="443"/>
      <c r="AK27" s="443"/>
      <c r="AL27" s="444"/>
      <c r="AM27" s="442" t="s">
        <v>178</v>
      </c>
      <c r="AN27" s="443"/>
      <c r="AO27" s="443"/>
      <c r="AP27" s="443"/>
      <c r="AQ27" s="443"/>
      <c r="AR27" s="444"/>
      <c r="AS27" s="442" t="s">
        <v>178</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1252020</v>
      </c>
      <c r="BO27" s="470"/>
      <c r="BP27" s="470"/>
      <c r="BQ27" s="470"/>
      <c r="BR27" s="470"/>
      <c r="BS27" s="470"/>
      <c r="BT27" s="470"/>
      <c r="BU27" s="471"/>
      <c r="BV27" s="469">
        <v>1252020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180</v>
      </c>
      <c r="F28" s="440"/>
      <c r="G28" s="440"/>
      <c r="H28" s="440"/>
      <c r="I28" s="440"/>
      <c r="J28" s="440"/>
      <c r="K28" s="441"/>
      <c r="L28" s="442">
        <v>1</v>
      </c>
      <c r="M28" s="443"/>
      <c r="N28" s="443"/>
      <c r="O28" s="443"/>
      <c r="P28" s="444"/>
      <c r="Q28" s="442">
        <v>3450</v>
      </c>
      <c r="R28" s="443"/>
      <c r="S28" s="443"/>
      <c r="T28" s="443"/>
      <c r="U28" s="443"/>
      <c r="V28" s="444"/>
      <c r="W28" s="508"/>
      <c r="X28" s="499"/>
      <c r="Y28" s="500"/>
      <c r="Z28" s="439" t="s">
        <v>181</v>
      </c>
      <c r="AA28" s="440"/>
      <c r="AB28" s="440"/>
      <c r="AC28" s="440"/>
      <c r="AD28" s="440"/>
      <c r="AE28" s="440"/>
      <c r="AF28" s="440"/>
      <c r="AG28" s="441"/>
      <c r="AH28" s="442" t="s">
        <v>128</v>
      </c>
      <c r="AI28" s="443"/>
      <c r="AJ28" s="443"/>
      <c r="AK28" s="443"/>
      <c r="AL28" s="444"/>
      <c r="AM28" s="442" t="s">
        <v>171</v>
      </c>
      <c r="AN28" s="443"/>
      <c r="AO28" s="443"/>
      <c r="AP28" s="443"/>
      <c r="AQ28" s="443"/>
      <c r="AR28" s="444"/>
      <c r="AS28" s="442" t="s">
        <v>171</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2767702</v>
      </c>
      <c r="BO28" s="462"/>
      <c r="BP28" s="462"/>
      <c r="BQ28" s="462"/>
      <c r="BR28" s="462"/>
      <c r="BS28" s="462"/>
      <c r="BT28" s="462"/>
      <c r="BU28" s="463"/>
      <c r="BV28" s="461">
        <v>2767057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183</v>
      </c>
      <c r="F29" s="440"/>
      <c r="G29" s="440"/>
      <c r="H29" s="440"/>
      <c r="I29" s="440"/>
      <c r="J29" s="440"/>
      <c r="K29" s="441"/>
      <c r="L29" s="442">
        <v>16</v>
      </c>
      <c r="M29" s="443"/>
      <c r="N29" s="443"/>
      <c r="O29" s="443"/>
      <c r="P29" s="444"/>
      <c r="Q29" s="442">
        <v>3350</v>
      </c>
      <c r="R29" s="443"/>
      <c r="S29" s="443"/>
      <c r="T29" s="443"/>
      <c r="U29" s="443"/>
      <c r="V29" s="444"/>
      <c r="W29" s="509"/>
      <c r="X29" s="510"/>
      <c r="Y29" s="511"/>
      <c r="Z29" s="439" t="s">
        <v>184</v>
      </c>
      <c r="AA29" s="440"/>
      <c r="AB29" s="440"/>
      <c r="AC29" s="440"/>
      <c r="AD29" s="440"/>
      <c r="AE29" s="440"/>
      <c r="AF29" s="440"/>
      <c r="AG29" s="441"/>
      <c r="AH29" s="442">
        <v>313</v>
      </c>
      <c r="AI29" s="443"/>
      <c r="AJ29" s="443"/>
      <c r="AK29" s="443"/>
      <c r="AL29" s="444"/>
      <c r="AM29" s="442">
        <v>959984</v>
      </c>
      <c r="AN29" s="443"/>
      <c r="AO29" s="443"/>
      <c r="AP29" s="443"/>
      <c r="AQ29" s="443"/>
      <c r="AR29" s="444"/>
      <c r="AS29" s="442">
        <v>3067</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803962</v>
      </c>
      <c r="BO29" s="467"/>
      <c r="BP29" s="467"/>
      <c r="BQ29" s="467"/>
      <c r="BR29" s="467"/>
      <c r="BS29" s="467"/>
      <c r="BT29" s="467"/>
      <c r="BU29" s="468"/>
      <c r="BV29" s="466">
        <v>803682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2482719</v>
      </c>
      <c r="BO30" s="470"/>
      <c r="BP30" s="470"/>
      <c r="BQ30" s="470"/>
      <c r="BR30" s="470"/>
      <c r="BS30" s="470"/>
      <c r="BT30" s="470"/>
      <c r="BU30" s="471"/>
      <c r="BV30" s="469">
        <v>2307924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193</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IF('各会計、関係団体の財政状況及び健全化判断比率'!B36="","",'各会計、関係団体の財政状況及び健全化判断比率'!B36)</f>
        <v>浄化槽事業特別会計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東山梨行政事務組合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山梨市フルーツパーク株式会社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病院事業会計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IF('各会計、関係団体の財政状況及び健全化判断比率'!B37="","",'各会計、関係団体の財政状況及び健全化判断比率'!B37)</f>
        <v>簡易水道事業特別会計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甲府・峡東地域ごみ処理施設事務組合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有限会社みとみ</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交通・火災災害共済事業特別会計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IF('各会計、関係団体の財政状況及び健全化判断比率'!B35="","",'各会計、関係団体の財政状況及び健全化判断比率'!B35)</f>
        <v>下水道事業会計</v>
      </c>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IF('各会計、関係団体の財政状況及び健全化判断比率'!B38="","",'各会計、関係団体の財政状況及び健全化判断比率'!B38)</f>
        <v>活性化事業特別会計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峡東地域広域水道事業団</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山梨県後期高齢者医療広域連合（一般会計）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居宅介護予防支援事業特別会計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山梨県後期高齢者医療広域連合（後期高齢者特別会計）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市町村総合事務組合（一般会計）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市町村総合事務組合（電子化事業及び会館管理・研修事業特別会計）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市町村総合事務組合（一般廃棄物最終処分場事業特別会計）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市町村総合事務組合（交通災害共済事業特別会計）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市町村総合事務組合（入札参加資格審査事業費特別会計）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meyYlxZY6fzY804Pr4I47+aIFr/a7AEUCWGkM9X+DvyoA8MOIk4kEZwGu3Rcd0pvADSEwWeAsGfs/Pfjw9XLMg==" saltValue="nZ4uebGSAUEEst3SQ0Ll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8" t="s">
        <v>564</v>
      </c>
      <c r="D34" s="1248"/>
      <c r="E34" s="1249"/>
      <c r="F34" s="32">
        <v>5.81</v>
      </c>
      <c r="G34" s="33">
        <v>5.96</v>
      </c>
      <c r="H34" s="33">
        <v>6.46</v>
      </c>
      <c r="I34" s="33">
        <v>7.01</v>
      </c>
      <c r="J34" s="34">
        <v>7.71</v>
      </c>
      <c r="K34" s="22"/>
      <c r="L34" s="22"/>
      <c r="M34" s="22"/>
      <c r="N34" s="22"/>
      <c r="O34" s="22"/>
      <c r="P34" s="22"/>
    </row>
    <row r="35" spans="1:16" ht="39" customHeight="1" x14ac:dyDescent="0.2">
      <c r="A35" s="22"/>
      <c r="B35" s="35"/>
      <c r="C35" s="1242" t="s">
        <v>565</v>
      </c>
      <c r="D35" s="1243"/>
      <c r="E35" s="1244"/>
      <c r="F35" s="36">
        <v>9.6999999999999993</v>
      </c>
      <c r="G35" s="37">
        <v>11.03</v>
      </c>
      <c r="H35" s="37">
        <v>9.5399999999999991</v>
      </c>
      <c r="I35" s="37">
        <v>8.56</v>
      </c>
      <c r="J35" s="38">
        <v>7.04</v>
      </c>
      <c r="K35" s="22"/>
      <c r="L35" s="22"/>
      <c r="M35" s="22"/>
      <c r="N35" s="22"/>
      <c r="O35" s="22"/>
      <c r="P35" s="22"/>
    </row>
    <row r="36" spans="1:16" ht="39" customHeight="1" x14ac:dyDescent="0.2">
      <c r="A36" s="22"/>
      <c r="B36" s="35"/>
      <c r="C36" s="1242" t="s">
        <v>566</v>
      </c>
      <c r="D36" s="1243"/>
      <c r="E36" s="1244"/>
      <c r="F36" s="36">
        <v>0.15</v>
      </c>
      <c r="G36" s="37">
        <v>0.28000000000000003</v>
      </c>
      <c r="H36" s="37">
        <v>0.26</v>
      </c>
      <c r="I36" s="37">
        <v>0.7</v>
      </c>
      <c r="J36" s="38">
        <v>1.03</v>
      </c>
      <c r="K36" s="22"/>
      <c r="L36" s="22"/>
      <c r="M36" s="22"/>
      <c r="N36" s="22"/>
      <c r="O36" s="22"/>
      <c r="P36" s="22"/>
    </row>
    <row r="37" spans="1:16" ht="39" customHeight="1" x14ac:dyDescent="0.2">
      <c r="A37" s="22"/>
      <c r="B37" s="35"/>
      <c r="C37" s="1242" t="s">
        <v>567</v>
      </c>
      <c r="D37" s="1243"/>
      <c r="E37" s="1244"/>
      <c r="F37" s="36" t="s">
        <v>515</v>
      </c>
      <c r="G37" s="37" t="s">
        <v>515</v>
      </c>
      <c r="H37" s="37">
        <v>0.6</v>
      </c>
      <c r="I37" s="37">
        <v>0.66</v>
      </c>
      <c r="J37" s="38">
        <v>0.84</v>
      </c>
      <c r="K37" s="22"/>
      <c r="L37" s="22"/>
      <c r="M37" s="22"/>
      <c r="N37" s="22"/>
      <c r="O37" s="22"/>
      <c r="P37" s="22"/>
    </row>
    <row r="38" spans="1:16" ht="39" customHeight="1" x14ac:dyDescent="0.2">
      <c r="A38" s="22"/>
      <c r="B38" s="35"/>
      <c r="C38" s="1242" t="s">
        <v>568</v>
      </c>
      <c r="D38" s="1243"/>
      <c r="E38" s="1244"/>
      <c r="F38" s="36">
        <v>1.44</v>
      </c>
      <c r="G38" s="37">
        <v>1.32</v>
      </c>
      <c r="H38" s="37">
        <v>2.57</v>
      </c>
      <c r="I38" s="37">
        <v>0.6</v>
      </c>
      <c r="J38" s="38">
        <v>0.76</v>
      </c>
      <c r="K38" s="22"/>
      <c r="L38" s="22"/>
      <c r="M38" s="22"/>
      <c r="N38" s="22"/>
      <c r="O38" s="22"/>
      <c r="P38" s="22"/>
    </row>
    <row r="39" spans="1:16" ht="39" customHeight="1" x14ac:dyDescent="0.2">
      <c r="A39" s="22"/>
      <c r="B39" s="35"/>
      <c r="C39" s="1242" t="s">
        <v>569</v>
      </c>
      <c r="D39" s="1243"/>
      <c r="E39" s="1244"/>
      <c r="F39" s="36">
        <v>0.09</v>
      </c>
      <c r="G39" s="37">
        <v>0.12</v>
      </c>
      <c r="H39" s="37">
        <v>0.16</v>
      </c>
      <c r="I39" s="37">
        <v>0.2</v>
      </c>
      <c r="J39" s="38">
        <v>0.24</v>
      </c>
      <c r="K39" s="22"/>
      <c r="L39" s="22"/>
      <c r="M39" s="22"/>
      <c r="N39" s="22"/>
      <c r="O39" s="22"/>
      <c r="P39" s="22"/>
    </row>
    <row r="40" spans="1:16" ht="39" customHeight="1" x14ac:dyDescent="0.2">
      <c r="A40" s="22"/>
      <c r="B40" s="35"/>
      <c r="C40" s="1242" t="s">
        <v>570</v>
      </c>
      <c r="D40" s="1243"/>
      <c r="E40" s="1244"/>
      <c r="F40" s="36">
        <v>0.03</v>
      </c>
      <c r="G40" s="37">
        <v>0.04</v>
      </c>
      <c r="H40" s="37">
        <v>0.02</v>
      </c>
      <c r="I40" s="37">
        <v>0</v>
      </c>
      <c r="J40" s="38">
        <v>0.04</v>
      </c>
      <c r="K40" s="22"/>
      <c r="L40" s="22"/>
      <c r="M40" s="22"/>
      <c r="N40" s="22"/>
      <c r="O40" s="22"/>
      <c r="P40" s="22"/>
    </row>
    <row r="41" spans="1:16" ht="39" customHeight="1" x14ac:dyDescent="0.2">
      <c r="A41" s="22"/>
      <c r="B41" s="35"/>
      <c r="C41" s="1242" t="s">
        <v>571</v>
      </c>
      <c r="D41" s="1243"/>
      <c r="E41" s="1244"/>
      <c r="F41" s="36">
        <v>0</v>
      </c>
      <c r="G41" s="37">
        <v>0.01</v>
      </c>
      <c r="H41" s="37">
        <v>0.01</v>
      </c>
      <c r="I41" s="37">
        <v>0.01</v>
      </c>
      <c r="J41" s="38">
        <v>0</v>
      </c>
      <c r="K41" s="22"/>
      <c r="L41" s="22"/>
      <c r="M41" s="22"/>
      <c r="N41" s="22"/>
      <c r="O41" s="22"/>
      <c r="P41" s="22"/>
    </row>
    <row r="42" spans="1:16" ht="39" customHeight="1" x14ac:dyDescent="0.2">
      <c r="A42" s="22"/>
      <c r="B42" s="39"/>
      <c r="C42" s="1242" t="s">
        <v>572</v>
      </c>
      <c r="D42" s="1243"/>
      <c r="E42" s="1244"/>
      <c r="F42" s="36" t="s">
        <v>515</v>
      </c>
      <c r="G42" s="37" t="s">
        <v>515</v>
      </c>
      <c r="H42" s="37" t="s">
        <v>515</v>
      </c>
      <c r="I42" s="37" t="s">
        <v>515</v>
      </c>
      <c r="J42" s="38" t="s">
        <v>515</v>
      </c>
      <c r="K42" s="22"/>
      <c r="L42" s="22"/>
      <c r="M42" s="22"/>
      <c r="N42" s="22"/>
      <c r="O42" s="22"/>
      <c r="P42" s="22"/>
    </row>
    <row r="43" spans="1:16" ht="39" customHeight="1" thickBot="1" x14ac:dyDescent="0.25">
      <c r="A43" s="22"/>
      <c r="B43" s="40"/>
      <c r="C43" s="1245" t="s">
        <v>573</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6GCgltpltsK1+pwEBosQT5CsEzdA1ZiVkokC3lwtBAcBVyahRxzaTYuXXGZ4srfv5WUMdqkan21YtMJSn79w==" saltValue="pdh+ITQ0lodmyHaiRGe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2245</v>
      </c>
      <c r="L45" s="60">
        <v>2188</v>
      </c>
      <c r="M45" s="60">
        <v>2207</v>
      </c>
      <c r="N45" s="60">
        <v>2213</v>
      </c>
      <c r="O45" s="61">
        <v>2214</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2">
      <c r="A48" s="48"/>
      <c r="B48" s="1270"/>
      <c r="C48" s="1271"/>
      <c r="D48" s="62"/>
      <c r="E48" s="1252" t="s">
        <v>15</v>
      </c>
      <c r="F48" s="1252"/>
      <c r="G48" s="1252"/>
      <c r="H48" s="1252"/>
      <c r="I48" s="1252"/>
      <c r="J48" s="1253"/>
      <c r="K48" s="63">
        <v>756</v>
      </c>
      <c r="L48" s="64">
        <v>710</v>
      </c>
      <c r="M48" s="64">
        <v>591</v>
      </c>
      <c r="N48" s="64">
        <v>598</v>
      </c>
      <c r="O48" s="65">
        <v>605</v>
      </c>
      <c r="P48" s="48"/>
      <c r="Q48" s="48"/>
      <c r="R48" s="48"/>
      <c r="S48" s="48"/>
      <c r="T48" s="48"/>
      <c r="U48" s="48"/>
    </row>
    <row r="49" spans="1:21" ht="30.75" customHeight="1" x14ac:dyDescent="0.2">
      <c r="A49" s="48"/>
      <c r="B49" s="1270"/>
      <c r="C49" s="1271"/>
      <c r="D49" s="62"/>
      <c r="E49" s="1252" t="s">
        <v>16</v>
      </c>
      <c r="F49" s="1252"/>
      <c r="G49" s="1252"/>
      <c r="H49" s="1252"/>
      <c r="I49" s="1252"/>
      <c r="J49" s="1253"/>
      <c r="K49" s="63">
        <v>110</v>
      </c>
      <c r="L49" s="64">
        <v>112</v>
      </c>
      <c r="M49" s="64">
        <v>136</v>
      </c>
      <c r="N49" s="64">
        <v>137</v>
      </c>
      <c r="O49" s="65">
        <v>197</v>
      </c>
      <c r="P49" s="48"/>
      <c r="Q49" s="48"/>
      <c r="R49" s="48"/>
      <c r="S49" s="48"/>
      <c r="T49" s="48"/>
      <c r="U49" s="48"/>
    </row>
    <row r="50" spans="1:21" ht="30.75" customHeight="1" x14ac:dyDescent="0.2">
      <c r="A50" s="48"/>
      <c r="B50" s="1270"/>
      <c r="C50" s="1271"/>
      <c r="D50" s="62"/>
      <c r="E50" s="1252" t="s">
        <v>17</v>
      </c>
      <c r="F50" s="1252"/>
      <c r="G50" s="1252"/>
      <c r="H50" s="1252"/>
      <c r="I50" s="1252"/>
      <c r="J50" s="1253"/>
      <c r="K50" s="63">
        <v>15</v>
      </c>
      <c r="L50" s="64">
        <v>15</v>
      </c>
      <c r="M50" s="64">
        <v>17</v>
      </c>
      <c r="N50" s="64">
        <v>17</v>
      </c>
      <c r="O50" s="65">
        <v>17</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515</v>
      </c>
      <c r="L51" s="64" t="s">
        <v>515</v>
      </c>
      <c r="M51" s="64" t="s">
        <v>515</v>
      </c>
      <c r="N51" s="64" t="s">
        <v>515</v>
      </c>
      <c r="O51" s="65" t="s">
        <v>515</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2103</v>
      </c>
      <c r="L52" s="64">
        <v>2060</v>
      </c>
      <c r="M52" s="64">
        <v>2080</v>
      </c>
      <c r="N52" s="64">
        <v>2053</v>
      </c>
      <c r="O52" s="65">
        <v>2098</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1023</v>
      </c>
      <c r="L53" s="69">
        <v>965</v>
      </c>
      <c r="M53" s="69">
        <v>871</v>
      </c>
      <c r="N53" s="69">
        <v>912</v>
      </c>
      <c r="O53" s="70">
        <v>935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JeBd+tPW1YOCZcld31KSl1iYgH781Oi6TtSK7iAOR9xwxdr7dH76SALD5r8yoZPggP/i4Ye5DcgnwDirnUYQ==" saltValue="Cw0olTR2esq7xbA4hASY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88" t="s">
        <v>30</v>
      </c>
      <c r="C41" s="1289"/>
      <c r="D41" s="102"/>
      <c r="E41" s="1290" t="s">
        <v>31</v>
      </c>
      <c r="F41" s="1290"/>
      <c r="G41" s="1290"/>
      <c r="H41" s="1291"/>
      <c r="I41" s="103">
        <v>21094</v>
      </c>
      <c r="J41" s="104">
        <v>23732</v>
      </c>
      <c r="K41" s="104">
        <v>25009</v>
      </c>
      <c r="L41" s="104">
        <v>25521</v>
      </c>
      <c r="M41" s="105">
        <v>25412</v>
      </c>
    </row>
    <row r="42" spans="2:13" ht="27.75" customHeight="1" x14ac:dyDescent="0.2">
      <c r="B42" s="1278"/>
      <c r="C42" s="1279"/>
      <c r="D42" s="106"/>
      <c r="E42" s="1282" t="s">
        <v>32</v>
      </c>
      <c r="F42" s="1282"/>
      <c r="G42" s="1282"/>
      <c r="H42" s="1283"/>
      <c r="I42" s="107">
        <v>261</v>
      </c>
      <c r="J42" s="108">
        <v>246</v>
      </c>
      <c r="K42" s="108">
        <v>231</v>
      </c>
      <c r="L42" s="108">
        <v>216</v>
      </c>
      <c r="M42" s="109">
        <v>200</v>
      </c>
    </row>
    <row r="43" spans="2:13" ht="27.75" customHeight="1" x14ac:dyDescent="0.2">
      <c r="B43" s="1278"/>
      <c r="C43" s="1279"/>
      <c r="D43" s="106"/>
      <c r="E43" s="1282" t="s">
        <v>33</v>
      </c>
      <c r="F43" s="1282"/>
      <c r="G43" s="1282"/>
      <c r="H43" s="1283"/>
      <c r="I43" s="107">
        <v>11076</v>
      </c>
      <c r="J43" s="108">
        <v>10701</v>
      </c>
      <c r="K43" s="108">
        <v>9862</v>
      </c>
      <c r="L43" s="108">
        <v>9123</v>
      </c>
      <c r="M43" s="109">
        <v>8671</v>
      </c>
    </row>
    <row r="44" spans="2:13" ht="27.75" customHeight="1" x14ac:dyDescent="0.2">
      <c r="B44" s="1278"/>
      <c r="C44" s="1279"/>
      <c r="D44" s="106"/>
      <c r="E44" s="1282" t="s">
        <v>34</v>
      </c>
      <c r="F44" s="1282"/>
      <c r="G44" s="1282"/>
      <c r="H44" s="1283"/>
      <c r="I44" s="107">
        <v>1667</v>
      </c>
      <c r="J44" s="108">
        <v>2277</v>
      </c>
      <c r="K44" s="108">
        <v>2167</v>
      </c>
      <c r="L44" s="108">
        <v>2059</v>
      </c>
      <c r="M44" s="109">
        <v>1938</v>
      </c>
    </row>
    <row r="45" spans="2:13" ht="27.75" customHeight="1" x14ac:dyDescent="0.2">
      <c r="B45" s="1278"/>
      <c r="C45" s="1279"/>
      <c r="D45" s="106"/>
      <c r="E45" s="1282" t="s">
        <v>35</v>
      </c>
      <c r="F45" s="1282"/>
      <c r="G45" s="1282"/>
      <c r="H45" s="1283"/>
      <c r="I45" s="107">
        <v>3104</v>
      </c>
      <c r="J45" s="108">
        <v>3044</v>
      </c>
      <c r="K45" s="108">
        <v>2851</v>
      </c>
      <c r="L45" s="108">
        <v>2708</v>
      </c>
      <c r="M45" s="109">
        <v>2796</v>
      </c>
    </row>
    <row r="46" spans="2:13" ht="27.75" customHeight="1" x14ac:dyDescent="0.2">
      <c r="B46" s="1278"/>
      <c r="C46" s="1279"/>
      <c r="D46" s="110"/>
      <c r="E46" s="1282" t="s">
        <v>36</v>
      </c>
      <c r="F46" s="1282"/>
      <c r="G46" s="1282"/>
      <c r="H46" s="1283"/>
      <c r="I46" s="107">
        <v>11</v>
      </c>
      <c r="J46" s="108">
        <v>8</v>
      </c>
      <c r="K46" s="108">
        <v>6</v>
      </c>
      <c r="L46" s="108">
        <v>3</v>
      </c>
      <c r="M46" s="109">
        <v>2</v>
      </c>
    </row>
    <row r="47" spans="2:13" ht="27.75" customHeight="1" x14ac:dyDescent="0.2">
      <c r="B47" s="1278"/>
      <c r="C47" s="1279"/>
      <c r="D47" s="111"/>
      <c r="E47" s="1292" t="s">
        <v>37</v>
      </c>
      <c r="F47" s="1293"/>
      <c r="G47" s="1293"/>
      <c r="H47" s="1294"/>
      <c r="I47" s="107" t="s">
        <v>515</v>
      </c>
      <c r="J47" s="108" t="s">
        <v>515</v>
      </c>
      <c r="K47" s="108" t="s">
        <v>515</v>
      </c>
      <c r="L47" s="108" t="s">
        <v>515</v>
      </c>
      <c r="M47" s="109" t="s">
        <v>515</v>
      </c>
    </row>
    <row r="48" spans="2:13" ht="27.75" customHeight="1" x14ac:dyDescent="0.2">
      <c r="B48" s="1278"/>
      <c r="C48" s="1279"/>
      <c r="D48" s="106"/>
      <c r="E48" s="1282" t="s">
        <v>38</v>
      </c>
      <c r="F48" s="1282"/>
      <c r="G48" s="1282"/>
      <c r="H48" s="1283"/>
      <c r="I48" s="107" t="s">
        <v>515</v>
      </c>
      <c r="J48" s="108" t="s">
        <v>515</v>
      </c>
      <c r="K48" s="108" t="s">
        <v>515</v>
      </c>
      <c r="L48" s="108" t="s">
        <v>515</v>
      </c>
      <c r="M48" s="109" t="s">
        <v>515</v>
      </c>
    </row>
    <row r="49" spans="2:13" ht="27.75" customHeight="1" x14ac:dyDescent="0.2">
      <c r="B49" s="1280"/>
      <c r="C49" s="1281"/>
      <c r="D49" s="106"/>
      <c r="E49" s="1282" t="s">
        <v>39</v>
      </c>
      <c r="F49" s="1282"/>
      <c r="G49" s="1282"/>
      <c r="H49" s="1283"/>
      <c r="I49" s="107" t="s">
        <v>515</v>
      </c>
      <c r="J49" s="108" t="s">
        <v>515</v>
      </c>
      <c r="K49" s="108" t="s">
        <v>515</v>
      </c>
      <c r="L49" s="108" t="s">
        <v>515</v>
      </c>
      <c r="M49" s="109" t="s">
        <v>515</v>
      </c>
    </row>
    <row r="50" spans="2:13" ht="27.75" customHeight="1" x14ac:dyDescent="0.2">
      <c r="B50" s="1276" t="s">
        <v>40</v>
      </c>
      <c r="C50" s="1277"/>
      <c r="D50" s="112"/>
      <c r="E50" s="1282" t="s">
        <v>41</v>
      </c>
      <c r="F50" s="1282"/>
      <c r="G50" s="1282"/>
      <c r="H50" s="1283"/>
      <c r="I50" s="107">
        <v>4601</v>
      </c>
      <c r="J50" s="108">
        <v>4675</v>
      </c>
      <c r="K50" s="108">
        <v>4965</v>
      </c>
      <c r="L50" s="108">
        <v>5373</v>
      </c>
      <c r="M50" s="109">
        <v>5599</v>
      </c>
    </row>
    <row r="51" spans="2:13" ht="27.75" customHeight="1" x14ac:dyDescent="0.2">
      <c r="B51" s="1278"/>
      <c r="C51" s="1279"/>
      <c r="D51" s="106"/>
      <c r="E51" s="1282" t="s">
        <v>42</v>
      </c>
      <c r="F51" s="1282"/>
      <c r="G51" s="1282"/>
      <c r="H51" s="1283"/>
      <c r="I51" s="107">
        <v>1814</v>
      </c>
      <c r="J51" s="108">
        <v>1638</v>
      </c>
      <c r="K51" s="108">
        <v>1774</v>
      </c>
      <c r="L51" s="108">
        <v>1860</v>
      </c>
      <c r="M51" s="109">
        <v>1944</v>
      </c>
    </row>
    <row r="52" spans="2:13" ht="27.75" customHeight="1" x14ac:dyDescent="0.2">
      <c r="B52" s="1280"/>
      <c r="C52" s="1281"/>
      <c r="D52" s="106"/>
      <c r="E52" s="1282" t="s">
        <v>43</v>
      </c>
      <c r="F52" s="1282"/>
      <c r="G52" s="1282"/>
      <c r="H52" s="1283"/>
      <c r="I52" s="107">
        <v>20792</v>
      </c>
      <c r="J52" s="108">
        <v>22821</v>
      </c>
      <c r="K52" s="108">
        <v>23053</v>
      </c>
      <c r="L52" s="108">
        <v>22654</v>
      </c>
      <c r="M52" s="109">
        <v>21942</v>
      </c>
    </row>
    <row r="53" spans="2:13" ht="27.75" customHeight="1" thickBot="1" x14ac:dyDescent="0.25">
      <c r="B53" s="1284" t="s">
        <v>44</v>
      </c>
      <c r="C53" s="1285"/>
      <c r="D53" s="113"/>
      <c r="E53" s="1286" t="s">
        <v>45</v>
      </c>
      <c r="F53" s="1286"/>
      <c r="G53" s="1286"/>
      <c r="H53" s="1287"/>
      <c r="I53" s="114">
        <v>10007</v>
      </c>
      <c r="J53" s="115">
        <v>10874</v>
      </c>
      <c r="K53" s="115">
        <v>10334</v>
      </c>
      <c r="L53" s="115">
        <v>9742</v>
      </c>
      <c r="M53" s="116">
        <v>9534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Sav+c+HlspLPWiGGsILaDRZywc3A/jk2hlqsqVtMLQzv+ubztOI6IKKP2JTeNF1PUX5m81MC//FWdD95fdf3w==" saltValue="MDEAxWHaevfnDGZnUP4O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3" t="s">
        <v>48</v>
      </c>
      <c r="D55" s="1303"/>
      <c r="E55" s="1304"/>
      <c r="F55" s="128">
        <v>2766</v>
      </c>
      <c r="G55" s="128">
        <v>2767</v>
      </c>
      <c r="H55" s="129">
        <v>2768</v>
      </c>
    </row>
    <row r="56" spans="2:8" ht="52.5" customHeight="1" x14ac:dyDescent="0.2">
      <c r="B56" s="130"/>
      <c r="C56" s="1305" t="s">
        <v>49</v>
      </c>
      <c r="D56" s="1305"/>
      <c r="E56" s="1306"/>
      <c r="F56" s="131">
        <v>803</v>
      </c>
      <c r="G56" s="131">
        <v>804</v>
      </c>
      <c r="H56" s="132">
        <v>804</v>
      </c>
    </row>
    <row r="57" spans="2:8" ht="53.25" customHeight="1" x14ac:dyDescent="0.2">
      <c r="B57" s="130"/>
      <c r="C57" s="1307" t="s">
        <v>50</v>
      </c>
      <c r="D57" s="1307"/>
      <c r="E57" s="1308"/>
      <c r="F57" s="133">
        <v>2173</v>
      </c>
      <c r="G57" s="133">
        <v>2308</v>
      </c>
      <c r="H57" s="134">
        <v>2483</v>
      </c>
    </row>
    <row r="58" spans="2:8" ht="45.75" customHeight="1" x14ac:dyDescent="0.2">
      <c r="B58" s="135"/>
      <c r="C58" s="1295" t="s">
        <v>592</v>
      </c>
      <c r="D58" s="1296"/>
      <c r="E58" s="1297"/>
      <c r="F58" s="136">
        <v>1357</v>
      </c>
      <c r="G58" s="136">
        <v>1307</v>
      </c>
      <c r="H58" s="137">
        <v>1257</v>
      </c>
    </row>
    <row r="59" spans="2:8" ht="45.75" customHeight="1" x14ac:dyDescent="0.2">
      <c r="B59" s="135"/>
      <c r="C59" s="1295" t="s">
        <v>593</v>
      </c>
      <c r="D59" s="1296"/>
      <c r="E59" s="1297"/>
      <c r="F59" s="136">
        <v>310</v>
      </c>
      <c r="G59" s="136">
        <v>490</v>
      </c>
      <c r="H59" s="137">
        <v>700</v>
      </c>
    </row>
    <row r="60" spans="2:8" ht="45.75" customHeight="1" x14ac:dyDescent="0.2">
      <c r="B60" s="135"/>
      <c r="C60" s="1295" t="s">
        <v>594</v>
      </c>
      <c r="D60" s="1296"/>
      <c r="E60" s="1297"/>
      <c r="F60" s="136">
        <v>453</v>
      </c>
      <c r="G60" s="136">
        <v>453</v>
      </c>
      <c r="H60" s="137">
        <v>453</v>
      </c>
    </row>
    <row r="61" spans="2:8" ht="45.75" customHeight="1" x14ac:dyDescent="0.2">
      <c r="B61" s="135"/>
      <c r="C61" s="1295" t="s">
        <v>595</v>
      </c>
      <c r="D61" s="1296"/>
      <c r="E61" s="1297"/>
      <c r="F61" s="136">
        <v>24</v>
      </c>
      <c r="G61" s="136">
        <v>26</v>
      </c>
      <c r="H61" s="137">
        <v>27</v>
      </c>
    </row>
    <row r="62" spans="2:8" ht="45.75" customHeight="1" thickBot="1" x14ac:dyDescent="0.25">
      <c r="B62" s="138"/>
      <c r="C62" s="1298" t="s">
        <v>596</v>
      </c>
      <c r="D62" s="1299"/>
      <c r="E62" s="1300"/>
      <c r="F62" s="139">
        <v>13</v>
      </c>
      <c r="G62" s="139">
        <v>16</v>
      </c>
      <c r="H62" s="140">
        <v>19</v>
      </c>
    </row>
    <row r="63" spans="2:8" ht="52.5" customHeight="1" thickBot="1" x14ac:dyDescent="0.25">
      <c r="B63" s="141"/>
      <c r="C63" s="1301" t="s">
        <v>51</v>
      </c>
      <c r="D63" s="1301"/>
      <c r="E63" s="1302"/>
      <c r="F63" s="142">
        <v>5742</v>
      </c>
      <c r="G63" s="142">
        <v>5879</v>
      </c>
      <c r="H63" s="143">
        <v>6054</v>
      </c>
    </row>
    <row r="64" spans="2:8" ht="15" customHeight="1" x14ac:dyDescent="0.2"/>
  </sheetData>
  <sheetProtection algorithmName="SHA-512" hashValue="HB9AdNigRLhmQKljcQUwgMyYdVhtDCGRtw9v+4LOM9hE0IDEc0zByJuznt8g9j87w26unVFc3Jg+lKW+NjCF8Q==" saltValue="yyvkeKTRfxtbi3YO6KAa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613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600</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v>115.8</v>
      </c>
      <c r="BQ51" s="1311"/>
      <c r="BR51" s="1311"/>
      <c r="BS51" s="1311"/>
      <c r="BT51" s="1311"/>
      <c r="BU51" s="1311"/>
      <c r="BV51" s="1311"/>
      <c r="BW51" s="1311"/>
      <c r="BX51" s="1311">
        <v>129.19999999999999</v>
      </c>
      <c r="BY51" s="1311"/>
      <c r="BZ51" s="1311"/>
      <c r="CA51" s="1311"/>
      <c r="CB51" s="1311"/>
      <c r="CC51" s="1311"/>
      <c r="CD51" s="1311"/>
      <c r="CE51" s="1311"/>
      <c r="CF51" s="1311">
        <v>125.3</v>
      </c>
      <c r="CG51" s="1311"/>
      <c r="CH51" s="1311"/>
      <c r="CI51" s="1311"/>
      <c r="CJ51" s="1311"/>
      <c r="CK51" s="1311"/>
      <c r="CL51" s="1311"/>
      <c r="CM51" s="1311"/>
      <c r="CN51" s="1311">
        <v>118.4</v>
      </c>
      <c r="CO51" s="1311"/>
      <c r="CP51" s="1311"/>
      <c r="CQ51" s="1311"/>
      <c r="CR51" s="1311"/>
      <c r="CS51" s="1311"/>
      <c r="CT51" s="1311"/>
      <c r="CU51" s="1311"/>
      <c r="CV51" s="1311">
        <v>117.1</v>
      </c>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1">
        <v>49.2</v>
      </c>
      <c r="BQ53" s="1311"/>
      <c r="BR53" s="1311"/>
      <c r="BS53" s="1311"/>
      <c r="BT53" s="1311"/>
      <c r="BU53" s="1311"/>
      <c r="BV53" s="1311"/>
      <c r="BW53" s="1311"/>
      <c r="BX53" s="1311">
        <v>49.3</v>
      </c>
      <c r="BY53" s="1311"/>
      <c r="BZ53" s="1311"/>
      <c r="CA53" s="1311"/>
      <c r="CB53" s="1311"/>
      <c r="CC53" s="1311"/>
      <c r="CD53" s="1311"/>
      <c r="CE53" s="1311"/>
      <c r="CF53" s="1311">
        <v>57.3</v>
      </c>
      <c r="CG53" s="1311"/>
      <c r="CH53" s="1311"/>
      <c r="CI53" s="1311"/>
      <c r="CJ53" s="1311"/>
      <c r="CK53" s="1311"/>
      <c r="CL53" s="1311"/>
      <c r="CM53" s="1311"/>
      <c r="CN53" s="1311">
        <v>57.8</v>
      </c>
      <c r="CO53" s="1311"/>
      <c r="CP53" s="1311"/>
      <c r="CQ53" s="1311"/>
      <c r="CR53" s="1311"/>
      <c r="CS53" s="1311"/>
      <c r="CT53" s="1311"/>
      <c r="CU53" s="1311"/>
      <c r="CV53" s="1311">
        <v>58.9</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604</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11">
        <v>58.5</v>
      </c>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11">
        <v>52.9</v>
      </c>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607</v>
      </c>
    </row>
    <row r="64" spans="1:109" ht="13.2" x14ac:dyDescent="0.2">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614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600</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601</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v>115.8</v>
      </c>
      <c r="BQ73" s="1311"/>
      <c r="BR73" s="1311"/>
      <c r="BS73" s="1311"/>
      <c r="BT73" s="1311"/>
      <c r="BU73" s="1311"/>
      <c r="BV73" s="1311"/>
      <c r="BW73" s="1311"/>
      <c r="BX73" s="1311">
        <v>129.19999999999999</v>
      </c>
      <c r="BY73" s="1311"/>
      <c r="BZ73" s="1311"/>
      <c r="CA73" s="1311"/>
      <c r="CB73" s="1311"/>
      <c r="CC73" s="1311"/>
      <c r="CD73" s="1311"/>
      <c r="CE73" s="1311"/>
      <c r="CF73" s="1311">
        <v>125.3</v>
      </c>
      <c r="CG73" s="1311"/>
      <c r="CH73" s="1311"/>
      <c r="CI73" s="1311"/>
      <c r="CJ73" s="1311"/>
      <c r="CK73" s="1311"/>
      <c r="CL73" s="1311"/>
      <c r="CM73" s="1311"/>
      <c r="CN73" s="1311">
        <v>118.4</v>
      </c>
      <c r="CO73" s="1311"/>
      <c r="CP73" s="1311"/>
      <c r="CQ73" s="1311"/>
      <c r="CR73" s="1311"/>
      <c r="CS73" s="1311"/>
      <c r="CT73" s="1311"/>
      <c r="CU73" s="1311"/>
      <c r="CV73" s="1311">
        <v>117.1</v>
      </c>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11.8</v>
      </c>
      <c r="BQ75" s="1311"/>
      <c r="BR75" s="1311"/>
      <c r="BS75" s="1311"/>
      <c r="BT75" s="1311"/>
      <c r="BU75" s="1311"/>
      <c r="BV75" s="1311"/>
      <c r="BW75" s="1311"/>
      <c r="BX75" s="1311">
        <v>11.6</v>
      </c>
      <c r="BY75" s="1311"/>
      <c r="BZ75" s="1311"/>
      <c r="CA75" s="1311"/>
      <c r="CB75" s="1311"/>
      <c r="CC75" s="1311"/>
      <c r="CD75" s="1311"/>
      <c r="CE75" s="1311"/>
      <c r="CF75" s="1311">
        <v>11.2</v>
      </c>
      <c r="CG75" s="1311"/>
      <c r="CH75" s="1311"/>
      <c r="CI75" s="1311"/>
      <c r="CJ75" s="1311"/>
      <c r="CK75" s="1311"/>
      <c r="CL75" s="1311"/>
      <c r="CM75" s="1311"/>
      <c r="CN75" s="1311">
        <v>11</v>
      </c>
      <c r="CO75" s="1311"/>
      <c r="CP75" s="1311"/>
      <c r="CQ75" s="1311"/>
      <c r="CR75" s="1311"/>
      <c r="CS75" s="1311"/>
      <c r="CT75" s="1311"/>
      <c r="CU75" s="1311"/>
      <c r="CV75" s="1311">
        <v>11</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604</v>
      </c>
      <c r="AO77" s="1315"/>
      <c r="AP77" s="1315"/>
      <c r="AQ77" s="1315"/>
      <c r="AR77" s="1315"/>
      <c r="AS77" s="1315"/>
      <c r="AT77" s="1315"/>
      <c r="AU77" s="1315"/>
      <c r="AV77" s="1315"/>
      <c r="AW77" s="1315"/>
      <c r="AX77" s="1315"/>
      <c r="AY77" s="1315"/>
      <c r="AZ77" s="1315"/>
      <c r="BA77" s="1315"/>
      <c r="BB77" s="1314" t="s">
        <v>608</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610</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kOfI0Lay02OdaNXY6lRiREyZGnuPqEvsFYpuSr/wLU3QhtT2rvihDSo9XNN426HiJK2XTr2cs5/9tBom5SeIsA==" saltValue="zQAXF40/yaxifGXWzVr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611</v>
      </c>
    </row>
  </sheetData>
  <sheetProtection algorithmName="SHA-512" hashValue="Hv6lzX7tSPrM+HSeGKP/M6eADE6pzauKnlVAFdLPs/0Wtwwv7A7gHgMucl/jASnx7X4xl8u9KWidQSmIYZw7aQ==" saltValue="BBv+mdVNx1K2sdJ9Gusk7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612</v>
      </c>
    </row>
  </sheetData>
  <sheetProtection algorithmName="SHA-512" hashValue="mj067wBRyGTGl9qYO/hiM24v7IRofgTNKvnN3spmp+eWJscvq7AHzFZtWiPZ/EKEUeNkiEosG7HDLXllewVuSQ==" saltValue="CvnZyixyIH6gawRfy8MG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97011</v>
      </c>
      <c r="E3" s="162"/>
      <c r="F3" s="163">
        <v>85459</v>
      </c>
      <c r="G3" s="164"/>
      <c r="H3" s="165"/>
    </row>
    <row r="4" spans="1:8" x14ac:dyDescent="0.2">
      <c r="A4" s="166"/>
      <c r="B4" s="167"/>
      <c r="C4" s="168"/>
      <c r="D4" s="169">
        <v>39645</v>
      </c>
      <c r="E4" s="170"/>
      <c r="F4" s="171">
        <v>44378</v>
      </c>
      <c r="G4" s="172"/>
      <c r="H4" s="173"/>
    </row>
    <row r="5" spans="1:8" x14ac:dyDescent="0.2">
      <c r="A5" s="154" t="s">
        <v>548</v>
      </c>
      <c r="B5" s="159"/>
      <c r="C5" s="160"/>
      <c r="D5" s="161">
        <v>164933</v>
      </c>
      <c r="E5" s="162"/>
      <c r="F5" s="163">
        <v>83280</v>
      </c>
      <c r="G5" s="164"/>
      <c r="H5" s="165"/>
    </row>
    <row r="6" spans="1:8" x14ac:dyDescent="0.2">
      <c r="A6" s="166"/>
      <c r="B6" s="167"/>
      <c r="C6" s="168"/>
      <c r="D6" s="169">
        <v>95062</v>
      </c>
      <c r="E6" s="170"/>
      <c r="F6" s="171">
        <v>43123</v>
      </c>
      <c r="G6" s="172"/>
      <c r="H6" s="173"/>
    </row>
    <row r="7" spans="1:8" x14ac:dyDescent="0.2">
      <c r="A7" s="154" t="s">
        <v>549</v>
      </c>
      <c r="B7" s="159"/>
      <c r="C7" s="160"/>
      <c r="D7" s="161">
        <v>117322</v>
      </c>
      <c r="E7" s="162"/>
      <c r="F7" s="163">
        <v>88968</v>
      </c>
      <c r="G7" s="164"/>
      <c r="H7" s="165"/>
    </row>
    <row r="8" spans="1:8" x14ac:dyDescent="0.2">
      <c r="A8" s="166"/>
      <c r="B8" s="167"/>
      <c r="C8" s="168"/>
      <c r="D8" s="169">
        <v>49847</v>
      </c>
      <c r="E8" s="170"/>
      <c r="F8" s="171">
        <v>45482</v>
      </c>
      <c r="G8" s="172"/>
      <c r="H8" s="173"/>
    </row>
    <row r="9" spans="1:8" x14ac:dyDescent="0.2">
      <c r="A9" s="154" t="s">
        <v>550</v>
      </c>
      <c r="B9" s="159"/>
      <c r="C9" s="160"/>
      <c r="D9" s="161">
        <v>125149</v>
      </c>
      <c r="E9" s="162"/>
      <c r="F9" s="163">
        <v>85173</v>
      </c>
      <c r="G9" s="164"/>
      <c r="H9" s="165"/>
    </row>
    <row r="10" spans="1:8" x14ac:dyDescent="0.2">
      <c r="A10" s="166"/>
      <c r="B10" s="167"/>
      <c r="C10" s="168"/>
      <c r="D10" s="169">
        <v>43380</v>
      </c>
      <c r="E10" s="170"/>
      <c r="F10" s="171">
        <v>43913</v>
      </c>
      <c r="G10" s="172"/>
      <c r="H10" s="173"/>
    </row>
    <row r="11" spans="1:8" x14ac:dyDescent="0.2">
      <c r="A11" s="154" t="s">
        <v>551</v>
      </c>
      <c r="B11" s="159"/>
      <c r="C11" s="160"/>
      <c r="D11" s="161">
        <v>108066</v>
      </c>
      <c r="E11" s="162"/>
      <c r="F11" s="163">
        <v>94081</v>
      </c>
      <c r="G11" s="164"/>
      <c r="H11" s="165"/>
    </row>
    <row r="12" spans="1:8" x14ac:dyDescent="0.2">
      <c r="A12" s="166"/>
      <c r="B12" s="167"/>
      <c r="C12" s="174"/>
      <c r="D12" s="169">
        <v>26009</v>
      </c>
      <c r="E12" s="170"/>
      <c r="F12" s="171">
        <v>48949</v>
      </c>
      <c r="G12" s="172"/>
      <c r="H12" s="173"/>
    </row>
    <row r="13" spans="1:8" x14ac:dyDescent="0.2">
      <c r="A13" s="154"/>
      <c r="B13" s="159"/>
      <c r="C13" s="175"/>
      <c r="D13" s="176">
        <v>122496</v>
      </c>
      <c r="E13" s="177"/>
      <c r="F13" s="178">
        <v>87392</v>
      </c>
      <c r="G13" s="179"/>
      <c r="H13" s="165"/>
    </row>
    <row r="14" spans="1:8" x14ac:dyDescent="0.2">
      <c r="A14" s="166"/>
      <c r="B14" s="167"/>
      <c r="C14" s="168"/>
      <c r="D14" s="169">
        <v>50789</v>
      </c>
      <c r="E14" s="170"/>
      <c r="F14" s="171">
        <v>45169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9.7100000000000009</v>
      </c>
      <c r="C19" s="180">
        <f>ROUND(VALUE(SUBSTITUTE(実質収支比率等に係る経年分析!G$48,"▲","-")),2)</f>
        <v>11.03</v>
      </c>
      <c r="D19" s="180">
        <f>ROUND(VALUE(SUBSTITUTE(実質収支比率等に係る経年分析!H$48,"▲","-")),2)</f>
        <v>9.5399999999999991</v>
      </c>
      <c r="E19" s="180">
        <f>ROUND(VALUE(SUBSTITUTE(実質収支比率等に係る経年分析!I$48,"▲","-")),2)</f>
        <v>8.56</v>
      </c>
      <c r="F19" s="180">
        <f>ROUND(VALUE(SUBSTITUTE(実質収支比率等に係る経年分析!J$48,"▲","-")),2)</f>
        <v>7.05</v>
      </c>
    </row>
    <row r="20" spans="1:11" x14ac:dyDescent="0.2">
      <c r="A20" s="180" t="s">
        <v>55</v>
      </c>
      <c r="B20" s="180">
        <f>ROUND(VALUE(SUBSTITUTE(実質収支比率等に係る経年分析!F$47,"▲","-")),2)</f>
        <v>26.19</v>
      </c>
      <c r="C20" s="180">
        <f>ROUND(VALUE(SUBSTITUTE(実質収支比率等に係る経年分析!G$47,"▲","-")),2)</f>
        <v>26.86</v>
      </c>
      <c r="D20" s="180">
        <f>ROUND(VALUE(SUBSTITUTE(実質収支比率等に係る経年分析!H$47,"▲","-")),2)</f>
        <v>27.26</v>
      </c>
      <c r="E20" s="180">
        <f>ROUND(VALUE(SUBSTITUTE(実質収支比率等に係る経年分析!I$47,"▲","-")),2)</f>
        <v>27.38</v>
      </c>
      <c r="F20" s="180">
        <f>ROUND(VALUE(SUBSTITUTE(実質収支比率等に係る経年分析!J$47,"▲","-")),2)</f>
        <v>27.5</v>
      </c>
    </row>
    <row r="21" spans="1:11" x14ac:dyDescent="0.2">
      <c r="A21" s="180" t="s">
        <v>56</v>
      </c>
      <c r="B21" s="180">
        <f>IF(ISNUMBER(VALUE(SUBSTITUTE(実質収支比率等に係る経年分析!F$49,"▲","-"))),ROUND(VALUE(SUBSTITUTE(実質収支比率等に係る経年分析!F$49,"▲","-")),2),NA())</f>
        <v>2.62</v>
      </c>
      <c r="C21" s="180">
        <f>IF(ISNUMBER(VALUE(SUBSTITUTE(実質収支比率等に係る経年分析!G$49,"▲","-"))),ROUND(VALUE(SUBSTITUTE(実質収支比率等に係る経年分析!G$49,"▲","-")),2),NA())</f>
        <v>1.0900000000000001</v>
      </c>
      <c r="D21" s="180">
        <f>IF(ISNUMBER(VALUE(SUBSTITUTE(実質収支比率等に係る経年分析!H$49,"▲","-"))),ROUND(VALUE(SUBSTITUTE(実質収支比率等に係る経年分析!H$49,"▲","-")),2),NA())</f>
        <v>-1.64</v>
      </c>
      <c r="E21" s="180">
        <f>IF(ISNUMBER(VALUE(SUBSTITUTE(実質収支比率等に係る経年分析!I$49,"▲","-"))),ROUND(VALUE(SUBSTITUTE(実質収支比率等に係る経年分析!I$49,"▲","-")),2),NA())</f>
        <v>-1.01</v>
      </c>
      <c r="F21" s="180">
        <f>IF(ISNUMBER(VALUE(SUBSTITUTE(実質収支比率等に係る経年分析!J$49,"▲","-"))),ROUND(VALUE(SUBSTITUTE(実質収支比率等に係る経年分析!J$49,"▲","-")),2),NA())</f>
        <v>-1.54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交通・火災災害共済事業特別会計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0.76</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0.28000000000000003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1.03</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9.6999999999999993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9.5399999999999991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2103</v>
      </c>
      <c r="E42" s="182"/>
      <c r="F42" s="182"/>
      <c r="G42" s="182">
        <f>'実質公債費比率（分子）の構造'!L$52</f>
        <v>2060</v>
      </c>
      <c r="H42" s="182"/>
      <c r="I42" s="182"/>
      <c r="J42" s="182">
        <f>'実質公債費比率（分子）の構造'!M$52</f>
        <v>2080</v>
      </c>
      <c r="K42" s="182"/>
      <c r="L42" s="182"/>
      <c r="M42" s="182">
        <f>'実質公債費比率（分子）の構造'!N$52</f>
        <v>2053</v>
      </c>
      <c r="N42" s="182"/>
      <c r="O42" s="182"/>
      <c r="P42" s="182">
        <f>'実質公債費比率（分子）の構造'!O$52</f>
        <v>2098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15</v>
      </c>
      <c r="C44" s="182"/>
      <c r="D44" s="182"/>
      <c r="E44" s="182">
        <f>'実質公債費比率（分子）の構造'!L$50</f>
        <v>15</v>
      </c>
      <c r="F44" s="182"/>
      <c r="G44" s="182"/>
      <c r="H44" s="182">
        <f>'実質公債費比率（分子）の構造'!M$50</f>
        <v>17</v>
      </c>
      <c r="I44" s="182"/>
      <c r="J44" s="182"/>
      <c r="K44" s="182">
        <f>'実質公債費比率（分子）の構造'!N$50</f>
        <v>17</v>
      </c>
      <c r="L44" s="182"/>
      <c r="M44" s="182"/>
      <c r="N44" s="182">
        <f>'実質公債費比率（分子）の構造'!O$50</f>
        <v>17</v>
      </c>
      <c r="O44" s="182"/>
      <c r="P44" s="182"/>
    </row>
    <row r="45" spans="1:16" x14ac:dyDescent="0.2">
      <c r="A45" s="182" t="s">
        <v>66</v>
      </c>
      <c r="B45" s="182">
        <f>'実質公債費比率（分子）の構造'!K$49</f>
        <v>110</v>
      </c>
      <c r="C45" s="182"/>
      <c r="D45" s="182"/>
      <c r="E45" s="182">
        <f>'実質公債費比率（分子）の構造'!L$49</f>
        <v>112</v>
      </c>
      <c r="F45" s="182"/>
      <c r="G45" s="182"/>
      <c r="H45" s="182">
        <f>'実質公債費比率（分子）の構造'!M$49</f>
        <v>136</v>
      </c>
      <c r="I45" s="182"/>
      <c r="J45" s="182"/>
      <c r="K45" s="182">
        <f>'実質公債費比率（分子）の構造'!N$49</f>
        <v>137</v>
      </c>
      <c r="L45" s="182"/>
      <c r="M45" s="182"/>
      <c r="N45" s="182">
        <f>'実質公債費比率（分子）の構造'!O$49</f>
        <v>197</v>
      </c>
      <c r="O45" s="182"/>
      <c r="P45" s="182"/>
    </row>
    <row r="46" spans="1:16" x14ac:dyDescent="0.2">
      <c r="A46" s="182" t="s">
        <v>67</v>
      </c>
      <c r="B46" s="182">
        <f>'実質公債費比率（分子）の構造'!K$48</f>
        <v>756</v>
      </c>
      <c r="C46" s="182"/>
      <c r="D46" s="182"/>
      <c r="E46" s="182">
        <f>'実質公債費比率（分子）の構造'!L$48</f>
        <v>710</v>
      </c>
      <c r="F46" s="182"/>
      <c r="G46" s="182"/>
      <c r="H46" s="182">
        <f>'実質公債費比率（分子）の構造'!M$48</f>
        <v>591</v>
      </c>
      <c r="I46" s="182"/>
      <c r="J46" s="182"/>
      <c r="K46" s="182">
        <f>'実質公債費比率（分子）の構造'!N$48</f>
        <v>598</v>
      </c>
      <c r="L46" s="182"/>
      <c r="M46" s="182"/>
      <c r="N46" s="182">
        <f>'実質公債費比率（分子）の構造'!O$48</f>
        <v>605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2245</v>
      </c>
      <c r="C49" s="182"/>
      <c r="D49" s="182"/>
      <c r="E49" s="182">
        <f>'実質公債費比率（分子）の構造'!L$45</f>
        <v>2188</v>
      </c>
      <c r="F49" s="182"/>
      <c r="G49" s="182"/>
      <c r="H49" s="182">
        <f>'実質公債費比率（分子）の構造'!M$45</f>
        <v>2207</v>
      </c>
      <c r="I49" s="182"/>
      <c r="J49" s="182"/>
      <c r="K49" s="182">
        <f>'実質公債費比率（分子）の構造'!N$45</f>
        <v>2213</v>
      </c>
      <c r="L49" s="182"/>
      <c r="M49" s="182"/>
      <c r="N49" s="182">
        <f>'実質公債費比率（分子）の構造'!O$45</f>
        <v>2214</v>
      </c>
      <c r="O49" s="182"/>
      <c r="P49" s="182"/>
    </row>
    <row r="50" spans="1:16" x14ac:dyDescent="0.2">
      <c r="A50" s="182" t="s">
        <v>71</v>
      </c>
      <c r="B50" s="182" t="e">
        <f>NA()</f>
        <v>#N/A</v>
      </c>
      <c r="C50" s="182">
        <f>IF(ISNUMBER('実質公債費比率（分子）の構造'!K$53),'実質公債費比率（分子）の構造'!K$53,NA())</f>
        <v>1023</v>
      </c>
      <c r="D50" s="182" t="e">
        <f>NA()</f>
        <v>#N/A</v>
      </c>
      <c r="E50" s="182" t="e">
        <f>NA()</f>
        <v>#N/A</v>
      </c>
      <c r="F50" s="182">
        <f>IF(ISNUMBER('実質公債費比率（分子）の構造'!L$53),'実質公債費比率（分子）の構造'!L$53,NA())</f>
        <v>965</v>
      </c>
      <c r="G50" s="182" t="e">
        <f>NA()</f>
        <v>#N/A</v>
      </c>
      <c r="H50" s="182" t="e">
        <f>NA()</f>
        <v>#N/A</v>
      </c>
      <c r="I50" s="182">
        <f>IF(ISNUMBER('実質公債費比率（分子）の構造'!M$53),'実質公債費比率（分子）の構造'!M$53,NA())</f>
        <v>871</v>
      </c>
      <c r="J50" s="182" t="e">
        <f>NA()</f>
        <v>#N/A</v>
      </c>
      <c r="K50" s="182" t="e">
        <f>NA()</f>
        <v>#N/A</v>
      </c>
      <c r="L50" s="182">
        <f>IF(ISNUMBER('実質公債費比率（分子）の構造'!N$53),'実質公債費比率（分子）の構造'!N$53,NA())</f>
        <v>912</v>
      </c>
      <c r="M50" s="182" t="e">
        <f>NA()</f>
        <v>#N/A</v>
      </c>
      <c r="N50" s="182" t="e">
        <f>NA()</f>
        <v>#N/A</v>
      </c>
      <c r="O50" s="182">
        <f>IF(ISNUMBER('実質公債費比率（分子）の構造'!O$53),'実質公債費比率（分子）の構造'!O$53,NA())</f>
        <v>935</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20792</v>
      </c>
      <c r="E56" s="181"/>
      <c r="F56" s="181"/>
      <c r="G56" s="181">
        <f>'将来負担比率（分子）の構造'!J$52</f>
        <v>22821</v>
      </c>
      <c r="H56" s="181"/>
      <c r="I56" s="181"/>
      <c r="J56" s="181">
        <f>'将来負担比率（分子）の構造'!K$52</f>
        <v>23053</v>
      </c>
      <c r="K56" s="181"/>
      <c r="L56" s="181"/>
      <c r="M56" s="181">
        <f>'将来負担比率（分子）の構造'!L$52</f>
        <v>22654</v>
      </c>
      <c r="N56" s="181"/>
      <c r="O56" s="181"/>
      <c r="P56" s="181">
        <f>'将来負担比率（分子）の構造'!M$52</f>
        <v>21942</v>
      </c>
    </row>
    <row r="57" spans="1:16" x14ac:dyDescent="0.2">
      <c r="A57" s="181" t="s">
        <v>42</v>
      </c>
      <c r="B57" s="181"/>
      <c r="C57" s="181"/>
      <c r="D57" s="181">
        <f>'将来負担比率（分子）の構造'!I$51</f>
        <v>1814</v>
      </c>
      <c r="E57" s="181"/>
      <c r="F57" s="181"/>
      <c r="G57" s="181">
        <f>'将来負担比率（分子）の構造'!J$51</f>
        <v>1638</v>
      </c>
      <c r="H57" s="181"/>
      <c r="I57" s="181"/>
      <c r="J57" s="181">
        <f>'将来負担比率（分子）の構造'!K$51</f>
        <v>1774</v>
      </c>
      <c r="K57" s="181"/>
      <c r="L57" s="181"/>
      <c r="M57" s="181">
        <f>'将来負担比率（分子）の構造'!L$51</f>
        <v>1860</v>
      </c>
      <c r="N57" s="181"/>
      <c r="O57" s="181"/>
      <c r="P57" s="181">
        <f>'将来負担比率（分子）の構造'!M$51</f>
        <v>1944</v>
      </c>
    </row>
    <row r="58" spans="1:16" x14ac:dyDescent="0.2">
      <c r="A58" s="181" t="s">
        <v>41</v>
      </c>
      <c r="B58" s="181"/>
      <c r="C58" s="181"/>
      <c r="D58" s="181">
        <f>'将来負担比率（分子）の構造'!I$50</f>
        <v>4601</v>
      </c>
      <c r="E58" s="181"/>
      <c r="F58" s="181"/>
      <c r="G58" s="181">
        <f>'将来負担比率（分子）の構造'!J$50</f>
        <v>4675</v>
      </c>
      <c r="H58" s="181"/>
      <c r="I58" s="181"/>
      <c r="J58" s="181">
        <f>'将来負担比率（分子）の構造'!K$50</f>
        <v>4965</v>
      </c>
      <c r="K58" s="181"/>
      <c r="L58" s="181"/>
      <c r="M58" s="181">
        <f>'将来負担比率（分子）の構造'!L$50</f>
        <v>5373</v>
      </c>
      <c r="N58" s="181"/>
      <c r="O58" s="181"/>
      <c r="P58" s="181">
        <f>'将来負担比率（分子）の構造'!M$50</f>
        <v>5599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11</v>
      </c>
      <c r="C61" s="181"/>
      <c r="D61" s="181"/>
      <c r="E61" s="181">
        <f>'将来負担比率（分子）の構造'!J$46</f>
        <v>8</v>
      </c>
      <c r="F61" s="181"/>
      <c r="G61" s="181"/>
      <c r="H61" s="181">
        <f>'将来負担比率（分子）の構造'!K$46</f>
        <v>6</v>
      </c>
      <c r="I61" s="181"/>
      <c r="J61" s="181"/>
      <c r="K61" s="181">
        <f>'将来負担比率（分子）の構造'!L$46</f>
        <v>3</v>
      </c>
      <c r="L61" s="181"/>
      <c r="M61" s="181"/>
      <c r="N61" s="181">
        <f>'将来負担比率（分子）の構造'!M$46</f>
        <v>2</v>
      </c>
      <c r="O61" s="181"/>
      <c r="P61" s="181"/>
    </row>
    <row r="62" spans="1:16" x14ac:dyDescent="0.2">
      <c r="A62" s="181" t="s">
        <v>35</v>
      </c>
      <c r="B62" s="181">
        <f>'将来負担比率（分子）の構造'!I$45</f>
        <v>3104</v>
      </c>
      <c r="C62" s="181"/>
      <c r="D62" s="181"/>
      <c r="E62" s="181">
        <f>'将来負担比率（分子）の構造'!J$45</f>
        <v>3044</v>
      </c>
      <c r="F62" s="181"/>
      <c r="G62" s="181"/>
      <c r="H62" s="181">
        <f>'将来負担比率（分子）の構造'!K$45</f>
        <v>2851</v>
      </c>
      <c r="I62" s="181"/>
      <c r="J62" s="181"/>
      <c r="K62" s="181">
        <f>'将来負担比率（分子）の構造'!L$45</f>
        <v>2708</v>
      </c>
      <c r="L62" s="181"/>
      <c r="M62" s="181"/>
      <c r="N62" s="181">
        <f>'将来負担比率（分子）の構造'!M$45</f>
        <v>2796</v>
      </c>
      <c r="O62" s="181"/>
      <c r="P62" s="181"/>
    </row>
    <row r="63" spans="1:16" x14ac:dyDescent="0.2">
      <c r="A63" s="181" t="s">
        <v>34</v>
      </c>
      <c r="B63" s="181">
        <f>'将来負担比率（分子）の構造'!I$44</f>
        <v>1667</v>
      </c>
      <c r="C63" s="181"/>
      <c r="D63" s="181"/>
      <c r="E63" s="181">
        <f>'将来負担比率（分子）の構造'!J$44</f>
        <v>2277</v>
      </c>
      <c r="F63" s="181"/>
      <c r="G63" s="181"/>
      <c r="H63" s="181">
        <f>'将来負担比率（分子）の構造'!K$44</f>
        <v>2167</v>
      </c>
      <c r="I63" s="181"/>
      <c r="J63" s="181"/>
      <c r="K63" s="181">
        <f>'将来負担比率（分子）の構造'!L$44</f>
        <v>2059</v>
      </c>
      <c r="L63" s="181"/>
      <c r="M63" s="181"/>
      <c r="N63" s="181">
        <f>'将来負担比率（分子）の構造'!M$44</f>
        <v>1938</v>
      </c>
      <c r="O63" s="181"/>
      <c r="P63" s="181"/>
    </row>
    <row r="64" spans="1:16" x14ac:dyDescent="0.2">
      <c r="A64" s="181" t="s">
        <v>33</v>
      </c>
      <c r="B64" s="181">
        <f>'将来負担比率（分子）の構造'!I$43</f>
        <v>11076</v>
      </c>
      <c r="C64" s="181"/>
      <c r="D64" s="181"/>
      <c r="E64" s="181">
        <f>'将来負担比率（分子）の構造'!J$43</f>
        <v>10701</v>
      </c>
      <c r="F64" s="181"/>
      <c r="G64" s="181"/>
      <c r="H64" s="181">
        <f>'将来負担比率（分子）の構造'!K$43</f>
        <v>9862</v>
      </c>
      <c r="I64" s="181"/>
      <c r="J64" s="181"/>
      <c r="K64" s="181">
        <f>'将来負担比率（分子）の構造'!L$43</f>
        <v>9123</v>
      </c>
      <c r="L64" s="181"/>
      <c r="M64" s="181"/>
      <c r="N64" s="181">
        <f>'将来負担比率（分子）の構造'!M$43</f>
        <v>8671</v>
      </c>
      <c r="O64" s="181"/>
      <c r="P64" s="181"/>
    </row>
    <row r="65" spans="1:16" x14ac:dyDescent="0.2">
      <c r="A65" s="181" t="s">
        <v>32</v>
      </c>
      <c r="B65" s="181">
        <f>'将来負担比率（分子）の構造'!I$42</f>
        <v>261</v>
      </c>
      <c r="C65" s="181"/>
      <c r="D65" s="181"/>
      <c r="E65" s="181">
        <f>'将来負担比率（分子）の構造'!J$42</f>
        <v>246</v>
      </c>
      <c r="F65" s="181"/>
      <c r="G65" s="181"/>
      <c r="H65" s="181">
        <f>'将来負担比率（分子）の構造'!K$42</f>
        <v>231</v>
      </c>
      <c r="I65" s="181"/>
      <c r="J65" s="181"/>
      <c r="K65" s="181">
        <f>'将来負担比率（分子）の構造'!L$42</f>
        <v>216</v>
      </c>
      <c r="L65" s="181"/>
      <c r="M65" s="181"/>
      <c r="N65" s="181">
        <f>'将来負担比率（分子）の構造'!M$42</f>
        <v>200</v>
      </c>
      <c r="O65" s="181"/>
      <c r="P65" s="181"/>
    </row>
    <row r="66" spans="1:16" x14ac:dyDescent="0.2">
      <c r="A66" s="181" t="s">
        <v>31</v>
      </c>
      <c r="B66" s="181">
        <f>'将来負担比率（分子）の構造'!I$41</f>
        <v>21094</v>
      </c>
      <c r="C66" s="181"/>
      <c r="D66" s="181"/>
      <c r="E66" s="181">
        <f>'将来負担比率（分子）の構造'!J$41</f>
        <v>23732</v>
      </c>
      <c r="F66" s="181"/>
      <c r="G66" s="181"/>
      <c r="H66" s="181">
        <f>'将来負担比率（分子）の構造'!K$41</f>
        <v>25009</v>
      </c>
      <c r="I66" s="181"/>
      <c r="J66" s="181"/>
      <c r="K66" s="181">
        <f>'将来負担比率（分子）の構造'!L$41</f>
        <v>25521</v>
      </c>
      <c r="L66" s="181"/>
      <c r="M66" s="181"/>
      <c r="N66" s="181">
        <f>'将来負担比率（分子）の構造'!M$41</f>
        <v>25412</v>
      </c>
      <c r="O66" s="181"/>
      <c r="P66" s="181"/>
    </row>
    <row r="67" spans="1:16" x14ac:dyDescent="0.2">
      <c r="A67" s="181" t="s">
        <v>75</v>
      </c>
      <c r="B67" s="181" t="e">
        <f>NA()</f>
        <v>#N/A</v>
      </c>
      <c r="C67" s="181">
        <f>IF(ISNUMBER('将来負担比率（分子）の構造'!I$53), IF('将来負担比率（分子）の構造'!I$53 &lt; 0, 0, '将来負担比率（分子）の構造'!I$53), NA())</f>
        <v>10007</v>
      </c>
      <c r="D67" s="181" t="e">
        <f>NA()</f>
        <v>#N/A</v>
      </c>
      <c r="E67" s="181" t="e">
        <f>NA()</f>
        <v>#N/A</v>
      </c>
      <c r="F67" s="181">
        <f>IF(ISNUMBER('将来負担比率（分子）の構造'!J$53), IF('将来負担比率（分子）の構造'!J$53 &lt; 0, 0, '将来負担比率（分子）の構造'!J$53), NA())</f>
        <v>10874</v>
      </c>
      <c r="G67" s="181" t="e">
        <f>NA()</f>
        <v>#N/A</v>
      </c>
      <c r="H67" s="181" t="e">
        <f>NA()</f>
        <v>#N/A</v>
      </c>
      <c r="I67" s="181">
        <f>IF(ISNUMBER('将来負担比率（分子）の構造'!K$53), IF('将来負担比率（分子）の構造'!K$53 &lt; 0, 0, '将来負担比率（分子）の構造'!K$53), NA())</f>
        <v>10334</v>
      </c>
      <c r="J67" s="181" t="e">
        <f>NA()</f>
        <v>#N/A</v>
      </c>
      <c r="K67" s="181" t="e">
        <f>NA()</f>
        <v>#N/A</v>
      </c>
      <c r="L67" s="181">
        <f>IF(ISNUMBER('将来負担比率（分子）の構造'!L$53), IF('将来負担比率（分子）の構造'!L$53 &lt; 0, 0, '将来負担比率（分子）の構造'!L$53), NA())</f>
        <v>9742</v>
      </c>
      <c r="M67" s="181" t="e">
        <f>NA()</f>
        <v>#N/A</v>
      </c>
      <c r="N67" s="181" t="e">
        <f>NA()</f>
        <v>#N/A</v>
      </c>
      <c r="O67" s="181">
        <f>IF(ISNUMBER('将来負担比率（分子）の構造'!M$53), IF('将来負担比率（分子）の構造'!M$53 &lt; 0, 0, '将来負担比率（分子）の構造'!M$53), NA())</f>
        <v>9534</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2766</v>
      </c>
      <c r="C72" s="185">
        <f>基金残高に係る経年分析!G55</f>
        <v>2767</v>
      </c>
      <c r="D72" s="185">
        <f>基金残高に係る経年分析!H55</f>
        <v>2768</v>
      </c>
    </row>
    <row r="73" spans="1:16" x14ac:dyDescent="0.2">
      <c r="A73" s="184" t="s">
        <v>78</v>
      </c>
      <c r="B73" s="185">
        <f>基金残高に係る経年分析!F56</f>
        <v>803</v>
      </c>
      <c r="C73" s="185">
        <f>基金残高に係る経年分析!G56</f>
        <v>804</v>
      </c>
      <c r="D73" s="185">
        <f>基金残高に係る経年分析!H56</f>
        <v>804</v>
      </c>
    </row>
    <row r="74" spans="1:16" x14ac:dyDescent="0.2">
      <c r="A74" s="184" t="s">
        <v>79</v>
      </c>
      <c r="B74" s="185">
        <f>基金残高に係る経年分析!F57</f>
        <v>2173</v>
      </c>
      <c r="C74" s="185">
        <f>基金残高に係る経年分析!G57</f>
        <v>2308</v>
      </c>
      <c r="D74" s="185">
        <f>基金残高に係る経年分析!H57</f>
        <v>2483</v>
      </c>
    </row>
  </sheetData>
  <sheetProtection algorithmName="SHA-512" hashValue="msuVYQlDdHlzmmtj9LFVD31HzbSuna3I4Eh19wzTFOtPEcf0Lfkm2HTyyliXJHIwqWcZdufWCIUWGfYnHY7q3Q==" saltValue="PX5a1YM66yS7qm6SfI4v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224</v>
      </c>
      <c r="C5" s="745"/>
      <c r="D5" s="745"/>
      <c r="E5" s="745"/>
      <c r="F5" s="745"/>
      <c r="G5" s="745"/>
      <c r="H5" s="745"/>
      <c r="I5" s="745"/>
      <c r="J5" s="745"/>
      <c r="K5" s="745"/>
      <c r="L5" s="745"/>
      <c r="M5" s="745"/>
      <c r="N5" s="745"/>
      <c r="O5" s="745"/>
      <c r="P5" s="745"/>
      <c r="Q5" s="746"/>
      <c r="R5" s="733">
        <v>4083057</v>
      </c>
      <c r="S5" s="734"/>
      <c r="T5" s="734"/>
      <c r="U5" s="734"/>
      <c r="V5" s="734"/>
      <c r="W5" s="734"/>
      <c r="X5" s="734"/>
      <c r="Y5" s="777"/>
      <c r="Z5" s="795">
        <v>20.100000000000001</v>
      </c>
      <c r="AA5" s="795"/>
      <c r="AB5" s="795"/>
      <c r="AC5" s="795"/>
      <c r="AD5" s="796">
        <v>3878605</v>
      </c>
      <c r="AE5" s="796"/>
      <c r="AF5" s="796"/>
      <c r="AG5" s="796"/>
      <c r="AH5" s="796"/>
      <c r="AI5" s="796"/>
      <c r="AJ5" s="796"/>
      <c r="AK5" s="796"/>
      <c r="AL5" s="778">
        <v>39.299999999999997</v>
      </c>
      <c r="AM5" s="749"/>
      <c r="AN5" s="749"/>
      <c r="AO5" s="779"/>
      <c r="AP5" s="744" t="s">
        <v>225</v>
      </c>
      <c r="AQ5" s="745"/>
      <c r="AR5" s="745"/>
      <c r="AS5" s="745"/>
      <c r="AT5" s="745"/>
      <c r="AU5" s="745"/>
      <c r="AV5" s="745"/>
      <c r="AW5" s="745"/>
      <c r="AX5" s="745"/>
      <c r="AY5" s="745"/>
      <c r="AZ5" s="745"/>
      <c r="BA5" s="745"/>
      <c r="BB5" s="745"/>
      <c r="BC5" s="745"/>
      <c r="BD5" s="745"/>
      <c r="BE5" s="745"/>
      <c r="BF5" s="746"/>
      <c r="BG5" s="678">
        <v>3857231</v>
      </c>
      <c r="BH5" s="679"/>
      <c r="BI5" s="679"/>
      <c r="BJ5" s="679"/>
      <c r="BK5" s="679"/>
      <c r="BL5" s="679"/>
      <c r="BM5" s="679"/>
      <c r="BN5" s="680"/>
      <c r="BO5" s="715">
        <v>94.5</v>
      </c>
      <c r="BP5" s="715"/>
      <c r="BQ5" s="715"/>
      <c r="BR5" s="715"/>
      <c r="BS5" s="716">
        <v>9018</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2">
      <c r="B6" s="675" t="s">
        <v>229</v>
      </c>
      <c r="C6" s="676"/>
      <c r="D6" s="676"/>
      <c r="E6" s="676"/>
      <c r="F6" s="676"/>
      <c r="G6" s="676"/>
      <c r="H6" s="676"/>
      <c r="I6" s="676"/>
      <c r="J6" s="676"/>
      <c r="K6" s="676"/>
      <c r="L6" s="676"/>
      <c r="M6" s="676"/>
      <c r="N6" s="676"/>
      <c r="O6" s="676"/>
      <c r="P6" s="676"/>
      <c r="Q6" s="677"/>
      <c r="R6" s="678">
        <v>149623</v>
      </c>
      <c r="S6" s="679"/>
      <c r="T6" s="679"/>
      <c r="U6" s="679"/>
      <c r="V6" s="679"/>
      <c r="W6" s="679"/>
      <c r="X6" s="679"/>
      <c r="Y6" s="680"/>
      <c r="Z6" s="715">
        <v>0.7</v>
      </c>
      <c r="AA6" s="715"/>
      <c r="AB6" s="715"/>
      <c r="AC6" s="715"/>
      <c r="AD6" s="716">
        <v>149623</v>
      </c>
      <c r="AE6" s="716"/>
      <c r="AF6" s="716"/>
      <c r="AG6" s="716"/>
      <c r="AH6" s="716"/>
      <c r="AI6" s="716"/>
      <c r="AJ6" s="716"/>
      <c r="AK6" s="716"/>
      <c r="AL6" s="681">
        <v>1.5</v>
      </c>
      <c r="AM6" s="682"/>
      <c r="AN6" s="682"/>
      <c r="AO6" s="717"/>
      <c r="AP6" s="675" t="s">
        <v>230</v>
      </c>
      <c r="AQ6" s="676"/>
      <c r="AR6" s="676"/>
      <c r="AS6" s="676"/>
      <c r="AT6" s="676"/>
      <c r="AU6" s="676"/>
      <c r="AV6" s="676"/>
      <c r="AW6" s="676"/>
      <c r="AX6" s="676"/>
      <c r="AY6" s="676"/>
      <c r="AZ6" s="676"/>
      <c r="BA6" s="676"/>
      <c r="BB6" s="676"/>
      <c r="BC6" s="676"/>
      <c r="BD6" s="676"/>
      <c r="BE6" s="676"/>
      <c r="BF6" s="677"/>
      <c r="BG6" s="678">
        <v>3857231</v>
      </c>
      <c r="BH6" s="679"/>
      <c r="BI6" s="679"/>
      <c r="BJ6" s="679"/>
      <c r="BK6" s="679"/>
      <c r="BL6" s="679"/>
      <c r="BM6" s="679"/>
      <c r="BN6" s="680"/>
      <c r="BO6" s="715">
        <v>94.5</v>
      </c>
      <c r="BP6" s="715"/>
      <c r="BQ6" s="715"/>
      <c r="BR6" s="715"/>
      <c r="BS6" s="716">
        <v>9018</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151611</v>
      </c>
      <c r="CS6" s="679"/>
      <c r="CT6" s="679"/>
      <c r="CU6" s="679"/>
      <c r="CV6" s="679"/>
      <c r="CW6" s="679"/>
      <c r="CX6" s="679"/>
      <c r="CY6" s="680"/>
      <c r="CZ6" s="778">
        <v>0.8</v>
      </c>
      <c r="DA6" s="749"/>
      <c r="DB6" s="749"/>
      <c r="DC6" s="781"/>
      <c r="DD6" s="684" t="s">
        <v>232</v>
      </c>
      <c r="DE6" s="679"/>
      <c r="DF6" s="679"/>
      <c r="DG6" s="679"/>
      <c r="DH6" s="679"/>
      <c r="DI6" s="679"/>
      <c r="DJ6" s="679"/>
      <c r="DK6" s="679"/>
      <c r="DL6" s="679"/>
      <c r="DM6" s="679"/>
      <c r="DN6" s="679"/>
      <c r="DO6" s="679"/>
      <c r="DP6" s="680"/>
      <c r="DQ6" s="684">
        <v>151511</v>
      </c>
      <c r="DR6" s="679"/>
      <c r="DS6" s="679"/>
      <c r="DT6" s="679"/>
      <c r="DU6" s="679"/>
      <c r="DV6" s="679"/>
      <c r="DW6" s="679"/>
      <c r="DX6" s="679"/>
      <c r="DY6" s="679"/>
      <c r="DZ6" s="679"/>
      <c r="EA6" s="679"/>
      <c r="EB6" s="679"/>
      <c r="EC6" s="722"/>
    </row>
    <row r="7" spans="2:143" ht="11.25" customHeight="1" x14ac:dyDescent="0.2">
      <c r="B7" s="675" t="s">
        <v>233</v>
      </c>
      <c r="C7" s="676"/>
      <c r="D7" s="676"/>
      <c r="E7" s="676"/>
      <c r="F7" s="676"/>
      <c r="G7" s="676"/>
      <c r="H7" s="676"/>
      <c r="I7" s="676"/>
      <c r="J7" s="676"/>
      <c r="K7" s="676"/>
      <c r="L7" s="676"/>
      <c r="M7" s="676"/>
      <c r="N7" s="676"/>
      <c r="O7" s="676"/>
      <c r="P7" s="676"/>
      <c r="Q7" s="677"/>
      <c r="R7" s="678">
        <v>3246</v>
      </c>
      <c r="S7" s="679"/>
      <c r="T7" s="679"/>
      <c r="U7" s="679"/>
      <c r="V7" s="679"/>
      <c r="W7" s="679"/>
      <c r="X7" s="679"/>
      <c r="Y7" s="680"/>
      <c r="Z7" s="715">
        <v>0</v>
      </c>
      <c r="AA7" s="715"/>
      <c r="AB7" s="715"/>
      <c r="AC7" s="715"/>
      <c r="AD7" s="716">
        <v>3246</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1801892</v>
      </c>
      <c r="BH7" s="679"/>
      <c r="BI7" s="679"/>
      <c r="BJ7" s="679"/>
      <c r="BK7" s="679"/>
      <c r="BL7" s="679"/>
      <c r="BM7" s="679"/>
      <c r="BN7" s="680"/>
      <c r="BO7" s="715">
        <v>44.1</v>
      </c>
      <c r="BP7" s="715"/>
      <c r="BQ7" s="715"/>
      <c r="BR7" s="715"/>
      <c r="BS7" s="716">
        <v>9018</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2909958</v>
      </c>
      <c r="CS7" s="679"/>
      <c r="CT7" s="679"/>
      <c r="CU7" s="679"/>
      <c r="CV7" s="679"/>
      <c r="CW7" s="679"/>
      <c r="CX7" s="679"/>
      <c r="CY7" s="680"/>
      <c r="CZ7" s="715">
        <v>14.9</v>
      </c>
      <c r="DA7" s="715"/>
      <c r="DB7" s="715"/>
      <c r="DC7" s="715"/>
      <c r="DD7" s="684">
        <v>30609</v>
      </c>
      <c r="DE7" s="679"/>
      <c r="DF7" s="679"/>
      <c r="DG7" s="679"/>
      <c r="DH7" s="679"/>
      <c r="DI7" s="679"/>
      <c r="DJ7" s="679"/>
      <c r="DK7" s="679"/>
      <c r="DL7" s="679"/>
      <c r="DM7" s="679"/>
      <c r="DN7" s="679"/>
      <c r="DO7" s="679"/>
      <c r="DP7" s="680"/>
      <c r="DQ7" s="684">
        <v>1908920</v>
      </c>
      <c r="DR7" s="679"/>
      <c r="DS7" s="679"/>
      <c r="DT7" s="679"/>
      <c r="DU7" s="679"/>
      <c r="DV7" s="679"/>
      <c r="DW7" s="679"/>
      <c r="DX7" s="679"/>
      <c r="DY7" s="679"/>
      <c r="DZ7" s="679"/>
      <c r="EA7" s="679"/>
      <c r="EB7" s="679"/>
      <c r="EC7" s="722"/>
    </row>
    <row r="8" spans="2:143" ht="11.25" customHeight="1" x14ac:dyDescent="0.2">
      <c r="B8" s="675" t="s">
        <v>236</v>
      </c>
      <c r="C8" s="676"/>
      <c r="D8" s="676"/>
      <c r="E8" s="676"/>
      <c r="F8" s="676"/>
      <c r="G8" s="676"/>
      <c r="H8" s="676"/>
      <c r="I8" s="676"/>
      <c r="J8" s="676"/>
      <c r="K8" s="676"/>
      <c r="L8" s="676"/>
      <c r="M8" s="676"/>
      <c r="N8" s="676"/>
      <c r="O8" s="676"/>
      <c r="P8" s="676"/>
      <c r="Q8" s="677"/>
      <c r="R8" s="678">
        <v>15329</v>
      </c>
      <c r="S8" s="679"/>
      <c r="T8" s="679"/>
      <c r="U8" s="679"/>
      <c r="V8" s="679"/>
      <c r="W8" s="679"/>
      <c r="X8" s="679"/>
      <c r="Y8" s="680"/>
      <c r="Z8" s="715">
        <v>0.1</v>
      </c>
      <c r="AA8" s="715"/>
      <c r="AB8" s="715"/>
      <c r="AC8" s="715"/>
      <c r="AD8" s="716">
        <v>15329</v>
      </c>
      <c r="AE8" s="716"/>
      <c r="AF8" s="716"/>
      <c r="AG8" s="716"/>
      <c r="AH8" s="716"/>
      <c r="AI8" s="716"/>
      <c r="AJ8" s="716"/>
      <c r="AK8" s="716"/>
      <c r="AL8" s="681">
        <v>0.2</v>
      </c>
      <c r="AM8" s="682"/>
      <c r="AN8" s="682"/>
      <c r="AO8" s="717"/>
      <c r="AP8" s="675" t="s">
        <v>237</v>
      </c>
      <c r="AQ8" s="676"/>
      <c r="AR8" s="676"/>
      <c r="AS8" s="676"/>
      <c r="AT8" s="676"/>
      <c r="AU8" s="676"/>
      <c r="AV8" s="676"/>
      <c r="AW8" s="676"/>
      <c r="AX8" s="676"/>
      <c r="AY8" s="676"/>
      <c r="AZ8" s="676"/>
      <c r="BA8" s="676"/>
      <c r="BB8" s="676"/>
      <c r="BC8" s="676"/>
      <c r="BD8" s="676"/>
      <c r="BE8" s="676"/>
      <c r="BF8" s="677"/>
      <c r="BG8" s="678">
        <v>61754</v>
      </c>
      <c r="BH8" s="679"/>
      <c r="BI8" s="679"/>
      <c r="BJ8" s="679"/>
      <c r="BK8" s="679"/>
      <c r="BL8" s="679"/>
      <c r="BM8" s="679"/>
      <c r="BN8" s="680"/>
      <c r="BO8" s="715">
        <v>1.5</v>
      </c>
      <c r="BP8" s="715"/>
      <c r="BQ8" s="715"/>
      <c r="BR8" s="715"/>
      <c r="BS8" s="684" t="s">
        <v>232</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5480247</v>
      </c>
      <c r="CS8" s="679"/>
      <c r="CT8" s="679"/>
      <c r="CU8" s="679"/>
      <c r="CV8" s="679"/>
      <c r="CW8" s="679"/>
      <c r="CX8" s="679"/>
      <c r="CY8" s="680"/>
      <c r="CZ8" s="715">
        <v>28.1</v>
      </c>
      <c r="DA8" s="715"/>
      <c r="DB8" s="715"/>
      <c r="DC8" s="715"/>
      <c r="DD8" s="684">
        <v>7984</v>
      </c>
      <c r="DE8" s="679"/>
      <c r="DF8" s="679"/>
      <c r="DG8" s="679"/>
      <c r="DH8" s="679"/>
      <c r="DI8" s="679"/>
      <c r="DJ8" s="679"/>
      <c r="DK8" s="679"/>
      <c r="DL8" s="679"/>
      <c r="DM8" s="679"/>
      <c r="DN8" s="679"/>
      <c r="DO8" s="679"/>
      <c r="DP8" s="680"/>
      <c r="DQ8" s="684">
        <v>3033048</v>
      </c>
      <c r="DR8" s="679"/>
      <c r="DS8" s="679"/>
      <c r="DT8" s="679"/>
      <c r="DU8" s="679"/>
      <c r="DV8" s="679"/>
      <c r="DW8" s="679"/>
      <c r="DX8" s="679"/>
      <c r="DY8" s="679"/>
      <c r="DZ8" s="679"/>
      <c r="EA8" s="679"/>
      <c r="EB8" s="679"/>
      <c r="EC8" s="722"/>
    </row>
    <row r="9" spans="2:143" ht="11.25" customHeight="1" x14ac:dyDescent="0.2">
      <c r="B9" s="675" t="s">
        <v>239</v>
      </c>
      <c r="C9" s="676"/>
      <c r="D9" s="676"/>
      <c r="E9" s="676"/>
      <c r="F9" s="676"/>
      <c r="G9" s="676"/>
      <c r="H9" s="676"/>
      <c r="I9" s="676"/>
      <c r="J9" s="676"/>
      <c r="K9" s="676"/>
      <c r="L9" s="676"/>
      <c r="M9" s="676"/>
      <c r="N9" s="676"/>
      <c r="O9" s="676"/>
      <c r="P9" s="676"/>
      <c r="Q9" s="677"/>
      <c r="R9" s="678">
        <v>9902</v>
      </c>
      <c r="S9" s="679"/>
      <c r="T9" s="679"/>
      <c r="U9" s="679"/>
      <c r="V9" s="679"/>
      <c r="W9" s="679"/>
      <c r="X9" s="679"/>
      <c r="Y9" s="680"/>
      <c r="Z9" s="715">
        <v>0</v>
      </c>
      <c r="AA9" s="715"/>
      <c r="AB9" s="715"/>
      <c r="AC9" s="715"/>
      <c r="AD9" s="716">
        <v>9902</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1550604</v>
      </c>
      <c r="BH9" s="679"/>
      <c r="BI9" s="679"/>
      <c r="BJ9" s="679"/>
      <c r="BK9" s="679"/>
      <c r="BL9" s="679"/>
      <c r="BM9" s="679"/>
      <c r="BN9" s="680"/>
      <c r="BO9" s="715">
        <v>38</v>
      </c>
      <c r="BP9" s="715"/>
      <c r="BQ9" s="715"/>
      <c r="BR9" s="715"/>
      <c r="BS9" s="684" t="s">
        <v>232</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1192396</v>
      </c>
      <c r="CS9" s="679"/>
      <c r="CT9" s="679"/>
      <c r="CU9" s="679"/>
      <c r="CV9" s="679"/>
      <c r="CW9" s="679"/>
      <c r="CX9" s="679"/>
      <c r="CY9" s="680"/>
      <c r="CZ9" s="715">
        <v>6.1</v>
      </c>
      <c r="DA9" s="715"/>
      <c r="DB9" s="715"/>
      <c r="DC9" s="715"/>
      <c r="DD9" s="684">
        <v>9735</v>
      </c>
      <c r="DE9" s="679"/>
      <c r="DF9" s="679"/>
      <c r="DG9" s="679"/>
      <c r="DH9" s="679"/>
      <c r="DI9" s="679"/>
      <c r="DJ9" s="679"/>
      <c r="DK9" s="679"/>
      <c r="DL9" s="679"/>
      <c r="DM9" s="679"/>
      <c r="DN9" s="679"/>
      <c r="DO9" s="679"/>
      <c r="DP9" s="680"/>
      <c r="DQ9" s="684">
        <v>1082442</v>
      </c>
      <c r="DR9" s="679"/>
      <c r="DS9" s="679"/>
      <c r="DT9" s="679"/>
      <c r="DU9" s="679"/>
      <c r="DV9" s="679"/>
      <c r="DW9" s="679"/>
      <c r="DX9" s="679"/>
      <c r="DY9" s="679"/>
      <c r="DZ9" s="679"/>
      <c r="EA9" s="679"/>
      <c r="EB9" s="679"/>
      <c r="EC9" s="722"/>
    </row>
    <row r="10" spans="2:143" ht="11.25" customHeight="1" x14ac:dyDescent="0.2">
      <c r="B10" s="675" t="s">
        <v>242</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232</v>
      </c>
      <c r="AA10" s="715"/>
      <c r="AB10" s="715"/>
      <c r="AC10" s="715"/>
      <c r="AD10" s="716" t="s">
        <v>232</v>
      </c>
      <c r="AE10" s="716"/>
      <c r="AF10" s="716"/>
      <c r="AG10" s="716"/>
      <c r="AH10" s="716"/>
      <c r="AI10" s="716"/>
      <c r="AJ10" s="716"/>
      <c r="AK10" s="716"/>
      <c r="AL10" s="681" t="s">
        <v>232</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70871</v>
      </c>
      <c r="BH10" s="679"/>
      <c r="BI10" s="679"/>
      <c r="BJ10" s="679"/>
      <c r="BK10" s="679"/>
      <c r="BL10" s="679"/>
      <c r="BM10" s="679"/>
      <c r="BN10" s="680"/>
      <c r="BO10" s="715">
        <v>1.7</v>
      </c>
      <c r="BP10" s="715"/>
      <c r="BQ10" s="715"/>
      <c r="BR10" s="715"/>
      <c r="BS10" s="684" t="s">
        <v>232</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58774</v>
      </c>
      <c r="CS10" s="679"/>
      <c r="CT10" s="679"/>
      <c r="CU10" s="679"/>
      <c r="CV10" s="679"/>
      <c r="CW10" s="679"/>
      <c r="CX10" s="679"/>
      <c r="CY10" s="680"/>
      <c r="CZ10" s="715">
        <v>0.3</v>
      </c>
      <c r="DA10" s="715"/>
      <c r="DB10" s="715"/>
      <c r="DC10" s="715"/>
      <c r="DD10" s="684">
        <v>13774</v>
      </c>
      <c r="DE10" s="679"/>
      <c r="DF10" s="679"/>
      <c r="DG10" s="679"/>
      <c r="DH10" s="679"/>
      <c r="DI10" s="679"/>
      <c r="DJ10" s="679"/>
      <c r="DK10" s="679"/>
      <c r="DL10" s="679"/>
      <c r="DM10" s="679"/>
      <c r="DN10" s="679"/>
      <c r="DO10" s="679"/>
      <c r="DP10" s="680"/>
      <c r="DQ10" s="684">
        <v>43466</v>
      </c>
      <c r="DR10" s="679"/>
      <c r="DS10" s="679"/>
      <c r="DT10" s="679"/>
      <c r="DU10" s="679"/>
      <c r="DV10" s="679"/>
      <c r="DW10" s="679"/>
      <c r="DX10" s="679"/>
      <c r="DY10" s="679"/>
      <c r="DZ10" s="679"/>
      <c r="EA10" s="679"/>
      <c r="EB10" s="679"/>
      <c r="EC10" s="722"/>
    </row>
    <row r="11" spans="2:143" ht="11.25" customHeight="1" x14ac:dyDescent="0.2">
      <c r="B11" s="675" t="s">
        <v>245</v>
      </c>
      <c r="C11" s="676"/>
      <c r="D11" s="676"/>
      <c r="E11" s="676"/>
      <c r="F11" s="676"/>
      <c r="G11" s="676"/>
      <c r="H11" s="676"/>
      <c r="I11" s="676"/>
      <c r="J11" s="676"/>
      <c r="K11" s="676"/>
      <c r="L11" s="676"/>
      <c r="M11" s="676"/>
      <c r="N11" s="676"/>
      <c r="O11" s="676"/>
      <c r="P11" s="676"/>
      <c r="Q11" s="677"/>
      <c r="R11" s="678">
        <v>595219</v>
      </c>
      <c r="S11" s="679"/>
      <c r="T11" s="679"/>
      <c r="U11" s="679"/>
      <c r="V11" s="679"/>
      <c r="W11" s="679"/>
      <c r="X11" s="679"/>
      <c r="Y11" s="680"/>
      <c r="Z11" s="681">
        <v>2.9</v>
      </c>
      <c r="AA11" s="682"/>
      <c r="AB11" s="682"/>
      <c r="AC11" s="683"/>
      <c r="AD11" s="684">
        <v>595219</v>
      </c>
      <c r="AE11" s="679"/>
      <c r="AF11" s="679"/>
      <c r="AG11" s="679"/>
      <c r="AH11" s="679"/>
      <c r="AI11" s="679"/>
      <c r="AJ11" s="679"/>
      <c r="AK11" s="680"/>
      <c r="AL11" s="681">
        <v>6</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118663</v>
      </c>
      <c r="BH11" s="679"/>
      <c r="BI11" s="679"/>
      <c r="BJ11" s="679"/>
      <c r="BK11" s="679"/>
      <c r="BL11" s="679"/>
      <c r="BM11" s="679"/>
      <c r="BN11" s="680"/>
      <c r="BO11" s="715">
        <v>2.9</v>
      </c>
      <c r="BP11" s="715"/>
      <c r="BQ11" s="715"/>
      <c r="BR11" s="715"/>
      <c r="BS11" s="684">
        <v>9018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656883</v>
      </c>
      <c r="CS11" s="679"/>
      <c r="CT11" s="679"/>
      <c r="CU11" s="679"/>
      <c r="CV11" s="679"/>
      <c r="CW11" s="679"/>
      <c r="CX11" s="679"/>
      <c r="CY11" s="680"/>
      <c r="CZ11" s="715">
        <v>3.4</v>
      </c>
      <c r="DA11" s="715"/>
      <c r="DB11" s="715"/>
      <c r="DC11" s="715"/>
      <c r="DD11" s="684">
        <v>294229</v>
      </c>
      <c r="DE11" s="679"/>
      <c r="DF11" s="679"/>
      <c r="DG11" s="679"/>
      <c r="DH11" s="679"/>
      <c r="DI11" s="679"/>
      <c r="DJ11" s="679"/>
      <c r="DK11" s="679"/>
      <c r="DL11" s="679"/>
      <c r="DM11" s="679"/>
      <c r="DN11" s="679"/>
      <c r="DO11" s="679"/>
      <c r="DP11" s="680"/>
      <c r="DQ11" s="684">
        <v>291524</v>
      </c>
      <c r="DR11" s="679"/>
      <c r="DS11" s="679"/>
      <c r="DT11" s="679"/>
      <c r="DU11" s="679"/>
      <c r="DV11" s="679"/>
      <c r="DW11" s="679"/>
      <c r="DX11" s="679"/>
      <c r="DY11" s="679"/>
      <c r="DZ11" s="679"/>
      <c r="EA11" s="679"/>
      <c r="EB11" s="679"/>
      <c r="EC11" s="722"/>
    </row>
    <row r="12" spans="2:143" ht="11.25" customHeight="1" x14ac:dyDescent="0.2">
      <c r="B12" s="675" t="s">
        <v>248</v>
      </c>
      <c r="C12" s="676"/>
      <c r="D12" s="676"/>
      <c r="E12" s="676"/>
      <c r="F12" s="676"/>
      <c r="G12" s="676"/>
      <c r="H12" s="676"/>
      <c r="I12" s="676"/>
      <c r="J12" s="676"/>
      <c r="K12" s="676"/>
      <c r="L12" s="676"/>
      <c r="M12" s="676"/>
      <c r="N12" s="676"/>
      <c r="O12" s="676"/>
      <c r="P12" s="676"/>
      <c r="Q12" s="677"/>
      <c r="R12" s="678" t="s">
        <v>232</v>
      </c>
      <c r="S12" s="679"/>
      <c r="T12" s="679"/>
      <c r="U12" s="679"/>
      <c r="V12" s="679"/>
      <c r="W12" s="679"/>
      <c r="X12" s="679"/>
      <c r="Y12" s="680"/>
      <c r="Z12" s="715" t="s">
        <v>232</v>
      </c>
      <c r="AA12" s="715"/>
      <c r="AB12" s="715"/>
      <c r="AC12" s="715"/>
      <c r="AD12" s="716" t="s">
        <v>232</v>
      </c>
      <c r="AE12" s="716"/>
      <c r="AF12" s="716"/>
      <c r="AG12" s="716"/>
      <c r="AH12" s="716"/>
      <c r="AI12" s="716"/>
      <c r="AJ12" s="716"/>
      <c r="AK12" s="716"/>
      <c r="AL12" s="681" t="s">
        <v>232</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1722412</v>
      </c>
      <c r="BH12" s="679"/>
      <c r="BI12" s="679"/>
      <c r="BJ12" s="679"/>
      <c r="BK12" s="679"/>
      <c r="BL12" s="679"/>
      <c r="BM12" s="679"/>
      <c r="BN12" s="680"/>
      <c r="BO12" s="715">
        <v>42.2</v>
      </c>
      <c r="BP12" s="715"/>
      <c r="BQ12" s="715"/>
      <c r="BR12" s="715"/>
      <c r="BS12" s="684" t="s">
        <v>232</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440146</v>
      </c>
      <c r="CS12" s="679"/>
      <c r="CT12" s="679"/>
      <c r="CU12" s="679"/>
      <c r="CV12" s="679"/>
      <c r="CW12" s="679"/>
      <c r="CX12" s="679"/>
      <c r="CY12" s="680"/>
      <c r="CZ12" s="715">
        <v>2.2999999999999998</v>
      </c>
      <c r="DA12" s="715"/>
      <c r="DB12" s="715"/>
      <c r="DC12" s="715"/>
      <c r="DD12" s="684">
        <v>5695</v>
      </c>
      <c r="DE12" s="679"/>
      <c r="DF12" s="679"/>
      <c r="DG12" s="679"/>
      <c r="DH12" s="679"/>
      <c r="DI12" s="679"/>
      <c r="DJ12" s="679"/>
      <c r="DK12" s="679"/>
      <c r="DL12" s="679"/>
      <c r="DM12" s="679"/>
      <c r="DN12" s="679"/>
      <c r="DO12" s="679"/>
      <c r="DP12" s="680"/>
      <c r="DQ12" s="684">
        <v>301926</v>
      </c>
      <c r="DR12" s="679"/>
      <c r="DS12" s="679"/>
      <c r="DT12" s="679"/>
      <c r="DU12" s="679"/>
      <c r="DV12" s="679"/>
      <c r="DW12" s="679"/>
      <c r="DX12" s="679"/>
      <c r="DY12" s="679"/>
      <c r="DZ12" s="679"/>
      <c r="EA12" s="679"/>
      <c r="EB12" s="679"/>
      <c r="EC12" s="722"/>
    </row>
    <row r="13" spans="2:143" ht="11.25" customHeight="1" x14ac:dyDescent="0.2">
      <c r="B13" s="675" t="s">
        <v>251</v>
      </c>
      <c r="C13" s="676"/>
      <c r="D13" s="676"/>
      <c r="E13" s="676"/>
      <c r="F13" s="676"/>
      <c r="G13" s="676"/>
      <c r="H13" s="676"/>
      <c r="I13" s="676"/>
      <c r="J13" s="676"/>
      <c r="K13" s="676"/>
      <c r="L13" s="676"/>
      <c r="M13" s="676"/>
      <c r="N13" s="676"/>
      <c r="O13" s="676"/>
      <c r="P13" s="676"/>
      <c r="Q13" s="677"/>
      <c r="R13" s="678" t="s">
        <v>232</v>
      </c>
      <c r="S13" s="679"/>
      <c r="T13" s="679"/>
      <c r="U13" s="679"/>
      <c r="V13" s="679"/>
      <c r="W13" s="679"/>
      <c r="X13" s="679"/>
      <c r="Y13" s="680"/>
      <c r="Z13" s="715" t="s">
        <v>171</v>
      </c>
      <c r="AA13" s="715"/>
      <c r="AB13" s="715"/>
      <c r="AC13" s="715"/>
      <c r="AD13" s="716" t="s">
        <v>232</v>
      </c>
      <c r="AE13" s="716"/>
      <c r="AF13" s="716"/>
      <c r="AG13" s="716"/>
      <c r="AH13" s="716"/>
      <c r="AI13" s="716"/>
      <c r="AJ13" s="716"/>
      <c r="AK13" s="716"/>
      <c r="AL13" s="681" t="s">
        <v>232</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1681508</v>
      </c>
      <c r="BH13" s="679"/>
      <c r="BI13" s="679"/>
      <c r="BJ13" s="679"/>
      <c r="BK13" s="679"/>
      <c r="BL13" s="679"/>
      <c r="BM13" s="679"/>
      <c r="BN13" s="680"/>
      <c r="BO13" s="715">
        <v>41.2</v>
      </c>
      <c r="BP13" s="715"/>
      <c r="BQ13" s="715"/>
      <c r="BR13" s="715"/>
      <c r="BS13" s="684" t="s">
        <v>171</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3788717</v>
      </c>
      <c r="CS13" s="679"/>
      <c r="CT13" s="679"/>
      <c r="CU13" s="679"/>
      <c r="CV13" s="679"/>
      <c r="CW13" s="679"/>
      <c r="CX13" s="679"/>
      <c r="CY13" s="680"/>
      <c r="CZ13" s="715">
        <v>19.399999999999999</v>
      </c>
      <c r="DA13" s="715"/>
      <c r="DB13" s="715"/>
      <c r="DC13" s="715"/>
      <c r="DD13" s="684">
        <v>2867357</v>
      </c>
      <c r="DE13" s="679"/>
      <c r="DF13" s="679"/>
      <c r="DG13" s="679"/>
      <c r="DH13" s="679"/>
      <c r="DI13" s="679"/>
      <c r="DJ13" s="679"/>
      <c r="DK13" s="679"/>
      <c r="DL13" s="679"/>
      <c r="DM13" s="679"/>
      <c r="DN13" s="679"/>
      <c r="DO13" s="679"/>
      <c r="DP13" s="680"/>
      <c r="DQ13" s="684">
        <v>1037301</v>
      </c>
      <c r="DR13" s="679"/>
      <c r="DS13" s="679"/>
      <c r="DT13" s="679"/>
      <c r="DU13" s="679"/>
      <c r="DV13" s="679"/>
      <c r="DW13" s="679"/>
      <c r="DX13" s="679"/>
      <c r="DY13" s="679"/>
      <c r="DZ13" s="679"/>
      <c r="EA13" s="679"/>
      <c r="EB13" s="679"/>
      <c r="EC13" s="722"/>
    </row>
    <row r="14" spans="2:143" ht="11.25" customHeight="1" x14ac:dyDescent="0.2">
      <c r="B14" s="675" t="s">
        <v>254</v>
      </c>
      <c r="C14" s="676"/>
      <c r="D14" s="676"/>
      <c r="E14" s="676"/>
      <c r="F14" s="676"/>
      <c r="G14" s="676"/>
      <c r="H14" s="676"/>
      <c r="I14" s="676"/>
      <c r="J14" s="676"/>
      <c r="K14" s="676"/>
      <c r="L14" s="676"/>
      <c r="M14" s="676"/>
      <c r="N14" s="676"/>
      <c r="O14" s="676"/>
      <c r="P14" s="676"/>
      <c r="Q14" s="677"/>
      <c r="R14" s="678">
        <v>27294</v>
      </c>
      <c r="S14" s="679"/>
      <c r="T14" s="679"/>
      <c r="U14" s="679"/>
      <c r="V14" s="679"/>
      <c r="W14" s="679"/>
      <c r="X14" s="679"/>
      <c r="Y14" s="680"/>
      <c r="Z14" s="715">
        <v>0.1</v>
      </c>
      <c r="AA14" s="715"/>
      <c r="AB14" s="715"/>
      <c r="AC14" s="715"/>
      <c r="AD14" s="716">
        <v>27294</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147364</v>
      </c>
      <c r="BH14" s="679"/>
      <c r="BI14" s="679"/>
      <c r="BJ14" s="679"/>
      <c r="BK14" s="679"/>
      <c r="BL14" s="679"/>
      <c r="BM14" s="679"/>
      <c r="BN14" s="680"/>
      <c r="BO14" s="715">
        <v>3.6</v>
      </c>
      <c r="BP14" s="715"/>
      <c r="BQ14" s="715"/>
      <c r="BR14" s="715"/>
      <c r="BS14" s="684" t="s">
        <v>232</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777006</v>
      </c>
      <c r="CS14" s="679"/>
      <c r="CT14" s="679"/>
      <c r="CU14" s="679"/>
      <c r="CV14" s="679"/>
      <c r="CW14" s="679"/>
      <c r="CX14" s="679"/>
      <c r="CY14" s="680"/>
      <c r="CZ14" s="715">
        <v>4</v>
      </c>
      <c r="DA14" s="715"/>
      <c r="DB14" s="715"/>
      <c r="DC14" s="715"/>
      <c r="DD14" s="684">
        <v>80924</v>
      </c>
      <c r="DE14" s="679"/>
      <c r="DF14" s="679"/>
      <c r="DG14" s="679"/>
      <c r="DH14" s="679"/>
      <c r="DI14" s="679"/>
      <c r="DJ14" s="679"/>
      <c r="DK14" s="679"/>
      <c r="DL14" s="679"/>
      <c r="DM14" s="679"/>
      <c r="DN14" s="679"/>
      <c r="DO14" s="679"/>
      <c r="DP14" s="680"/>
      <c r="DQ14" s="684">
        <v>673317</v>
      </c>
      <c r="DR14" s="679"/>
      <c r="DS14" s="679"/>
      <c r="DT14" s="679"/>
      <c r="DU14" s="679"/>
      <c r="DV14" s="679"/>
      <c r="DW14" s="679"/>
      <c r="DX14" s="679"/>
      <c r="DY14" s="679"/>
      <c r="DZ14" s="679"/>
      <c r="EA14" s="679"/>
      <c r="EB14" s="679"/>
      <c r="EC14" s="722"/>
    </row>
    <row r="15" spans="2:143" ht="11.25" customHeight="1" x14ac:dyDescent="0.2">
      <c r="B15" s="675" t="s">
        <v>257</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232</v>
      </c>
      <c r="AA15" s="715"/>
      <c r="AB15" s="715"/>
      <c r="AC15" s="715"/>
      <c r="AD15" s="716" t="s">
        <v>232</v>
      </c>
      <c r="AE15" s="716"/>
      <c r="AF15" s="716"/>
      <c r="AG15" s="716"/>
      <c r="AH15" s="716"/>
      <c r="AI15" s="716"/>
      <c r="AJ15" s="716"/>
      <c r="AK15" s="716"/>
      <c r="AL15" s="681" t="s">
        <v>232</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185563</v>
      </c>
      <c r="BH15" s="679"/>
      <c r="BI15" s="679"/>
      <c r="BJ15" s="679"/>
      <c r="BK15" s="679"/>
      <c r="BL15" s="679"/>
      <c r="BM15" s="679"/>
      <c r="BN15" s="680"/>
      <c r="BO15" s="715">
        <v>4.5</v>
      </c>
      <c r="BP15" s="715"/>
      <c r="BQ15" s="715"/>
      <c r="BR15" s="715"/>
      <c r="BS15" s="684" t="s">
        <v>232</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1787163</v>
      </c>
      <c r="CS15" s="679"/>
      <c r="CT15" s="679"/>
      <c r="CU15" s="679"/>
      <c r="CV15" s="679"/>
      <c r="CW15" s="679"/>
      <c r="CX15" s="679"/>
      <c r="CY15" s="680"/>
      <c r="CZ15" s="715">
        <v>9.1999999999999993</v>
      </c>
      <c r="DA15" s="715"/>
      <c r="DB15" s="715"/>
      <c r="DC15" s="715"/>
      <c r="DD15" s="684">
        <v>424009</v>
      </c>
      <c r="DE15" s="679"/>
      <c r="DF15" s="679"/>
      <c r="DG15" s="679"/>
      <c r="DH15" s="679"/>
      <c r="DI15" s="679"/>
      <c r="DJ15" s="679"/>
      <c r="DK15" s="679"/>
      <c r="DL15" s="679"/>
      <c r="DM15" s="679"/>
      <c r="DN15" s="679"/>
      <c r="DO15" s="679"/>
      <c r="DP15" s="680"/>
      <c r="DQ15" s="684">
        <v>1298744</v>
      </c>
      <c r="DR15" s="679"/>
      <c r="DS15" s="679"/>
      <c r="DT15" s="679"/>
      <c r="DU15" s="679"/>
      <c r="DV15" s="679"/>
      <c r="DW15" s="679"/>
      <c r="DX15" s="679"/>
      <c r="DY15" s="679"/>
      <c r="DZ15" s="679"/>
      <c r="EA15" s="679"/>
      <c r="EB15" s="679"/>
      <c r="EC15" s="722"/>
    </row>
    <row r="16" spans="2:143" ht="11.25" customHeight="1" x14ac:dyDescent="0.2">
      <c r="B16" s="675" t="s">
        <v>260</v>
      </c>
      <c r="C16" s="676"/>
      <c r="D16" s="676"/>
      <c r="E16" s="676"/>
      <c r="F16" s="676"/>
      <c r="G16" s="676"/>
      <c r="H16" s="676"/>
      <c r="I16" s="676"/>
      <c r="J16" s="676"/>
      <c r="K16" s="676"/>
      <c r="L16" s="676"/>
      <c r="M16" s="676"/>
      <c r="N16" s="676"/>
      <c r="O16" s="676"/>
      <c r="P16" s="676"/>
      <c r="Q16" s="677"/>
      <c r="R16" s="678">
        <v>5744</v>
      </c>
      <c r="S16" s="679"/>
      <c r="T16" s="679"/>
      <c r="U16" s="679"/>
      <c r="V16" s="679"/>
      <c r="W16" s="679"/>
      <c r="X16" s="679"/>
      <c r="Y16" s="680"/>
      <c r="Z16" s="715">
        <v>0</v>
      </c>
      <c r="AA16" s="715"/>
      <c r="AB16" s="715"/>
      <c r="AC16" s="715"/>
      <c r="AD16" s="716">
        <v>5744</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232</v>
      </c>
      <c r="BP16" s="715"/>
      <c r="BQ16" s="715"/>
      <c r="BR16" s="715"/>
      <c r="BS16" s="684" t="s">
        <v>232</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39049</v>
      </c>
      <c r="CS16" s="679"/>
      <c r="CT16" s="679"/>
      <c r="CU16" s="679"/>
      <c r="CV16" s="679"/>
      <c r="CW16" s="679"/>
      <c r="CX16" s="679"/>
      <c r="CY16" s="680"/>
      <c r="CZ16" s="715">
        <v>0.2</v>
      </c>
      <c r="DA16" s="715"/>
      <c r="DB16" s="715"/>
      <c r="DC16" s="715"/>
      <c r="DD16" s="684" t="s">
        <v>232</v>
      </c>
      <c r="DE16" s="679"/>
      <c r="DF16" s="679"/>
      <c r="DG16" s="679"/>
      <c r="DH16" s="679"/>
      <c r="DI16" s="679"/>
      <c r="DJ16" s="679"/>
      <c r="DK16" s="679"/>
      <c r="DL16" s="679"/>
      <c r="DM16" s="679"/>
      <c r="DN16" s="679"/>
      <c r="DO16" s="679"/>
      <c r="DP16" s="680"/>
      <c r="DQ16" s="684">
        <v>6462</v>
      </c>
      <c r="DR16" s="679"/>
      <c r="DS16" s="679"/>
      <c r="DT16" s="679"/>
      <c r="DU16" s="679"/>
      <c r="DV16" s="679"/>
      <c r="DW16" s="679"/>
      <c r="DX16" s="679"/>
      <c r="DY16" s="679"/>
      <c r="DZ16" s="679"/>
      <c r="EA16" s="679"/>
      <c r="EB16" s="679"/>
      <c r="EC16" s="722"/>
    </row>
    <row r="17" spans="2:133" ht="11.25" customHeight="1" x14ac:dyDescent="0.2">
      <c r="B17" s="675" t="s">
        <v>263</v>
      </c>
      <c r="C17" s="676"/>
      <c r="D17" s="676"/>
      <c r="E17" s="676"/>
      <c r="F17" s="676"/>
      <c r="G17" s="676"/>
      <c r="H17" s="676"/>
      <c r="I17" s="676"/>
      <c r="J17" s="676"/>
      <c r="K17" s="676"/>
      <c r="L17" s="676"/>
      <c r="M17" s="676"/>
      <c r="N17" s="676"/>
      <c r="O17" s="676"/>
      <c r="P17" s="676"/>
      <c r="Q17" s="677"/>
      <c r="R17" s="678">
        <v>93010</v>
      </c>
      <c r="S17" s="679"/>
      <c r="T17" s="679"/>
      <c r="U17" s="679"/>
      <c r="V17" s="679"/>
      <c r="W17" s="679"/>
      <c r="X17" s="679"/>
      <c r="Y17" s="680"/>
      <c r="Z17" s="715">
        <v>0.5</v>
      </c>
      <c r="AA17" s="715"/>
      <c r="AB17" s="715"/>
      <c r="AC17" s="715"/>
      <c r="AD17" s="716">
        <v>93010</v>
      </c>
      <c r="AE17" s="716"/>
      <c r="AF17" s="716"/>
      <c r="AG17" s="716"/>
      <c r="AH17" s="716"/>
      <c r="AI17" s="716"/>
      <c r="AJ17" s="716"/>
      <c r="AK17" s="716"/>
      <c r="AL17" s="681">
        <v>0.9</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232</v>
      </c>
      <c r="BP17" s="715"/>
      <c r="BQ17" s="715"/>
      <c r="BR17" s="715"/>
      <c r="BS17" s="684" t="s">
        <v>232</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2214063</v>
      </c>
      <c r="CS17" s="679"/>
      <c r="CT17" s="679"/>
      <c r="CU17" s="679"/>
      <c r="CV17" s="679"/>
      <c r="CW17" s="679"/>
      <c r="CX17" s="679"/>
      <c r="CY17" s="680"/>
      <c r="CZ17" s="715">
        <v>11.4</v>
      </c>
      <c r="DA17" s="715"/>
      <c r="DB17" s="715"/>
      <c r="DC17" s="715"/>
      <c r="DD17" s="684" t="s">
        <v>232</v>
      </c>
      <c r="DE17" s="679"/>
      <c r="DF17" s="679"/>
      <c r="DG17" s="679"/>
      <c r="DH17" s="679"/>
      <c r="DI17" s="679"/>
      <c r="DJ17" s="679"/>
      <c r="DK17" s="679"/>
      <c r="DL17" s="679"/>
      <c r="DM17" s="679"/>
      <c r="DN17" s="679"/>
      <c r="DO17" s="679"/>
      <c r="DP17" s="680"/>
      <c r="DQ17" s="684">
        <v>2210204</v>
      </c>
      <c r="DR17" s="679"/>
      <c r="DS17" s="679"/>
      <c r="DT17" s="679"/>
      <c r="DU17" s="679"/>
      <c r="DV17" s="679"/>
      <c r="DW17" s="679"/>
      <c r="DX17" s="679"/>
      <c r="DY17" s="679"/>
      <c r="DZ17" s="679"/>
      <c r="EA17" s="679"/>
      <c r="EB17" s="679"/>
      <c r="EC17" s="722"/>
    </row>
    <row r="18" spans="2:133" ht="11.25" customHeight="1" x14ac:dyDescent="0.2">
      <c r="B18" s="675" t="s">
        <v>266</v>
      </c>
      <c r="C18" s="676"/>
      <c r="D18" s="676"/>
      <c r="E18" s="676"/>
      <c r="F18" s="676"/>
      <c r="G18" s="676"/>
      <c r="H18" s="676"/>
      <c r="I18" s="676"/>
      <c r="J18" s="676"/>
      <c r="K18" s="676"/>
      <c r="L18" s="676"/>
      <c r="M18" s="676"/>
      <c r="N18" s="676"/>
      <c r="O18" s="676"/>
      <c r="P18" s="676"/>
      <c r="Q18" s="677"/>
      <c r="R18" s="678">
        <v>24714</v>
      </c>
      <c r="S18" s="679"/>
      <c r="T18" s="679"/>
      <c r="U18" s="679"/>
      <c r="V18" s="679"/>
      <c r="W18" s="679"/>
      <c r="X18" s="679"/>
      <c r="Y18" s="680"/>
      <c r="Z18" s="715">
        <v>0.1</v>
      </c>
      <c r="AA18" s="715"/>
      <c r="AB18" s="715"/>
      <c r="AC18" s="715"/>
      <c r="AD18" s="716">
        <v>24714</v>
      </c>
      <c r="AE18" s="716"/>
      <c r="AF18" s="716"/>
      <c r="AG18" s="716"/>
      <c r="AH18" s="716"/>
      <c r="AI18" s="716"/>
      <c r="AJ18" s="716"/>
      <c r="AK18" s="716"/>
      <c r="AL18" s="681">
        <v>0.3</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232</v>
      </c>
      <c r="BP18" s="715"/>
      <c r="BQ18" s="715"/>
      <c r="BR18" s="715"/>
      <c r="BS18" s="684" t="s">
        <v>232</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232</v>
      </c>
      <c r="CS18" s="679"/>
      <c r="CT18" s="679"/>
      <c r="CU18" s="679"/>
      <c r="CV18" s="679"/>
      <c r="CW18" s="679"/>
      <c r="CX18" s="679"/>
      <c r="CY18" s="680"/>
      <c r="CZ18" s="715" t="s">
        <v>232</v>
      </c>
      <c r="DA18" s="715"/>
      <c r="DB18" s="715"/>
      <c r="DC18" s="715"/>
      <c r="DD18" s="684" t="s">
        <v>232</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2">
      <c r="B19" s="675" t="s">
        <v>269</v>
      </c>
      <c r="C19" s="676"/>
      <c r="D19" s="676"/>
      <c r="E19" s="676"/>
      <c r="F19" s="676"/>
      <c r="G19" s="676"/>
      <c r="H19" s="676"/>
      <c r="I19" s="676"/>
      <c r="J19" s="676"/>
      <c r="K19" s="676"/>
      <c r="L19" s="676"/>
      <c r="M19" s="676"/>
      <c r="N19" s="676"/>
      <c r="O19" s="676"/>
      <c r="P19" s="676"/>
      <c r="Q19" s="677"/>
      <c r="R19" s="678">
        <v>3398</v>
      </c>
      <c r="S19" s="679"/>
      <c r="T19" s="679"/>
      <c r="U19" s="679"/>
      <c r="V19" s="679"/>
      <c r="W19" s="679"/>
      <c r="X19" s="679"/>
      <c r="Y19" s="680"/>
      <c r="Z19" s="715">
        <v>0</v>
      </c>
      <c r="AA19" s="715"/>
      <c r="AB19" s="715"/>
      <c r="AC19" s="715"/>
      <c r="AD19" s="716">
        <v>3398</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225826</v>
      </c>
      <c r="BH19" s="679"/>
      <c r="BI19" s="679"/>
      <c r="BJ19" s="679"/>
      <c r="BK19" s="679"/>
      <c r="BL19" s="679"/>
      <c r="BM19" s="679"/>
      <c r="BN19" s="680"/>
      <c r="BO19" s="715">
        <v>5.5</v>
      </c>
      <c r="BP19" s="715"/>
      <c r="BQ19" s="715"/>
      <c r="BR19" s="715"/>
      <c r="BS19" s="684" t="s">
        <v>232</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232</v>
      </c>
      <c r="DA19" s="715"/>
      <c r="DB19" s="715"/>
      <c r="DC19" s="715"/>
      <c r="DD19" s="684" t="s">
        <v>232</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x14ac:dyDescent="0.2">
      <c r="B20" s="675" t="s">
        <v>272</v>
      </c>
      <c r="C20" s="676"/>
      <c r="D20" s="676"/>
      <c r="E20" s="676"/>
      <c r="F20" s="676"/>
      <c r="G20" s="676"/>
      <c r="H20" s="676"/>
      <c r="I20" s="676"/>
      <c r="J20" s="676"/>
      <c r="K20" s="676"/>
      <c r="L20" s="676"/>
      <c r="M20" s="676"/>
      <c r="N20" s="676"/>
      <c r="O20" s="676"/>
      <c r="P20" s="676"/>
      <c r="Q20" s="677"/>
      <c r="R20" s="678">
        <v>915</v>
      </c>
      <c r="S20" s="679"/>
      <c r="T20" s="679"/>
      <c r="U20" s="679"/>
      <c r="V20" s="679"/>
      <c r="W20" s="679"/>
      <c r="X20" s="679"/>
      <c r="Y20" s="680"/>
      <c r="Z20" s="715">
        <v>0</v>
      </c>
      <c r="AA20" s="715"/>
      <c r="AB20" s="715"/>
      <c r="AC20" s="715"/>
      <c r="AD20" s="716">
        <v>915</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225826</v>
      </c>
      <c r="BH20" s="679"/>
      <c r="BI20" s="679"/>
      <c r="BJ20" s="679"/>
      <c r="BK20" s="679"/>
      <c r="BL20" s="679"/>
      <c r="BM20" s="679"/>
      <c r="BN20" s="680"/>
      <c r="BO20" s="715">
        <v>5.5</v>
      </c>
      <c r="BP20" s="715"/>
      <c r="BQ20" s="715"/>
      <c r="BR20" s="715"/>
      <c r="BS20" s="684" t="s">
        <v>232</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19496013</v>
      </c>
      <c r="CS20" s="679"/>
      <c r="CT20" s="679"/>
      <c r="CU20" s="679"/>
      <c r="CV20" s="679"/>
      <c r="CW20" s="679"/>
      <c r="CX20" s="679"/>
      <c r="CY20" s="680"/>
      <c r="CZ20" s="715">
        <v>100</v>
      </c>
      <c r="DA20" s="715"/>
      <c r="DB20" s="715"/>
      <c r="DC20" s="715"/>
      <c r="DD20" s="684">
        <v>3734316</v>
      </c>
      <c r="DE20" s="679"/>
      <c r="DF20" s="679"/>
      <c r="DG20" s="679"/>
      <c r="DH20" s="679"/>
      <c r="DI20" s="679"/>
      <c r="DJ20" s="679"/>
      <c r="DK20" s="679"/>
      <c r="DL20" s="679"/>
      <c r="DM20" s="679"/>
      <c r="DN20" s="679"/>
      <c r="DO20" s="679"/>
      <c r="DP20" s="680"/>
      <c r="DQ20" s="684">
        <v>12038865</v>
      </c>
      <c r="DR20" s="679"/>
      <c r="DS20" s="679"/>
      <c r="DT20" s="679"/>
      <c r="DU20" s="679"/>
      <c r="DV20" s="679"/>
      <c r="DW20" s="679"/>
      <c r="DX20" s="679"/>
      <c r="DY20" s="679"/>
      <c r="DZ20" s="679"/>
      <c r="EA20" s="679"/>
      <c r="EB20" s="679"/>
      <c r="EC20" s="722"/>
    </row>
    <row r="21" spans="2:133" ht="11.25" customHeight="1" x14ac:dyDescent="0.2">
      <c r="B21" s="675" t="s">
        <v>275</v>
      </c>
      <c r="C21" s="676"/>
      <c r="D21" s="676"/>
      <c r="E21" s="676"/>
      <c r="F21" s="676"/>
      <c r="G21" s="676"/>
      <c r="H21" s="676"/>
      <c r="I21" s="676"/>
      <c r="J21" s="676"/>
      <c r="K21" s="676"/>
      <c r="L21" s="676"/>
      <c r="M21" s="676"/>
      <c r="N21" s="676"/>
      <c r="O21" s="676"/>
      <c r="P21" s="676"/>
      <c r="Q21" s="677"/>
      <c r="R21" s="678">
        <v>63983</v>
      </c>
      <c r="S21" s="679"/>
      <c r="T21" s="679"/>
      <c r="U21" s="679"/>
      <c r="V21" s="679"/>
      <c r="W21" s="679"/>
      <c r="X21" s="679"/>
      <c r="Y21" s="680"/>
      <c r="Z21" s="715">
        <v>0.3</v>
      </c>
      <c r="AA21" s="715"/>
      <c r="AB21" s="715"/>
      <c r="AC21" s="715"/>
      <c r="AD21" s="716">
        <v>63983</v>
      </c>
      <c r="AE21" s="716"/>
      <c r="AF21" s="716"/>
      <c r="AG21" s="716"/>
      <c r="AH21" s="716"/>
      <c r="AI21" s="716"/>
      <c r="AJ21" s="716"/>
      <c r="AK21" s="716"/>
      <c r="AL21" s="681">
        <v>0.6</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21374</v>
      </c>
      <c r="BH21" s="679"/>
      <c r="BI21" s="679"/>
      <c r="BJ21" s="679"/>
      <c r="BK21" s="679"/>
      <c r="BL21" s="679"/>
      <c r="BM21" s="679"/>
      <c r="BN21" s="680"/>
      <c r="BO21" s="715">
        <v>0.5</v>
      </c>
      <c r="BP21" s="715"/>
      <c r="BQ21" s="715"/>
      <c r="BR21" s="715"/>
      <c r="BS21" s="684" t="s">
        <v>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277</v>
      </c>
      <c r="C22" s="676"/>
      <c r="D22" s="676"/>
      <c r="E22" s="676"/>
      <c r="F22" s="676"/>
      <c r="G22" s="676"/>
      <c r="H22" s="676"/>
      <c r="I22" s="676"/>
      <c r="J22" s="676"/>
      <c r="K22" s="676"/>
      <c r="L22" s="676"/>
      <c r="M22" s="676"/>
      <c r="N22" s="676"/>
      <c r="O22" s="676"/>
      <c r="P22" s="676"/>
      <c r="Q22" s="677"/>
      <c r="R22" s="678">
        <v>5771168</v>
      </c>
      <c r="S22" s="679"/>
      <c r="T22" s="679"/>
      <c r="U22" s="679"/>
      <c r="V22" s="679"/>
      <c r="W22" s="679"/>
      <c r="X22" s="679"/>
      <c r="Y22" s="680"/>
      <c r="Z22" s="715">
        <v>28.4</v>
      </c>
      <c r="AA22" s="715"/>
      <c r="AB22" s="715"/>
      <c r="AC22" s="715"/>
      <c r="AD22" s="716">
        <v>5058305</v>
      </c>
      <c r="AE22" s="716"/>
      <c r="AF22" s="716"/>
      <c r="AG22" s="716"/>
      <c r="AH22" s="716"/>
      <c r="AI22" s="716"/>
      <c r="AJ22" s="716"/>
      <c r="AK22" s="716"/>
      <c r="AL22" s="681">
        <v>51.3</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232</v>
      </c>
      <c r="BH22" s="679"/>
      <c r="BI22" s="679"/>
      <c r="BJ22" s="679"/>
      <c r="BK22" s="679"/>
      <c r="BL22" s="679"/>
      <c r="BM22" s="679"/>
      <c r="BN22" s="680"/>
      <c r="BO22" s="715" t="s">
        <v>232</v>
      </c>
      <c r="BP22" s="715"/>
      <c r="BQ22" s="715"/>
      <c r="BR22" s="715"/>
      <c r="BS22" s="684" t="s">
        <v>232</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280</v>
      </c>
      <c r="C23" s="676"/>
      <c r="D23" s="676"/>
      <c r="E23" s="676"/>
      <c r="F23" s="676"/>
      <c r="G23" s="676"/>
      <c r="H23" s="676"/>
      <c r="I23" s="676"/>
      <c r="J23" s="676"/>
      <c r="K23" s="676"/>
      <c r="L23" s="676"/>
      <c r="M23" s="676"/>
      <c r="N23" s="676"/>
      <c r="O23" s="676"/>
      <c r="P23" s="676"/>
      <c r="Q23" s="677"/>
      <c r="R23" s="678">
        <v>5058305</v>
      </c>
      <c r="S23" s="679"/>
      <c r="T23" s="679"/>
      <c r="U23" s="679"/>
      <c r="V23" s="679"/>
      <c r="W23" s="679"/>
      <c r="X23" s="679"/>
      <c r="Y23" s="680"/>
      <c r="Z23" s="715">
        <v>24.9</v>
      </c>
      <c r="AA23" s="715"/>
      <c r="AB23" s="715"/>
      <c r="AC23" s="715"/>
      <c r="AD23" s="716">
        <v>5058305</v>
      </c>
      <c r="AE23" s="716"/>
      <c r="AF23" s="716"/>
      <c r="AG23" s="716"/>
      <c r="AH23" s="716"/>
      <c r="AI23" s="716"/>
      <c r="AJ23" s="716"/>
      <c r="AK23" s="716"/>
      <c r="AL23" s="681">
        <v>51.3</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204452</v>
      </c>
      <c r="BH23" s="679"/>
      <c r="BI23" s="679"/>
      <c r="BJ23" s="679"/>
      <c r="BK23" s="679"/>
      <c r="BL23" s="679"/>
      <c r="BM23" s="679"/>
      <c r="BN23" s="680"/>
      <c r="BO23" s="715">
        <v>5</v>
      </c>
      <c r="BP23" s="715"/>
      <c r="BQ23" s="715"/>
      <c r="BR23" s="715"/>
      <c r="BS23" s="684" t="s">
        <v>232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2">
      <c r="B24" s="675" t="s">
        <v>287</v>
      </c>
      <c r="C24" s="676"/>
      <c r="D24" s="676"/>
      <c r="E24" s="676"/>
      <c r="F24" s="676"/>
      <c r="G24" s="676"/>
      <c r="H24" s="676"/>
      <c r="I24" s="676"/>
      <c r="J24" s="676"/>
      <c r="K24" s="676"/>
      <c r="L24" s="676"/>
      <c r="M24" s="676"/>
      <c r="N24" s="676"/>
      <c r="O24" s="676"/>
      <c r="P24" s="676"/>
      <c r="Q24" s="677"/>
      <c r="R24" s="678">
        <v>712863</v>
      </c>
      <c r="S24" s="679"/>
      <c r="T24" s="679"/>
      <c r="U24" s="679"/>
      <c r="V24" s="679"/>
      <c r="W24" s="679"/>
      <c r="X24" s="679"/>
      <c r="Y24" s="680"/>
      <c r="Z24" s="715">
        <v>3.5</v>
      </c>
      <c r="AA24" s="715"/>
      <c r="AB24" s="715"/>
      <c r="AC24" s="715"/>
      <c r="AD24" s="716" t="s">
        <v>232</v>
      </c>
      <c r="AE24" s="716"/>
      <c r="AF24" s="716"/>
      <c r="AG24" s="716"/>
      <c r="AH24" s="716"/>
      <c r="AI24" s="716"/>
      <c r="AJ24" s="716"/>
      <c r="AK24" s="716"/>
      <c r="AL24" s="681" t="s">
        <v>171</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232</v>
      </c>
      <c r="BP24" s="715"/>
      <c r="BQ24" s="715"/>
      <c r="BR24" s="715"/>
      <c r="BS24" s="684" t="s">
        <v>232</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7688143</v>
      </c>
      <c r="CS24" s="734"/>
      <c r="CT24" s="734"/>
      <c r="CU24" s="734"/>
      <c r="CV24" s="734"/>
      <c r="CW24" s="734"/>
      <c r="CX24" s="734"/>
      <c r="CY24" s="777"/>
      <c r="CZ24" s="778">
        <v>39.4</v>
      </c>
      <c r="DA24" s="749"/>
      <c r="DB24" s="749"/>
      <c r="DC24" s="781"/>
      <c r="DD24" s="776">
        <v>5553289</v>
      </c>
      <c r="DE24" s="734"/>
      <c r="DF24" s="734"/>
      <c r="DG24" s="734"/>
      <c r="DH24" s="734"/>
      <c r="DI24" s="734"/>
      <c r="DJ24" s="734"/>
      <c r="DK24" s="777"/>
      <c r="DL24" s="776">
        <v>5467659</v>
      </c>
      <c r="DM24" s="734"/>
      <c r="DN24" s="734"/>
      <c r="DO24" s="734"/>
      <c r="DP24" s="734"/>
      <c r="DQ24" s="734"/>
      <c r="DR24" s="734"/>
      <c r="DS24" s="734"/>
      <c r="DT24" s="734"/>
      <c r="DU24" s="734"/>
      <c r="DV24" s="777"/>
      <c r="DW24" s="778">
        <v>53.3</v>
      </c>
      <c r="DX24" s="749"/>
      <c r="DY24" s="749"/>
      <c r="DZ24" s="749"/>
      <c r="EA24" s="749"/>
      <c r="EB24" s="749"/>
      <c r="EC24" s="779"/>
    </row>
    <row r="25" spans="2:133" ht="11.25" customHeight="1" x14ac:dyDescent="0.2">
      <c r="B25" s="675" t="s">
        <v>290</v>
      </c>
      <c r="C25" s="676"/>
      <c r="D25" s="676"/>
      <c r="E25" s="676"/>
      <c r="F25" s="676"/>
      <c r="G25" s="676"/>
      <c r="H25" s="676"/>
      <c r="I25" s="676"/>
      <c r="J25" s="676"/>
      <c r="K25" s="676"/>
      <c r="L25" s="676"/>
      <c r="M25" s="676"/>
      <c r="N25" s="676"/>
      <c r="O25" s="676"/>
      <c r="P25" s="676"/>
      <c r="Q25" s="677"/>
      <c r="R25" s="678" t="s">
        <v>232</v>
      </c>
      <c r="S25" s="679"/>
      <c r="T25" s="679"/>
      <c r="U25" s="679"/>
      <c r="V25" s="679"/>
      <c r="W25" s="679"/>
      <c r="X25" s="679"/>
      <c r="Y25" s="680"/>
      <c r="Z25" s="715" t="s">
        <v>232</v>
      </c>
      <c r="AA25" s="715"/>
      <c r="AB25" s="715"/>
      <c r="AC25" s="715"/>
      <c r="AD25" s="716" t="s">
        <v>232</v>
      </c>
      <c r="AE25" s="716"/>
      <c r="AF25" s="716"/>
      <c r="AG25" s="716"/>
      <c r="AH25" s="716"/>
      <c r="AI25" s="716"/>
      <c r="AJ25" s="716"/>
      <c r="AK25" s="716"/>
      <c r="AL25" s="681" t="s">
        <v>232</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232</v>
      </c>
      <c r="BP25" s="715"/>
      <c r="BQ25" s="715"/>
      <c r="BR25" s="715"/>
      <c r="BS25" s="684" t="s">
        <v>232</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2525319</v>
      </c>
      <c r="CS25" s="697"/>
      <c r="CT25" s="697"/>
      <c r="CU25" s="697"/>
      <c r="CV25" s="697"/>
      <c r="CW25" s="697"/>
      <c r="CX25" s="697"/>
      <c r="CY25" s="698"/>
      <c r="CZ25" s="681">
        <v>13</v>
      </c>
      <c r="DA25" s="699"/>
      <c r="DB25" s="699"/>
      <c r="DC25" s="700"/>
      <c r="DD25" s="684">
        <v>2393248</v>
      </c>
      <c r="DE25" s="697"/>
      <c r="DF25" s="697"/>
      <c r="DG25" s="697"/>
      <c r="DH25" s="697"/>
      <c r="DI25" s="697"/>
      <c r="DJ25" s="697"/>
      <c r="DK25" s="698"/>
      <c r="DL25" s="684">
        <v>2307621</v>
      </c>
      <c r="DM25" s="697"/>
      <c r="DN25" s="697"/>
      <c r="DO25" s="697"/>
      <c r="DP25" s="697"/>
      <c r="DQ25" s="697"/>
      <c r="DR25" s="697"/>
      <c r="DS25" s="697"/>
      <c r="DT25" s="697"/>
      <c r="DU25" s="697"/>
      <c r="DV25" s="698"/>
      <c r="DW25" s="681">
        <v>22.5</v>
      </c>
      <c r="DX25" s="699"/>
      <c r="DY25" s="699"/>
      <c r="DZ25" s="699"/>
      <c r="EA25" s="699"/>
      <c r="EB25" s="699"/>
      <c r="EC25" s="714"/>
    </row>
    <row r="26" spans="2:133" ht="11.25" customHeight="1" x14ac:dyDescent="0.2">
      <c r="B26" s="675" t="s">
        <v>293</v>
      </c>
      <c r="C26" s="676"/>
      <c r="D26" s="676"/>
      <c r="E26" s="676"/>
      <c r="F26" s="676"/>
      <c r="G26" s="676"/>
      <c r="H26" s="676"/>
      <c r="I26" s="676"/>
      <c r="J26" s="676"/>
      <c r="K26" s="676"/>
      <c r="L26" s="676"/>
      <c r="M26" s="676"/>
      <c r="N26" s="676"/>
      <c r="O26" s="676"/>
      <c r="P26" s="676"/>
      <c r="Q26" s="677"/>
      <c r="R26" s="678">
        <v>10753592</v>
      </c>
      <c r="S26" s="679"/>
      <c r="T26" s="679"/>
      <c r="U26" s="679"/>
      <c r="V26" s="679"/>
      <c r="W26" s="679"/>
      <c r="X26" s="679"/>
      <c r="Y26" s="680"/>
      <c r="Z26" s="715">
        <v>52.9</v>
      </c>
      <c r="AA26" s="715"/>
      <c r="AB26" s="715"/>
      <c r="AC26" s="715"/>
      <c r="AD26" s="716">
        <v>9836277</v>
      </c>
      <c r="AE26" s="716"/>
      <c r="AF26" s="716"/>
      <c r="AG26" s="716"/>
      <c r="AH26" s="716"/>
      <c r="AI26" s="716"/>
      <c r="AJ26" s="716"/>
      <c r="AK26" s="716"/>
      <c r="AL26" s="681">
        <v>99.8</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232</v>
      </c>
      <c r="BH26" s="679"/>
      <c r="BI26" s="679"/>
      <c r="BJ26" s="679"/>
      <c r="BK26" s="679"/>
      <c r="BL26" s="679"/>
      <c r="BM26" s="679"/>
      <c r="BN26" s="680"/>
      <c r="BO26" s="715" t="s">
        <v>232</v>
      </c>
      <c r="BP26" s="715"/>
      <c r="BQ26" s="715"/>
      <c r="BR26" s="715"/>
      <c r="BS26" s="684" t="s">
        <v>171</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1652909</v>
      </c>
      <c r="CS26" s="679"/>
      <c r="CT26" s="679"/>
      <c r="CU26" s="679"/>
      <c r="CV26" s="679"/>
      <c r="CW26" s="679"/>
      <c r="CX26" s="679"/>
      <c r="CY26" s="680"/>
      <c r="CZ26" s="681">
        <v>8.5</v>
      </c>
      <c r="DA26" s="699"/>
      <c r="DB26" s="699"/>
      <c r="DC26" s="700"/>
      <c r="DD26" s="684">
        <v>1538683</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2">
      <c r="B27" s="675" t="s">
        <v>296</v>
      </c>
      <c r="C27" s="676"/>
      <c r="D27" s="676"/>
      <c r="E27" s="676"/>
      <c r="F27" s="676"/>
      <c r="G27" s="676"/>
      <c r="H27" s="676"/>
      <c r="I27" s="676"/>
      <c r="J27" s="676"/>
      <c r="K27" s="676"/>
      <c r="L27" s="676"/>
      <c r="M27" s="676"/>
      <c r="N27" s="676"/>
      <c r="O27" s="676"/>
      <c r="P27" s="676"/>
      <c r="Q27" s="677"/>
      <c r="R27" s="678">
        <v>3568</v>
      </c>
      <c r="S27" s="679"/>
      <c r="T27" s="679"/>
      <c r="U27" s="679"/>
      <c r="V27" s="679"/>
      <c r="W27" s="679"/>
      <c r="X27" s="679"/>
      <c r="Y27" s="680"/>
      <c r="Z27" s="715">
        <v>0</v>
      </c>
      <c r="AA27" s="715"/>
      <c r="AB27" s="715"/>
      <c r="AC27" s="715"/>
      <c r="AD27" s="716">
        <v>3568</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4083057</v>
      </c>
      <c r="BH27" s="679"/>
      <c r="BI27" s="679"/>
      <c r="BJ27" s="679"/>
      <c r="BK27" s="679"/>
      <c r="BL27" s="679"/>
      <c r="BM27" s="679"/>
      <c r="BN27" s="680"/>
      <c r="BO27" s="715">
        <v>100</v>
      </c>
      <c r="BP27" s="715"/>
      <c r="BQ27" s="715"/>
      <c r="BR27" s="715"/>
      <c r="BS27" s="684">
        <v>9018</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2948761</v>
      </c>
      <c r="CS27" s="697"/>
      <c r="CT27" s="697"/>
      <c r="CU27" s="697"/>
      <c r="CV27" s="697"/>
      <c r="CW27" s="697"/>
      <c r="CX27" s="697"/>
      <c r="CY27" s="698"/>
      <c r="CZ27" s="681">
        <v>15.1</v>
      </c>
      <c r="DA27" s="699"/>
      <c r="DB27" s="699"/>
      <c r="DC27" s="700"/>
      <c r="DD27" s="684">
        <v>949837</v>
      </c>
      <c r="DE27" s="697"/>
      <c r="DF27" s="697"/>
      <c r="DG27" s="697"/>
      <c r="DH27" s="697"/>
      <c r="DI27" s="697"/>
      <c r="DJ27" s="697"/>
      <c r="DK27" s="698"/>
      <c r="DL27" s="684">
        <v>949834</v>
      </c>
      <c r="DM27" s="697"/>
      <c r="DN27" s="697"/>
      <c r="DO27" s="697"/>
      <c r="DP27" s="697"/>
      <c r="DQ27" s="697"/>
      <c r="DR27" s="697"/>
      <c r="DS27" s="697"/>
      <c r="DT27" s="697"/>
      <c r="DU27" s="697"/>
      <c r="DV27" s="698"/>
      <c r="DW27" s="681">
        <v>9.3000000000000007</v>
      </c>
      <c r="DX27" s="699"/>
      <c r="DY27" s="699"/>
      <c r="DZ27" s="699"/>
      <c r="EA27" s="699"/>
      <c r="EB27" s="699"/>
      <c r="EC27" s="714"/>
    </row>
    <row r="28" spans="2:133" ht="11.25" customHeight="1" x14ac:dyDescent="0.2">
      <c r="B28" s="675" t="s">
        <v>299</v>
      </c>
      <c r="C28" s="676"/>
      <c r="D28" s="676"/>
      <c r="E28" s="676"/>
      <c r="F28" s="676"/>
      <c r="G28" s="676"/>
      <c r="H28" s="676"/>
      <c r="I28" s="676"/>
      <c r="J28" s="676"/>
      <c r="K28" s="676"/>
      <c r="L28" s="676"/>
      <c r="M28" s="676"/>
      <c r="N28" s="676"/>
      <c r="O28" s="676"/>
      <c r="P28" s="676"/>
      <c r="Q28" s="677"/>
      <c r="R28" s="678">
        <v>297896</v>
      </c>
      <c r="S28" s="679"/>
      <c r="T28" s="679"/>
      <c r="U28" s="679"/>
      <c r="V28" s="679"/>
      <c r="W28" s="679"/>
      <c r="X28" s="679"/>
      <c r="Y28" s="680"/>
      <c r="Z28" s="715">
        <v>1.5</v>
      </c>
      <c r="AA28" s="715"/>
      <c r="AB28" s="715"/>
      <c r="AC28" s="715"/>
      <c r="AD28" s="716" t="s">
        <v>232</v>
      </c>
      <c r="AE28" s="716"/>
      <c r="AF28" s="716"/>
      <c r="AG28" s="716"/>
      <c r="AH28" s="716"/>
      <c r="AI28" s="716"/>
      <c r="AJ28" s="716"/>
      <c r="AK28" s="716"/>
      <c r="AL28" s="681" t="s">
        <v>232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2214063</v>
      </c>
      <c r="CS28" s="679"/>
      <c r="CT28" s="679"/>
      <c r="CU28" s="679"/>
      <c r="CV28" s="679"/>
      <c r="CW28" s="679"/>
      <c r="CX28" s="679"/>
      <c r="CY28" s="680"/>
      <c r="CZ28" s="681">
        <v>11.4</v>
      </c>
      <c r="DA28" s="699"/>
      <c r="DB28" s="699"/>
      <c r="DC28" s="700"/>
      <c r="DD28" s="684">
        <v>2210204</v>
      </c>
      <c r="DE28" s="679"/>
      <c r="DF28" s="679"/>
      <c r="DG28" s="679"/>
      <c r="DH28" s="679"/>
      <c r="DI28" s="679"/>
      <c r="DJ28" s="679"/>
      <c r="DK28" s="680"/>
      <c r="DL28" s="684">
        <v>2210204</v>
      </c>
      <c r="DM28" s="679"/>
      <c r="DN28" s="679"/>
      <c r="DO28" s="679"/>
      <c r="DP28" s="679"/>
      <c r="DQ28" s="679"/>
      <c r="DR28" s="679"/>
      <c r="DS28" s="679"/>
      <c r="DT28" s="679"/>
      <c r="DU28" s="679"/>
      <c r="DV28" s="680"/>
      <c r="DW28" s="681">
        <v>21.5</v>
      </c>
      <c r="DX28" s="699"/>
      <c r="DY28" s="699"/>
      <c r="DZ28" s="699"/>
      <c r="EA28" s="699"/>
      <c r="EB28" s="699"/>
      <c r="EC28" s="714"/>
    </row>
    <row r="29" spans="2:133" ht="11.25" customHeight="1" x14ac:dyDescent="0.2">
      <c r="B29" s="675" t="s">
        <v>301</v>
      </c>
      <c r="C29" s="676"/>
      <c r="D29" s="676"/>
      <c r="E29" s="676"/>
      <c r="F29" s="676"/>
      <c r="G29" s="676"/>
      <c r="H29" s="676"/>
      <c r="I29" s="676"/>
      <c r="J29" s="676"/>
      <c r="K29" s="676"/>
      <c r="L29" s="676"/>
      <c r="M29" s="676"/>
      <c r="N29" s="676"/>
      <c r="O29" s="676"/>
      <c r="P29" s="676"/>
      <c r="Q29" s="677"/>
      <c r="R29" s="678">
        <v>278762</v>
      </c>
      <c r="S29" s="679"/>
      <c r="T29" s="679"/>
      <c r="U29" s="679"/>
      <c r="V29" s="679"/>
      <c r="W29" s="679"/>
      <c r="X29" s="679"/>
      <c r="Y29" s="680"/>
      <c r="Z29" s="715">
        <v>1.4</v>
      </c>
      <c r="AA29" s="715"/>
      <c r="AB29" s="715"/>
      <c r="AC29" s="715"/>
      <c r="AD29" s="716">
        <v>10750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302</v>
      </c>
      <c r="CE29" s="767"/>
      <c r="CF29" s="711" t="s">
        <v>303</v>
      </c>
      <c r="CG29" s="712"/>
      <c r="CH29" s="712"/>
      <c r="CI29" s="712"/>
      <c r="CJ29" s="712"/>
      <c r="CK29" s="712"/>
      <c r="CL29" s="712"/>
      <c r="CM29" s="712"/>
      <c r="CN29" s="712"/>
      <c r="CO29" s="712"/>
      <c r="CP29" s="712"/>
      <c r="CQ29" s="713"/>
      <c r="CR29" s="678">
        <v>2214015</v>
      </c>
      <c r="CS29" s="697"/>
      <c r="CT29" s="697"/>
      <c r="CU29" s="697"/>
      <c r="CV29" s="697"/>
      <c r="CW29" s="697"/>
      <c r="CX29" s="697"/>
      <c r="CY29" s="698"/>
      <c r="CZ29" s="681">
        <v>11.4</v>
      </c>
      <c r="DA29" s="699"/>
      <c r="DB29" s="699"/>
      <c r="DC29" s="700"/>
      <c r="DD29" s="684">
        <v>2210156</v>
      </c>
      <c r="DE29" s="697"/>
      <c r="DF29" s="697"/>
      <c r="DG29" s="697"/>
      <c r="DH29" s="697"/>
      <c r="DI29" s="697"/>
      <c r="DJ29" s="697"/>
      <c r="DK29" s="698"/>
      <c r="DL29" s="684">
        <v>2210156</v>
      </c>
      <c r="DM29" s="697"/>
      <c r="DN29" s="697"/>
      <c r="DO29" s="697"/>
      <c r="DP29" s="697"/>
      <c r="DQ29" s="697"/>
      <c r="DR29" s="697"/>
      <c r="DS29" s="697"/>
      <c r="DT29" s="697"/>
      <c r="DU29" s="697"/>
      <c r="DV29" s="698"/>
      <c r="DW29" s="681">
        <v>21.5</v>
      </c>
      <c r="DX29" s="699"/>
      <c r="DY29" s="699"/>
      <c r="DZ29" s="699"/>
      <c r="EA29" s="699"/>
      <c r="EB29" s="699"/>
      <c r="EC29" s="714"/>
    </row>
    <row r="30" spans="2:133" ht="11.25" customHeight="1" x14ac:dyDescent="0.2">
      <c r="B30" s="675" t="s">
        <v>304</v>
      </c>
      <c r="C30" s="676"/>
      <c r="D30" s="676"/>
      <c r="E30" s="676"/>
      <c r="F30" s="676"/>
      <c r="G30" s="676"/>
      <c r="H30" s="676"/>
      <c r="I30" s="676"/>
      <c r="J30" s="676"/>
      <c r="K30" s="676"/>
      <c r="L30" s="676"/>
      <c r="M30" s="676"/>
      <c r="N30" s="676"/>
      <c r="O30" s="676"/>
      <c r="P30" s="676"/>
      <c r="Q30" s="677"/>
      <c r="R30" s="678">
        <v>86957</v>
      </c>
      <c r="S30" s="679"/>
      <c r="T30" s="679"/>
      <c r="U30" s="679"/>
      <c r="V30" s="679"/>
      <c r="W30" s="679"/>
      <c r="X30" s="679"/>
      <c r="Y30" s="680"/>
      <c r="Z30" s="715">
        <v>0.4</v>
      </c>
      <c r="AA30" s="715"/>
      <c r="AB30" s="715"/>
      <c r="AC30" s="715"/>
      <c r="AD30" s="716" t="s">
        <v>232</v>
      </c>
      <c r="AE30" s="716"/>
      <c r="AF30" s="716"/>
      <c r="AG30" s="716"/>
      <c r="AH30" s="716"/>
      <c r="AI30" s="716"/>
      <c r="AJ30" s="716"/>
      <c r="AK30" s="716"/>
      <c r="AL30" s="681" t="s">
        <v>232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8"/>
      <c r="CE30" s="769"/>
      <c r="CF30" s="711" t="s">
        <v>307</v>
      </c>
      <c r="CG30" s="712"/>
      <c r="CH30" s="712"/>
      <c r="CI30" s="712"/>
      <c r="CJ30" s="712"/>
      <c r="CK30" s="712"/>
      <c r="CL30" s="712"/>
      <c r="CM30" s="712"/>
      <c r="CN30" s="712"/>
      <c r="CO30" s="712"/>
      <c r="CP30" s="712"/>
      <c r="CQ30" s="713"/>
      <c r="CR30" s="678">
        <v>2057906</v>
      </c>
      <c r="CS30" s="679"/>
      <c r="CT30" s="679"/>
      <c r="CU30" s="679"/>
      <c r="CV30" s="679"/>
      <c r="CW30" s="679"/>
      <c r="CX30" s="679"/>
      <c r="CY30" s="680"/>
      <c r="CZ30" s="681">
        <v>10.6</v>
      </c>
      <c r="DA30" s="699"/>
      <c r="DB30" s="699"/>
      <c r="DC30" s="700"/>
      <c r="DD30" s="684">
        <v>2054156</v>
      </c>
      <c r="DE30" s="679"/>
      <c r="DF30" s="679"/>
      <c r="DG30" s="679"/>
      <c r="DH30" s="679"/>
      <c r="DI30" s="679"/>
      <c r="DJ30" s="679"/>
      <c r="DK30" s="680"/>
      <c r="DL30" s="684">
        <v>2054156</v>
      </c>
      <c r="DM30" s="679"/>
      <c r="DN30" s="679"/>
      <c r="DO30" s="679"/>
      <c r="DP30" s="679"/>
      <c r="DQ30" s="679"/>
      <c r="DR30" s="679"/>
      <c r="DS30" s="679"/>
      <c r="DT30" s="679"/>
      <c r="DU30" s="679"/>
      <c r="DV30" s="680"/>
      <c r="DW30" s="681">
        <v>20</v>
      </c>
      <c r="DX30" s="699"/>
      <c r="DY30" s="699"/>
      <c r="DZ30" s="699"/>
      <c r="EA30" s="699"/>
      <c r="EB30" s="699"/>
      <c r="EC30" s="714"/>
    </row>
    <row r="31" spans="2:133" ht="11.25" customHeight="1" x14ac:dyDescent="0.2">
      <c r="B31" s="675" t="s">
        <v>308</v>
      </c>
      <c r="C31" s="676"/>
      <c r="D31" s="676"/>
      <c r="E31" s="676"/>
      <c r="F31" s="676"/>
      <c r="G31" s="676"/>
      <c r="H31" s="676"/>
      <c r="I31" s="676"/>
      <c r="J31" s="676"/>
      <c r="K31" s="676"/>
      <c r="L31" s="676"/>
      <c r="M31" s="676"/>
      <c r="N31" s="676"/>
      <c r="O31" s="676"/>
      <c r="P31" s="676"/>
      <c r="Q31" s="677"/>
      <c r="R31" s="678">
        <v>3111867</v>
      </c>
      <c r="S31" s="679"/>
      <c r="T31" s="679"/>
      <c r="U31" s="679"/>
      <c r="V31" s="679"/>
      <c r="W31" s="679"/>
      <c r="X31" s="679"/>
      <c r="Y31" s="680"/>
      <c r="Z31" s="715">
        <v>15.3</v>
      </c>
      <c r="AA31" s="715"/>
      <c r="AB31" s="715"/>
      <c r="AC31" s="715"/>
      <c r="AD31" s="716" t="s">
        <v>232</v>
      </c>
      <c r="AE31" s="716"/>
      <c r="AF31" s="716"/>
      <c r="AG31" s="716"/>
      <c r="AH31" s="716"/>
      <c r="AI31" s="716"/>
      <c r="AJ31" s="716"/>
      <c r="AK31" s="716"/>
      <c r="AL31" s="681" t="s">
        <v>232</v>
      </c>
      <c r="AM31" s="682"/>
      <c r="AN31" s="682"/>
      <c r="AO31" s="717"/>
      <c r="AP31" s="752" t="s">
        <v>309</v>
      </c>
      <c r="AQ31" s="753"/>
      <c r="AR31" s="753"/>
      <c r="AS31" s="753"/>
      <c r="AT31" s="758" t="s">
        <v>310</v>
      </c>
      <c r="AU31" s="231"/>
      <c r="AV31" s="231"/>
      <c r="AW31" s="231"/>
      <c r="AX31" s="744" t="s">
        <v>184</v>
      </c>
      <c r="AY31" s="745"/>
      <c r="AZ31" s="745"/>
      <c r="BA31" s="745"/>
      <c r="BB31" s="745"/>
      <c r="BC31" s="745"/>
      <c r="BD31" s="745"/>
      <c r="BE31" s="745"/>
      <c r="BF31" s="746"/>
      <c r="BG31" s="747">
        <v>98.8</v>
      </c>
      <c r="BH31" s="748"/>
      <c r="BI31" s="748"/>
      <c r="BJ31" s="748"/>
      <c r="BK31" s="748"/>
      <c r="BL31" s="748"/>
      <c r="BM31" s="749">
        <v>96</v>
      </c>
      <c r="BN31" s="748"/>
      <c r="BO31" s="748"/>
      <c r="BP31" s="748"/>
      <c r="BQ31" s="750"/>
      <c r="BR31" s="747">
        <v>98.7</v>
      </c>
      <c r="BS31" s="748"/>
      <c r="BT31" s="748"/>
      <c r="BU31" s="748"/>
      <c r="BV31" s="748"/>
      <c r="BW31" s="748"/>
      <c r="BX31" s="749">
        <v>95.6</v>
      </c>
      <c r="BY31" s="748"/>
      <c r="BZ31" s="748"/>
      <c r="CA31" s="748"/>
      <c r="CB31" s="750"/>
      <c r="CD31" s="768"/>
      <c r="CE31" s="769"/>
      <c r="CF31" s="711" t="s">
        <v>311</v>
      </c>
      <c r="CG31" s="712"/>
      <c r="CH31" s="712"/>
      <c r="CI31" s="712"/>
      <c r="CJ31" s="712"/>
      <c r="CK31" s="712"/>
      <c r="CL31" s="712"/>
      <c r="CM31" s="712"/>
      <c r="CN31" s="712"/>
      <c r="CO31" s="712"/>
      <c r="CP31" s="712"/>
      <c r="CQ31" s="713"/>
      <c r="CR31" s="678">
        <v>156109</v>
      </c>
      <c r="CS31" s="697"/>
      <c r="CT31" s="697"/>
      <c r="CU31" s="697"/>
      <c r="CV31" s="697"/>
      <c r="CW31" s="697"/>
      <c r="CX31" s="697"/>
      <c r="CY31" s="698"/>
      <c r="CZ31" s="681">
        <v>0.8</v>
      </c>
      <c r="DA31" s="699"/>
      <c r="DB31" s="699"/>
      <c r="DC31" s="700"/>
      <c r="DD31" s="684">
        <v>156000</v>
      </c>
      <c r="DE31" s="697"/>
      <c r="DF31" s="697"/>
      <c r="DG31" s="697"/>
      <c r="DH31" s="697"/>
      <c r="DI31" s="697"/>
      <c r="DJ31" s="697"/>
      <c r="DK31" s="698"/>
      <c r="DL31" s="684">
        <v>156000</v>
      </c>
      <c r="DM31" s="697"/>
      <c r="DN31" s="697"/>
      <c r="DO31" s="697"/>
      <c r="DP31" s="697"/>
      <c r="DQ31" s="697"/>
      <c r="DR31" s="697"/>
      <c r="DS31" s="697"/>
      <c r="DT31" s="697"/>
      <c r="DU31" s="697"/>
      <c r="DV31" s="698"/>
      <c r="DW31" s="681">
        <v>1.5</v>
      </c>
      <c r="DX31" s="699"/>
      <c r="DY31" s="699"/>
      <c r="DZ31" s="699"/>
      <c r="EA31" s="699"/>
      <c r="EB31" s="699"/>
      <c r="EC31" s="714"/>
    </row>
    <row r="32" spans="2:133" ht="11.25" customHeight="1" x14ac:dyDescent="0.2">
      <c r="B32" s="761" t="s">
        <v>312</v>
      </c>
      <c r="C32" s="762"/>
      <c r="D32" s="762"/>
      <c r="E32" s="762"/>
      <c r="F32" s="762"/>
      <c r="G32" s="762"/>
      <c r="H32" s="762"/>
      <c r="I32" s="762"/>
      <c r="J32" s="762"/>
      <c r="K32" s="762"/>
      <c r="L32" s="762"/>
      <c r="M32" s="762"/>
      <c r="N32" s="762"/>
      <c r="O32" s="762"/>
      <c r="P32" s="762"/>
      <c r="Q32" s="763"/>
      <c r="R32" s="678" t="s">
        <v>171</v>
      </c>
      <c r="S32" s="679"/>
      <c r="T32" s="679"/>
      <c r="U32" s="679"/>
      <c r="V32" s="679"/>
      <c r="W32" s="679"/>
      <c r="X32" s="679"/>
      <c r="Y32" s="680"/>
      <c r="Z32" s="715" t="s">
        <v>232</v>
      </c>
      <c r="AA32" s="715"/>
      <c r="AB32" s="715"/>
      <c r="AC32" s="715"/>
      <c r="AD32" s="716" t="s">
        <v>232</v>
      </c>
      <c r="AE32" s="716"/>
      <c r="AF32" s="716"/>
      <c r="AG32" s="716"/>
      <c r="AH32" s="716"/>
      <c r="AI32" s="716"/>
      <c r="AJ32" s="716"/>
      <c r="AK32" s="716"/>
      <c r="AL32" s="681" t="s">
        <v>232</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99.1</v>
      </c>
      <c r="BH32" s="697"/>
      <c r="BI32" s="697"/>
      <c r="BJ32" s="697"/>
      <c r="BK32" s="697"/>
      <c r="BL32" s="697"/>
      <c r="BM32" s="682">
        <v>97.7</v>
      </c>
      <c r="BN32" s="743"/>
      <c r="BO32" s="743"/>
      <c r="BP32" s="743"/>
      <c r="BQ32" s="721"/>
      <c r="BR32" s="751">
        <v>99</v>
      </c>
      <c r="BS32" s="697"/>
      <c r="BT32" s="697"/>
      <c r="BU32" s="697"/>
      <c r="BV32" s="697"/>
      <c r="BW32" s="697"/>
      <c r="BX32" s="682">
        <v>97.2</v>
      </c>
      <c r="BY32" s="743"/>
      <c r="BZ32" s="743"/>
      <c r="CA32" s="743"/>
      <c r="CB32" s="721"/>
      <c r="CD32" s="770"/>
      <c r="CE32" s="771"/>
      <c r="CF32" s="711" t="s">
        <v>315</v>
      </c>
      <c r="CG32" s="712"/>
      <c r="CH32" s="712"/>
      <c r="CI32" s="712"/>
      <c r="CJ32" s="712"/>
      <c r="CK32" s="712"/>
      <c r="CL32" s="712"/>
      <c r="CM32" s="712"/>
      <c r="CN32" s="712"/>
      <c r="CO32" s="712"/>
      <c r="CP32" s="712"/>
      <c r="CQ32" s="713"/>
      <c r="CR32" s="678">
        <v>48</v>
      </c>
      <c r="CS32" s="679"/>
      <c r="CT32" s="679"/>
      <c r="CU32" s="679"/>
      <c r="CV32" s="679"/>
      <c r="CW32" s="679"/>
      <c r="CX32" s="679"/>
      <c r="CY32" s="680"/>
      <c r="CZ32" s="681">
        <v>0</v>
      </c>
      <c r="DA32" s="699"/>
      <c r="DB32" s="699"/>
      <c r="DC32" s="700"/>
      <c r="DD32" s="684">
        <v>48</v>
      </c>
      <c r="DE32" s="679"/>
      <c r="DF32" s="679"/>
      <c r="DG32" s="679"/>
      <c r="DH32" s="679"/>
      <c r="DI32" s="679"/>
      <c r="DJ32" s="679"/>
      <c r="DK32" s="680"/>
      <c r="DL32" s="684">
        <v>48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316</v>
      </c>
      <c r="C33" s="676"/>
      <c r="D33" s="676"/>
      <c r="E33" s="676"/>
      <c r="F33" s="676"/>
      <c r="G33" s="676"/>
      <c r="H33" s="676"/>
      <c r="I33" s="676"/>
      <c r="J33" s="676"/>
      <c r="K33" s="676"/>
      <c r="L33" s="676"/>
      <c r="M33" s="676"/>
      <c r="N33" s="676"/>
      <c r="O33" s="676"/>
      <c r="P33" s="676"/>
      <c r="Q33" s="677"/>
      <c r="R33" s="678">
        <v>1075979</v>
      </c>
      <c r="S33" s="679"/>
      <c r="T33" s="679"/>
      <c r="U33" s="679"/>
      <c r="V33" s="679"/>
      <c r="W33" s="679"/>
      <c r="X33" s="679"/>
      <c r="Y33" s="680"/>
      <c r="Z33" s="715">
        <v>5.3</v>
      </c>
      <c r="AA33" s="715"/>
      <c r="AB33" s="715"/>
      <c r="AC33" s="715"/>
      <c r="AD33" s="716" t="s">
        <v>232</v>
      </c>
      <c r="AE33" s="716"/>
      <c r="AF33" s="716"/>
      <c r="AG33" s="716"/>
      <c r="AH33" s="716"/>
      <c r="AI33" s="716"/>
      <c r="AJ33" s="716"/>
      <c r="AK33" s="716"/>
      <c r="AL33" s="681" t="s">
        <v>232</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98.5</v>
      </c>
      <c r="BH33" s="663"/>
      <c r="BI33" s="663"/>
      <c r="BJ33" s="663"/>
      <c r="BK33" s="663"/>
      <c r="BL33" s="663"/>
      <c r="BM33" s="706">
        <v>94.2</v>
      </c>
      <c r="BN33" s="663"/>
      <c r="BO33" s="663"/>
      <c r="BP33" s="663"/>
      <c r="BQ33" s="727"/>
      <c r="BR33" s="742">
        <v>98.4</v>
      </c>
      <c r="BS33" s="663"/>
      <c r="BT33" s="663"/>
      <c r="BU33" s="663"/>
      <c r="BV33" s="663"/>
      <c r="BW33" s="663"/>
      <c r="BX33" s="706">
        <v>93.8</v>
      </c>
      <c r="BY33" s="663"/>
      <c r="BZ33" s="663"/>
      <c r="CA33" s="663"/>
      <c r="CB33" s="727"/>
      <c r="CD33" s="711" t="s">
        <v>318</v>
      </c>
      <c r="CE33" s="712"/>
      <c r="CF33" s="712"/>
      <c r="CG33" s="712"/>
      <c r="CH33" s="712"/>
      <c r="CI33" s="712"/>
      <c r="CJ33" s="712"/>
      <c r="CK33" s="712"/>
      <c r="CL33" s="712"/>
      <c r="CM33" s="712"/>
      <c r="CN33" s="712"/>
      <c r="CO33" s="712"/>
      <c r="CP33" s="712"/>
      <c r="CQ33" s="713"/>
      <c r="CR33" s="678">
        <v>8034505</v>
      </c>
      <c r="CS33" s="697"/>
      <c r="CT33" s="697"/>
      <c r="CU33" s="697"/>
      <c r="CV33" s="697"/>
      <c r="CW33" s="697"/>
      <c r="CX33" s="697"/>
      <c r="CY33" s="698"/>
      <c r="CZ33" s="681">
        <v>41.2</v>
      </c>
      <c r="DA33" s="699"/>
      <c r="DB33" s="699"/>
      <c r="DC33" s="700"/>
      <c r="DD33" s="684">
        <v>5964173</v>
      </c>
      <c r="DE33" s="697"/>
      <c r="DF33" s="697"/>
      <c r="DG33" s="697"/>
      <c r="DH33" s="697"/>
      <c r="DI33" s="697"/>
      <c r="DJ33" s="697"/>
      <c r="DK33" s="698"/>
      <c r="DL33" s="684">
        <v>3900079</v>
      </c>
      <c r="DM33" s="697"/>
      <c r="DN33" s="697"/>
      <c r="DO33" s="697"/>
      <c r="DP33" s="697"/>
      <c r="DQ33" s="697"/>
      <c r="DR33" s="697"/>
      <c r="DS33" s="697"/>
      <c r="DT33" s="697"/>
      <c r="DU33" s="697"/>
      <c r="DV33" s="698"/>
      <c r="DW33" s="681">
        <v>38</v>
      </c>
      <c r="DX33" s="699"/>
      <c r="DY33" s="699"/>
      <c r="DZ33" s="699"/>
      <c r="EA33" s="699"/>
      <c r="EB33" s="699"/>
      <c r="EC33" s="714"/>
    </row>
    <row r="34" spans="2:133" ht="11.25" customHeight="1" x14ac:dyDescent="0.2">
      <c r="B34" s="675" t="s">
        <v>319</v>
      </c>
      <c r="C34" s="676"/>
      <c r="D34" s="676"/>
      <c r="E34" s="676"/>
      <c r="F34" s="676"/>
      <c r="G34" s="676"/>
      <c r="H34" s="676"/>
      <c r="I34" s="676"/>
      <c r="J34" s="676"/>
      <c r="K34" s="676"/>
      <c r="L34" s="676"/>
      <c r="M34" s="676"/>
      <c r="N34" s="676"/>
      <c r="O34" s="676"/>
      <c r="P34" s="676"/>
      <c r="Q34" s="677"/>
      <c r="R34" s="678">
        <v>51460</v>
      </c>
      <c r="S34" s="679"/>
      <c r="T34" s="679"/>
      <c r="U34" s="679"/>
      <c r="V34" s="679"/>
      <c r="W34" s="679"/>
      <c r="X34" s="679"/>
      <c r="Y34" s="680"/>
      <c r="Z34" s="715">
        <v>0.3</v>
      </c>
      <c r="AA34" s="715"/>
      <c r="AB34" s="715"/>
      <c r="AC34" s="715"/>
      <c r="AD34" s="716" t="s">
        <v>232</v>
      </c>
      <c r="AE34" s="716"/>
      <c r="AF34" s="716"/>
      <c r="AG34" s="716"/>
      <c r="AH34" s="716"/>
      <c r="AI34" s="716"/>
      <c r="AJ34" s="716"/>
      <c r="AK34" s="716"/>
      <c r="AL34" s="681" t="s">
        <v>232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2931727</v>
      </c>
      <c r="CS34" s="679"/>
      <c r="CT34" s="679"/>
      <c r="CU34" s="679"/>
      <c r="CV34" s="679"/>
      <c r="CW34" s="679"/>
      <c r="CX34" s="679"/>
      <c r="CY34" s="680"/>
      <c r="CZ34" s="681">
        <v>15</v>
      </c>
      <c r="DA34" s="699"/>
      <c r="DB34" s="699"/>
      <c r="DC34" s="700"/>
      <c r="DD34" s="684">
        <v>2172861</v>
      </c>
      <c r="DE34" s="679"/>
      <c r="DF34" s="679"/>
      <c r="DG34" s="679"/>
      <c r="DH34" s="679"/>
      <c r="DI34" s="679"/>
      <c r="DJ34" s="679"/>
      <c r="DK34" s="680"/>
      <c r="DL34" s="684">
        <v>1386363</v>
      </c>
      <c r="DM34" s="679"/>
      <c r="DN34" s="679"/>
      <c r="DO34" s="679"/>
      <c r="DP34" s="679"/>
      <c r="DQ34" s="679"/>
      <c r="DR34" s="679"/>
      <c r="DS34" s="679"/>
      <c r="DT34" s="679"/>
      <c r="DU34" s="679"/>
      <c r="DV34" s="680"/>
      <c r="DW34" s="681">
        <v>13.5</v>
      </c>
      <c r="DX34" s="699"/>
      <c r="DY34" s="699"/>
      <c r="DZ34" s="699"/>
      <c r="EA34" s="699"/>
      <c r="EB34" s="699"/>
      <c r="EC34" s="714"/>
    </row>
    <row r="35" spans="2:133" ht="11.25" customHeight="1" x14ac:dyDescent="0.2">
      <c r="B35" s="675" t="s">
        <v>321</v>
      </c>
      <c r="C35" s="676"/>
      <c r="D35" s="676"/>
      <c r="E35" s="676"/>
      <c r="F35" s="676"/>
      <c r="G35" s="676"/>
      <c r="H35" s="676"/>
      <c r="I35" s="676"/>
      <c r="J35" s="676"/>
      <c r="K35" s="676"/>
      <c r="L35" s="676"/>
      <c r="M35" s="676"/>
      <c r="N35" s="676"/>
      <c r="O35" s="676"/>
      <c r="P35" s="676"/>
      <c r="Q35" s="677"/>
      <c r="R35" s="678">
        <v>747406</v>
      </c>
      <c r="S35" s="679"/>
      <c r="T35" s="679"/>
      <c r="U35" s="679"/>
      <c r="V35" s="679"/>
      <c r="W35" s="679"/>
      <c r="X35" s="679"/>
      <c r="Y35" s="680"/>
      <c r="Z35" s="715">
        <v>3.7</v>
      </c>
      <c r="AA35" s="715"/>
      <c r="AB35" s="715"/>
      <c r="AC35" s="715"/>
      <c r="AD35" s="716" t="s">
        <v>232</v>
      </c>
      <c r="AE35" s="716"/>
      <c r="AF35" s="716"/>
      <c r="AG35" s="716"/>
      <c r="AH35" s="716"/>
      <c r="AI35" s="716"/>
      <c r="AJ35" s="716"/>
      <c r="AK35" s="716"/>
      <c r="AL35" s="681" t="s">
        <v>232</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67887</v>
      </c>
      <c r="CS35" s="697"/>
      <c r="CT35" s="697"/>
      <c r="CU35" s="697"/>
      <c r="CV35" s="697"/>
      <c r="CW35" s="697"/>
      <c r="CX35" s="697"/>
      <c r="CY35" s="698"/>
      <c r="CZ35" s="681">
        <v>0.3</v>
      </c>
      <c r="DA35" s="699"/>
      <c r="DB35" s="699"/>
      <c r="DC35" s="700"/>
      <c r="DD35" s="684">
        <v>49897</v>
      </c>
      <c r="DE35" s="697"/>
      <c r="DF35" s="697"/>
      <c r="DG35" s="697"/>
      <c r="DH35" s="697"/>
      <c r="DI35" s="697"/>
      <c r="DJ35" s="697"/>
      <c r="DK35" s="698"/>
      <c r="DL35" s="684">
        <v>39944</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2">
      <c r="B36" s="675" t="s">
        <v>325</v>
      </c>
      <c r="C36" s="676"/>
      <c r="D36" s="676"/>
      <c r="E36" s="676"/>
      <c r="F36" s="676"/>
      <c r="G36" s="676"/>
      <c r="H36" s="676"/>
      <c r="I36" s="676"/>
      <c r="J36" s="676"/>
      <c r="K36" s="676"/>
      <c r="L36" s="676"/>
      <c r="M36" s="676"/>
      <c r="N36" s="676"/>
      <c r="O36" s="676"/>
      <c r="P36" s="676"/>
      <c r="Q36" s="677"/>
      <c r="R36" s="678">
        <v>555035</v>
      </c>
      <c r="S36" s="679"/>
      <c r="T36" s="679"/>
      <c r="U36" s="679"/>
      <c r="V36" s="679"/>
      <c r="W36" s="679"/>
      <c r="X36" s="679"/>
      <c r="Y36" s="680"/>
      <c r="Z36" s="715">
        <v>2.7</v>
      </c>
      <c r="AA36" s="715"/>
      <c r="AB36" s="715"/>
      <c r="AC36" s="715"/>
      <c r="AD36" s="716" t="s">
        <v>232</v>
      </c>
      <c r="AE36" s="716"/>
      <c r="AF36" s="716"/>
      <c r="AG36" s="716"/>
      <c r="AH36" s="716"/>
      <c r="AI36" s="716"/>
      <c r="AJ36" s="716"/>
      <c r="AK36" s="716"/>
      <c r="AL36" s="681" t="s">
        <v>232</v>
      </c>
      <c r="AM36" s="682"/>
      <c r="AN36" s="682"/>
      <c r="AO36" s="717"/>
      <c r="AP36" s="235"/>
      <c r="AQ36" s="730" t="s">
        <v>326</v>
      </c>
      <c r="AR36" s="731"/>
      <c r="AS36" s="731"/>
      <c r="AT36" s="731"/>
      <c r="AU36" s="731"/>
      <c r="AV36" s="731"/>
      <c r="AW36" s="731"/>
      <c r="AX36" s="731"/>
      <c r="AY36" s="732"/>
      <c r="AZ36" s="733">
        <v>2436166</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77104</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2265102</v>
      </c>
      <c r="CS36" s="679"/>
      <c r="CT36" s="679"/>
      <c r="CU36" s="679"/>
      <c r="CV36" s="679"/>
      <c r="CW36" s="679"/>
      <c r="CX36" s="679"/>
      <c r="CY36" s="680"/>
      <c r="CZ36" s="681">
        <v>11.6</v>
      </c>
      <c r="DA36" s="699"/>
      <c r="DB36" s="699"/>
      <c r="DC36" s="700"/>
      <c r="DD36" s="684">
        <v>2082358</v>
      </c>
      <c r="DE36" s="679"/>
      <c r="DF36" s="679"/>
      <c r="DG36" s="679"/>
      <c r="DH36" s="679"/>
      <c r="DI36" s="679"/>
      <c r="DJ36" s="679"/>
      <c r="DK36" s="680"/>
      <c r="DL36" s="684">
        <v>1171293</v>
      </c>
      <c r="DM36" s="679"/>
      <c r="DN36" s="679"/>
      <c r="DO36" s="679"/>
      <c r="DP36" s="679"/>
      <c r="DQ36" s="679"/>
      <c r="DR36" s="679"/>
      <c r="DS36" s="679"/>
      <c r="DT36" s="679"/>
      <c r="DU36" s="679"/>
      <c r="DV36" s="680"/>
      <c r="DW36" s="681">
        <v>11.4</v>
      </c>
      <c r="DX36" s="699"/>
      <c r="DY36" s="699"/>
      <c r="DZ36" s="699"/>
      <c r="EA36" s="699"/>
      <c r="EB36" s="699"/>
      <c r="EC36" s="714"/>
    </row>
    <row r="37" spans="2:133" ht="11.25" customHeight="1" x14ac:dyDescent="0.2">
      <c r="B37" s="675" t="s">
        <v>329</v>
      </c>
      <c r="C37" s="676"/>
      <c r="D37" s="676"/>
      <c r="E37" s="676"/>
      <c r="F37" s="676"/>
      <c r="G37" s="676"/>
      <c r="H37" s="676"/>
      <c r="I37" s="676"/>
      <c r="J37" s="676"/>
      <c r="K37" s="676"/>
      <c r="L37" s="676"/>
      <c r="M37" s="676"/>
      <c r="N37" s="676"/>
      <c r="O37" s="676"/>
      <c r="P37" s="676"/>
      <c r="Q37" s="677"/>
      <c r="R37" s="678">
        <v>1106136</v>
      </c>
      <c r="S37" s="679"/>
      <c r="T37" s="679"/>
      <c r="U37" s="679"/>
      <c r="V37" s="679"/>
      <c r="W37" s="679"/>
      <c r="X37" s="679"/>
      <c r="Y37" s="680"/>
      <c r="Z37" s="715">
        <v>5.4</v>
      </c>
      <c r="AA37" s="715"/>
      <c r="AB37" s="715"/>
      <c r="AC37" s="715"/>
      <c r="AD37" s="716" t="s">
        <v>232</v>
      </c>
      <c r="AE37" s="716"/>
      <c r="AF37" s="716"/>
      <c r="AG37" s="716"/>
      <c r="AH37" s="716"/>
      <c r="AI37" s="716"/>
      <c r="AJ37" s="716"/>
      <c r="AK37" s="716"/>
      <c r="AL37" s="681" t="s">
        <v>232</v>
      </c>
      <c r="AM37" s="682"/>
      <c r="AN37" s="682"/>
      <c r="AO37" s="717"/>
      <c r="AQ37" s="718" t="s">
        <v>330</v>
      </c>
      <c r="AR37" s="719"/>
      <c r="AS37" s="719"/>
      <c r="AT37" s="719"/>
      <c r="AU37" s="719"/>
      <c r="AV37" s="719"/>
      <c r="AW37" s="719"/>
      <c r="AX37" s="719"/>
      <c r="AY37" s="720"/>
      <c r="AZ37" s="678">
        <v>582274</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64220</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759307</v>
      </c>
      <c r="CS37" s="697"/>
      <c r="CT37" s="697"/>
      <c r="CU37" s="697"/>
      <c r="CV37" s="697"/>
      <c r="CW37" s="697"/>
      <c r="CX37" s="697"/>
      <c r="CY37" s="698"/>
      <c r="CZ37" s="681">
        <v>3.9</v>
      </c>
      <c r="DA37" s="699"/>
      <c r="DB37" s="699"/>
      <c r="DC37" s="700"/>
      <c r="DD37" s="684">
        <v>759307</v>
      </c>
      <c r="DE37" s="697"/>
      <c r="DF37" s="697"/>
      <c r="DG37" s="697"/>
      <c r="DH37" s="697"/>
      <c r="DI37" s="697"/>
      <c r="DJ37" s="697"/>
      <c r="DK37" s="698"/>
      <c r="DL37" s="684">
        <v>727415</v>
      </c>
      <c r="DM37" s="697"/>
      <c r="DN37" s="697"/>
      <c r="DO37" s="697"/>
      <c r="DP37" s="697"/>
      <c r="DQ37" s="697"/>
      <c r="DR37" s="697"/>
      <c r="DS37" s="697"/>
      <c r="DT37" s="697"/>
      <c r="DU37" s="697"/>
      <c r="DV37" s="698"/>
      <c r="DW37" s="681">
        <v>7.1</v>
      </c>
      <c r="DX37" s="699"/>
      <c r="DY37" s="699"/>
      <c r="DZ37" s="699"/>
      <c r="EA37" s="699"/>
      <c r="EB37" s="699"/>
      <c r="EC37" s="714"/>
    </row>
    <row r="38" spans="2:133" ht="11.25" customHeight="1" x14ac:dyDescent="0.2">
      <c r="B38" s="675" t="s">
        <v>333</v>
      </c>
      <c r="C38" s="676"/>
      <c r="D38" s="676"/>
      <c r="E38" s="676"/>
      <c r="F38" s="676"/>
      <c r="G38" s="676"/>
      <c r="H38" s="676"/>
      <c r="I38" s="676"/>
      <c r="J38" s="676"/>
      <c r="K38" s="676"/>
      <c r="L38" s="676"/>
      <c r="M38" s="676"/>
      <c r="N38" s="676"/>
      <c r="O38" s="676"/>
      <c r="P38" s="676"/>
      <c r="Q38" s="677"/>
      <c r="R38" s="678">
        <v>309603</v>
      </c>
      <c r="S38" s="679"/>
      <c r="T38" s="679"/>
      <c r="U38" s="679"/>
      <c r="V38" s="679"/>
      <c r="W38" s="679"/>
      <c r="X38" s="679"/>
      <c r="Y38" s="680"/>
      <c r="Z38" s="715">
        <v>1.5</v>
      </c>
      <c r="AA38" s="715"/>
      <c r="AB38" s="715"/>
      <c r="AC38" s="715"/>
      <c r="AD38" s="716">
        <v>7286</v>
      </c>
      <c r="AE38" s="716"/>
      <c r="AF38" s="716"/>
      <c r="AG38" s="716"/>
      <c r="AH38" s="716"/>
      <c r="AI38" s="716"/>
      <c r="AJ38" s="716"/>
      <c r="AK38" s="716"/>
      <c r="AL38" s="681">
        <v>0.1</v>
      </c>
      <c r="AM38" s="682"/>
      <c r="AN38" s="682"/>
      <c r="AO38" s="717"/>
      <c r="AQ38" s="718" t="s">
        <v>334</v>
      </c>
      <c r="AR38" s="719"/>
      <c r="AS38" s="719"/>
      <c r="AT38" s="719"/>
      <c r="AU38" s="719"/>
      <c r="AV38" s="719"/>
      <c r="AW38" s="719"/>
      <c r="AX38" s="719"/>
      <c r="AY38" s="720"/>
      <c r="AZ38" s="678">
        <v>258703</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5305</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1840592</v>
      </c>
      <c r="CS38" s="679"/>
      <c r="CT38" s="679"/>
      <c r="CU38" s="679"/>
      <c r="CV38" s="679"/>
      <c r="CW38" s="679"/>
      <c r="CX38" s="679"/>
      <c r="CY38" s="680"/>
      <c r="CZ38" s="681">
        <v>9.4</v>
      </c>
      <c r="DA38" s="699"/>
      <c r="DB38" s="699"/>
      <c r="DC38" s="700"/>
      <c r="DD38" s="684">
        <v>1579461</v>
      </c>
      <c r="DE38" s="679"/>
      <c r="DF38" s="679"/>
      <c r="DG38" s="679"/>
      <c r="DH38" s="679"/>
      <c r="DI38" s="679"/>
      <c r="DJ38" s="679"/>
      <c r="DK38" s="680"/>
      <c r="DL38" s="684">
        <v>1302479</v>
      </c>
      <c r="DM38" s="679"/>
      <c r="DN38" s="679"/>
      <c r="DO38" s="679"/>
      <c r="DP38" s="679"/>
      <c r="DQ38" s="679"/>
      <c r="DR38" s="679"/>
      <c r="DS38" s="679"/>
      <c r="DT38" s="679"/>
      <c r="DU38" s="679"/>
      <c r="DV38" s="680"/>
      <c r="DW38" s="681">
        <v>12.7</v>
      </c>
      <c r="DX38" s="699"/>
      <c r="DY38" s="699"/>
      <c r="DZ38" s="699"/>
      <c r="EA38" s="699"/>
      <c r="EB38" s="699"/>
      <c r="EC38" s="714"/>
    </row>
    <row r="39" spans="2:133" ht="11.25" customHeight="1" x14ac:dyDescent="0.2">
      <c r="B39" s="675" t="s">
        <v>337</v>
      </c>
      <c r="C39" s="676"/>
      <c r="D39" s="676"/>
      <c r="E39" s="676"/>
      <c r="F39" s="676"/>
      <c r="G39" s="676"/>
      <c r="H39" s="676"/>
      <c r="I39" s="676"/>
      <c r="J39" s="676"/>
      <c r="K39" s="676"/>
      <c r="L39" s="676"/>
      <c r="M39" s="676"/>
      <c r="N39" s="676"/>
      <c r="O39" s="676"/>
      <c r="P39" s="676"/>
      <c r="Q39" s="677"/>
      <c r="R39" s="678">
        <v>1949300</v>
      </c>
      <c r="S39" s="679"/>
      <c r="T39" s="679"/>
      <c r="U39" s="679"/>
      <c r="V39" s="679"/>
      <c r="W39" s="679"/>
      <c r="X39" s="679"/>
      <c r="Y39" s="680"/>
      <c r="Z39" s="715">
        <v>9.6</v>
      </c>
      <c r="AA39" s="715"/>
      <c r="AB39" s="715"/>
      <c r="AC39" s="715"/>
      <c r="AD39" s="716" t="s">
        <v>232</v>
      </c>
      <c r="AE39" s="716"/>
      <c r="AF39" s="716"/>
      <c r="AG39" s="716"/>
      <c r="AH39" s="716"/>
      <c r="AI39" s="716"/>
      <c r="AJ39" s="716"/>
      <c r="AK39" s="716"/>
      <c r="AL39" s="681" t="s">
        <v>232</v>
      </c>
      <c r="AM39" s="682"/>
      <c r="AN39" s="682"/>
      <c r="AO39" s="717"/>
      <c r="AQ39" s="718" t="s">
        <v>338</v>
      </c>
      <c r="AR39" s="719"/>
      <c r="AS39" s="719"/>
      <c r="AT39" s="719"/>
      <c r="AU39" s="719"/>
      <c r="AV39" s="719"/>
      <c r="AW39" s="719"/>
      <c r="AX39" s="719"/>
      <c r="AY39" s="720"/>
      <c r="AZ39" s="678">
        <v>37010</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8685</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729639</v>
      </c>
      <c r="CS39" s="697"/>
      <c r="CT39" s="697"/>
      <c r="CU39" s="697"/>
      <c r="CV39" s="697"/>
      <c r="CW39" s="697"/>
      <c r="CX39" s="697"/>
      <c r="CY39" s="698"/>
      <c r="CZ39" s="681">
        <v>3.7</v>
      </c>
      <c r="DA39" s="699"/>
      <c r="DB39" s="699"/>
      <c r="DC39" s="700"/>
      <c r="DD39" s="684">
        <v>25038</v>
      </c>
      <c r="DE39" s="697"/>
      <c r="DF39" s="697"/>
      <c r="DG39" s="697"/>
      <c r="DH39" s="697"/>
      <c r="DI39" s="697"/>
      <c r="DJ39" s="697"/>
      <c r="DK39" s="698"/>
      <c r="DL39" s="684" t="s">
        <v>232</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2">
      <c r="B40" s="675" t="s">
        <v>341</v>
      </c>
      <c r="C40" s="676"/>
      <c r="D40" s="676"/>
      <c r="E40" s="676"/>
      <c r="F40" s="676"/>
      <c r="G40" s="676"/>
      <c r="H40" s="676"/>
      <c r="I40" s="676"/>
      <c r="J40" s="676"/>
      <c r="K40" s="676"/>
      <c r="L40" s="676"/>
      <c r="M40" s="676"/>
      <c r="N40" s="676"/>
      <c r="O40" s="676"/>
      <c r="P40" s="676"/>
      <c r="Q40" s="677"/>
      <c r="R40" s="678" t="s">
        <v>232</v>
      </c>
      <c r="S40" s="679"/>
      <c r="T40" s="679"/>
      <c r="U40" s="679"/>
      <c r="V40" s="679"/>
      <c r="W40" s="679"/>
      <c r="X40" s="679"/>
      <c r="Y40" s="680"/>
      <c r="Z40" s="715" t="s">
        <v>232</v>
      </c>
      <c r="AA40" s="715"/>
      <c r="AB40" s="715"/>
      <c r="AC40" s="715"/>
      <c r="AD40" s="716" t="s">
        <v>232</v>
      </c>
      <c r="AE40" s="716"/>
      <c r="AF40" s="716"/>
      <c r="AG40" s="716"/>
      <c r="AH40" s="716"/>
      <c r="AI40" s="716"/>
      <c r="AJ40" s="716"/>
      <c r="AK40" s="716"/>
      <c r="AL40" s="681" t="s">
        <v>232</v>
      </c>
      <c r="AM40" s="682"/>
      <c r="AN40" s="682"/>
      <c r="AO40" s="717"/>
      <c r="AQ40" s="718" t="s">
        <v>342</v>
      </c>
      <c r="AR40" s="719"/>
      <c r="AS40" s="719"/>
      <c r="AT40" s="719"/>
      <c r="AU40" s="719"/>
      <c r="AV40" s="719"/>
      <c r="AW40" s="719"/>
      <c r="AX40" s="719"/>
      <c r="AY40" s="720"/>
      <c r="AZ40" s="678">
        <v>30000</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118</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199558</v>
      </c>
      <c r="CS40" s="679"/>
      <c r="CT40" s="679"/>
      <c r="CU40" s="679"/>
      <c r="CV40" s="679"/>
      <c r="CW40" s="679"/>
      <c r="CX40" s="679"/>
      <c r="CY40" s="680"/>
      <c r="CZ40" s="681">
        <v>1</v>
      </c>
      <c r="DA40" s="699"/>
      <c r="DB40" s="699"/>
      <c r="DC40" s="700"/>
      <c r="DD40" s="684">
        <v>54558</v>
      </c>
      <c r="DE40" s="679"/>
      <c r="DF40" s="679"/>
      <c r="DG40" s="679"/>
      <c r="DH40" s="679"/>
      <c r="DI40" s="679"/>
      <c r="DJ40" s="679"/>
      <c r="DK40" s="680"/>
      <c r="DL40" s="684" t="s">
        <v>232</v>
      </c>
      <c r="DM40" s="679"/>
      <c r="DN40" s="679"/>
      <c r="DO40" s="679"/>
      <c r="DP40" s="679"/>
      <c r="DQ40" s="679"/>
      <c r="DR40" s="679"/>
      <c r="DS40" s="679"/>
      <c r="DT40" s="679"/>
      <c r="DU40" s="679"/>
      <c r="DV40" s="680"/>
      <c r="DW40" s="681" t="s">
        <v>171</v>
      </c>
      <c r="DX40" s="699"/>
      <c r="DY40" s="699"/>
      <c r="DZ40" s="699"/>
      <c r="EA40" s="699"/>
      <c r="EB40" s="699"/>
      <c r="EC40" s="714"/>
    </row>
    <row r="41" spans="2:133" ht="11.25" customHeight="1" x14ac:dyDescent="0.2">
      <c r="B41" s="675" t="s">
        <v>346</v>
      </c>
      <c r="C41" s="676"/>
      <c r="D41" s="676"/>
      <c r="E41" s="676"/>
      <c r="F41" s="676"/>
      <c r="G41" s="676"/>
      <c r="H41" s="676"/>
      <c r="I41" s="676"/>
      <c r="J41" s="676"/>
      <c r="K41" s="676"/>
      <c r="L41" s="676"/>
      <c r="M41" s="676"/>
      <c r="N41" s="676"/>
      <c r="O41" s="676"/>
      <c r="P41" s="676"/>
      <c r="Q41" s="677"/>
      <c r="R41" s="678">
        <v>405000</v>
      </c>
      <c r="S41" s="679"/>
      <c r="T41" s="679"/>
      <c r="U41" s="679"/>
      <c r="V41" s="679"/>
      <c r="W41" s="679"/>
      <c r="X41" s="679"/>
      <c r="Y41" s="680"/>
      <c r="Z41" s="715">
        <v>2</v>
      </c>
      <c r="AA41" s="715"/>
      <c r="AB41" s="715"/>
      <c r="AC41" s="715"/>
      <c r="AD41" s="716" t="s">
        <v>232</v>
      </c>
      <c r="AE41" s="716"/>
      <c r="AF41" s="716"/>
      <c r="AG41" s="716"/>
      <c r="AH41" s="716"/>
      <c r="AI41" s="716"/>
      <c r="AJ41" s="716"/>
      <c r="AK41" s="716"/>
      <c r="AL41" s="681" t="s">
        <v>232</v>
      </c>
      <c r="AM41" s="682"/>
      <c r="AN41" s="682"/>
      <c r="AO41" s="717"/>
      <c r="AQ41" s="718" t="s">
        <v>347</v>
      </c>
      <c r="AR41" s="719"/>
      <c r="AS41" s="719"/>
      <c r="AT41" s="719"/>
      <c r="AU41" s="719"/>
      <c r="AV41" s="719"/>
      <c r="AW41" s="719"/>
      <c r="AX41" s="719"/>
      <c r="AY41" s="720"/>
      <c r="AZ41" s="678">
        <v>295172</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232</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232</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350</v>
      </c>
      <c r="C42" s="660"/>
      <c r="D42" s="660"/>
      <c r="E42" s="660"/>
      <c r="F42" s="660"/>
      <c r="G42" s="660"/>
      <c r="H42" s="660"/>
      <c r="I42" s="660"/>
      <c r="J42" s="660"/>
      <c r="K42" s="660"/>
      <c r="L42" s="660"/>
      <c r="M42" s="660"/>
      <c r="N42" s="660"/>
      <c r="O42" s="660"/>
      <c r="P42" s="660"/>
      <c r="Q42" s="661"/>
      <c r="R42" s="662">
        <v>20327561</v>
      </c>
      <c r="S42" s="701"/>
      <c r="T42" s="701"/>
      <c r="U42" s="701"/>
      <c r="V42" s="701"/>
      <c r="W42" s="701"/>
      <c r="X42" s="701"/>
      <c r="Y42" s="703"/>
      <c r="Z42" s="704">
        <v>100</v>
      </c>
      <c r="AA42" s="704"/>
      <c r="AB42" s="704"/>
      <c r="AC42" s="704"/>
      <c r="AD42" s="705">
        <v>9857881</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1233007</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333</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3773365</v>
      </c>
      <c r="CS42" s="679"/>
      <c r="CT42" s="679"/>
      <c r="CU42" s="679"/>
      <c r="CV42" s="679"/>
      <c r="CW42" s="679"/>
      <c r="CX42" s="679"/>
      <c r="CY42" s="680"/>
      <c r="CZ42" s="681">
        <v>19.399999999999999</v>
      </c>
      <c r="DA42" s="682"/>
      <c r="DB42" s="682"/>
      <c r="DC42" s="683"/>
      <c r="DD42" s="684">
        <v>521403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71444</v>
      </c>
      <c r="CS43" s="697"/>
      <c r="CT43" s="697"/>
      <c r="CU43" s="697"/>
      <c r="CV43" s="697"/>
      <c r="CW43" s="697"/>
      <c r="CX43" s="697"/>
      <c r="CY43" s="698"/>
      <c r="CZ43" s="681">
        <v>0.4</v>
      </c>
      <c r="DA43" s="699"/>
      <c r="DB43" s="699"/>
      <c r="DC43" s="700"/>
      <c r="DD43" s="684">
        <v>70835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302</v>
      </c>
      <c r="CE44" s="692"/>
      <c r="CF44" s="675" t="s">
        <v>355</v>
      </c>
      <c r="CG44" s="676"/>
      <c r="CH44" s="676"/>
      <c r="CI44" s="676"/>
      <c r="CJ44" s="676"/>
      <c r="CK44" s="676"/>
      <c r="CL44" s="676"/>
      <c r="CM44" s="676"/>
      <c r="CN44" s="676"/>
      <c r="CO44" s="676"/>
      <c r="CP44" s="676"/>
      <c r="CQ44" s="677"/>
      <c r="CR44" s="678">
        <v>3734316</v>
      </c>
      <c r="CS44" s="679"/>
      <c r="CT44" s="679"/>
      <c r="CU44" s="679"/>
      <c r="CV44" s="679"/>
      <c r="CW44" s="679"/>
      <c r="CX44" s="679"/>
      <c r="CY44" s="680"/>
      <c r="CZ44" s="681">
        <v>19.2</v>
      </c>
      <c r="DA44" s="682"/>
      <c r="DB44" s="682"/>
      <c r="DC44" s="683"/>
      <c r="DD44" s="684">
        <v>514941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356</v>
      </c>
      <c r="CG45" s="676"/>
      <c r="CH45" s="676"/>
      <c r="CI45" s="676"/>
      <c r="CJ45" s="676"/>
      <c r="CK45" s="676"/>
      <c r="CL45" s="676"/>
      <c r="CM45" s="676"/>
      <c r="CN45" s="676"/>
      <c r="CO45" s="676"/>
      <c r="CP45" s="676"/>
      <c r="CQ45" s="677"/>
      <c r="CR45" s="678">
        <v>2708737</v>
      </c>
      <c r="CS45" s="697"/>
      <c r="CT45" s="697"/>
      <c r="CU45" s="697"/>
      <c r="CV45" s="697"/>
      <c r="CW45" s="697"/>
      <c r="CX45" s="697"/>
      <c r="CY45" s="698"/>
      <c r="CZ45" s="681">
        <v>13.9</v>
      </c>
      <c r="DA45" s="699"/>
      <c r="DB45" s="699"/>
      <c r="DC45" s="700"/>
      <c r="DD45" s="684">
        <v>89475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898751</v>
      </c>
      <c r="CS46" s="679"/>
      <c r="CT46" s="679"/>
      <c r="CU46" s="679"/>
      <c r="CV46" s="679"/>
      <c r="CW46" s="679"/>
      <c r="CX46" s="679"/>
      <c r="CY46" s="680"/>
      <c r="CZ46" s="681">
        <v>4.5999999999999996</v>
      </c>
      <c r="DA46" s="682"/>
      <c r="DB46" s="682"/>
      <c r="DC46" s="683"/>
      <c r="DD46" s="684">
        <v>421428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39049</v>
      </c>
      <c r="CS47" s="697"/>
      <c r="CT47" s="697"/>
      <c r="CU47" s="697"/>
      <c r="CV47" s="697"/>
      <c r="CW47" s="697"/>
      <c r="CX47" s="697"/>
      <c r="CY47" s="698"/>
      <c r="CZ47" s="681">
        <v>0.2</v>
      </c>
      <c r="DA47" s="699"/>
      <c r="DB47" s="699"/>
      <c r="DC47" s="700"/>
      <c r="DD47" s="684">
        <v>6462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361</v>
      </c>
      <c r="CD48" s="695"/>
      <c r="CE48" s="696"/>
      <c r="CF48" s="675" t="s">
        <v>362</v>
      </c>
      <c r="CG48" s="676"/>
      <c r="CH48" s="676"/>
      <c r="CI48" s="676"/>
      <c r="CJ48" s="676"/>
      <c r="CK48" s="676"/>
      <c r="CL48" s="676"/>
      <c r="CM48" s="676"/>
      <c r="CN48" s="676"/>
      <c r="CO48" s="676"/>
      <c r="CP48" s="676"/>
      <c r="CQ48" s="677"/>
      <c r="CR48" s="678" t="s">
        <v>232</v>
      </c>
      <c r="CS48" s="679"/>
      <c r="CT48" s="679"/>
      <c r="CU48" s="679"/>
      <c r="CV48" s="679"/>
      <c r="CW48" s="679"/>
      <c r="CX48" s="679"/>
      <c r="CY48" s="680"/>
      <c r="CZ48" s="681" t="s">
        <v>128</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363</v>
      </c>
      <c r="CE49" s="660"/>
      <c r="CF49" s="660"/>
      <c r="CG49" s="660"/>
      <c r="CH49" s="660"/>
      <c r="CI49" s="660"/>
      <c r="CJ49" s="660"/>
      <c r="CK49" s="660"/>
      <c r="CL49" s="660"/>
      <c r="CM49" s="660"/>
      <c r="CN49" s="660"/>
      <c r="CO49" s="660"/>
      <c r="CP49" s="660"/>
      <c r="CQ49" s="661"/>
      <c r="CR49" s="662">
        <v>19496013</v>
      </c>
      <c r="CS49" s="663"/>
      <c r="CT49" s="663"/>
      <c r="CU49" s="663"/>
      <c r="CV49" s="663"/>
      <c r="CW49" s="663"/>
      <c r="CX49" s="663"/>
      <c r="CY49" s="664"/>
      <c r="CZ49" s="665">
        <v>100</v>
      </c>
      <c r="DA49" s="666"/>
      <c r="DB49" s="666"/>
      <c r="DC49" s="667"/>
      <c r="DD49" s="668">
        <v>12038865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bEb559ZPLSn6NA61AY+n7bWpdJsIg66RifH8gvSbOMWCyw66gM011SHlina2q0/Jall+wi7Gnd2y9KUhrwyHBg==" saltValue="mHmgj0vP0XL9/TlB6g/C/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386</v>
      </c>
      <c r="C7" s="1144"/>
      <c r="D7" s="1144"/>
      <c r="E7" s="1144"/>
      <c r="F7" s="1144"/>
      <c r="G7" s="1144"/>
      <c r="H7" s="1144"/>
      <c r="I7" s="1144"/>
      <c r="J7" s="1144"/>
      <c r="K7" s="1144"/>
      <c r="L7" s="1144"/>
      <c r="M7" s="1144"/>
      <c r="N7" s="1144"/>
      <c r="O7" s="1144"/>
      <c r="P7" s="1145"/>
      <c r="Q7" s="1197">
        <v>20328</v>
      </c>
      <c r="R7" s="1198"/>
      <c r="S7" s="1198"/>
      <c r="T7" s="1198"/>
      <c r="U7" s="1198"/>
      <c r="V7" s="1198">
        <v>19496</v>
      </c>
      <c r="W7" s="1198"/>
      <c r="X7" s="1198"/>
      <c r="Y7" s="1198"/>
      <c r="Z7" s="1198"/>
      <c r="AA7" s="1198">
        <v>832</v>
      </c>
      <c r="AB7" s="1198"/>
      <c r="AC7" s="1198"/>
      <c r="AD7" s="1198"/>
      <c r="AE7" s="1199"/>
      <c r="AF7" s="1200">
        <v>710</v>
      </c>
      <c r="AG7" s="1201"/>
      <c r="AH7" s="1201"/>
      <c r="AI7" s="1201"/>
      <c r="AJ7" s="1202"/>
      <c r="AK7" s="1184">
        <v>555</v>
      </c>
      <c r="AL7" s="1185"/>
      <c r="AM7" s="1185"/>
      <c r="AN7" s="1185"/>
      <c r="AO7" s="1185"/>
      <c r="AP7" s="1185">
        <v>25412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590</v>
      </c>
      <c r="BT7" s="1189"/>
      <c r="BU7" s="1189"/>
      <c r="BV7" s="1189"/>
      <c r="BW7" s="1189"/>
      <c r="BX7" s="1189"/>
      <c r="BY7" s="1189"/>
      <c r="BZ7" s="1189"/>
      <c r="CA7" s="1189"/>
      <c r="CB7" s="1189"/>
      <c r="CC7" s="1189"/>
      <c r="CD7" s="1189"/>
      <c r="CE7" s="1189"/>
      <c r="CF7" s="1189"/>
      <c r="CG7" s="1190"/>
      <c r="CH7" s="1181">
        <v>-2</v>
      </c>
      <c r="CI7" s="1182"/>
      <c r="CJ7" s="1182"/>
      <c r="CK7" s="1182"/>
      <c r="CL7" s="1183"/>
      <c r="CM7" s="1181">
        <v>161</v>
      </c>
      <c r="CN7" s="1182"/>
      <c r="CO7" s="1182"/>
      <c r="CP7" s="1182"/>
      <c r="CQ7" s="1183"/>
      <c r="CR7" s="1181">
        <v>24</v>
      </c>
      <c r="CS7" s="1182"/>
      <c r="CT7" s="1182"/>
      <c r="CU7" s="1182"/>
      <c r="CV7" s="1183"/>
      <c r="CW7" s="1181"/>
      <c r="CX7" s="1182"/>
      <c r="CY7" s="1182"/>
      <c r="CZ7" s="1182"/>
      <c r="DA7" s="1183"/>
      <c r="DB7" s="1181"/>
      <c r="DC7" s="1182"/>
      <c r="DD7" s="1182"/>
      <c r="DE7" s="1182"/>
      <c r="DF7" s="1183"/>
      <c r="DG7" s="1181"/>
      <c r="DH7" s="1182"/>
      <c r="DI7" s="1182"/>
      <c r="DJ7" s="1182"/>
      <c r="DK7" s="1183"/>
      <c r="DL7" s="1181">
        <v>20</v>
      </c>
      <c r="DM7" s="1182"/>
      <c r="DN7" s="1182"/>
      <c r="DO7" s="1182"/>
      <c r="DP7" s="1183"/>
      <c r="DQ7" s="1181">
        <v>2</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591</v>
      </c>
      <c r="BT8" s="1108"/>
      <c r="BU8" s="1108"/>
      <c r="BV8" s="1108"/>
      <c r="BW8" s="1108"/>
      <c r="BX8" s="1108"/>
      <c r="BY8" s="1108"/>
      <c r="BZ8" s="1108"/>
      <c r="CA8" s="1108"/>
      <c r="CB8" s="1108"/>
      <c r="CC8" s="1108"/>
      <c r="CD8" s="1108"/>
      <c r="CE8" s="1108"/>
      <c r="CF8" s="1108"/>
      <c r="CG8" s="1109"/>
      <c r="CH8" s="1082">
        <v>1</v>
      </c>
      <c r="CI8" s="1083"/>
      <c r="CJ8" s="1083"/>
      <c r="CK8" s="1083"/>
      <c r="CL8" s="1084"/>
      <c r="CM8" s="1082">
        <v>3</v>
      </c>
      <c r="CN8" s="1083"/>
      <c r="CO8" s="1083"/>
      <c r="CP8" s="1083"/>
      <c r="CQ8" s="1084"/>
      <c r="CR8" s="1082">
        <v>3</v>
      </c>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388</v>
      </c>
      <c r="B23" s="1037" t="s">
        <v>389</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710</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401</v>
      </c>
      <c r="C28" s="1144"/>
      <c r="D28" s="1144"/>
      <c r="E28" s="1144"/>
      <c r="F28" s="1144"/>
      <c r="G28" s="1144"/>
      <c r="H28" s="1144"/>
      <c r="I28" s="1144"/>
      <c r="J28" s="1144"/>
      <c r="K28" s="1144"/>
      <c r="L28" s="1144"/>
      <c r="M28" s="1144"/>
      <c r="N28" s="1144"/>
      <c r="O28" s="1144"/>
      <c r="P28" s="1145"/>
      <c r="Q28" s="1146">
        <v>4359</v>
      </c>
      <c r="R28" s="1147"/>
      <c r="S28" s="1147"/>
      <c r="T28" s="1147"/>
      <c r="U28" s="1147"/>
      <c r="V28" s="1147">
        <v>4278</v>
      </c>
      <c r="W28" s="1147"/>
      <c r="X28" s="1147"/>
      <c r="Y28" s="1147"/>
      <c r="Z28" s="1147"/>
      <c r="AA28" s="1147">
        <v>81</v>
      </c>
      <c r="AB28" s="1147"/>
      <c r="AC28" s="1147"/>
      <c r="AD28" s="1147"/>
      <c r="AE28" s="1148"/>
      <c r="AF28" s="1149">
        <v>77</v>
      </c>
      <c r="AG28" s="1147"/>
      <c r="AH28" s="1147"/>
      <c r="AI28" s="1147"/>
      <c r="AJ28" s="1150"/>
      <c r="AK28" s="1151">
        <v>295</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402</v>
      </c>
      <c r="C29" s="1131"/>
      <c r="D29" s="1131"/>
      <c r="E29" s="1131"/>
      <c r="F29" s="1131"/>
      <c r="G29" s="1131"/>
      <c r="H29" s="1131"/>
      <c r="I29" s="1131"/>
      <c r="J29" s="1131"/>
      <c r="K29" s="1131"/>
      <c r="L29" s="1131"/>
      <c r="M29" s="1131"/>
      <c r="N29" s="1131"/>
      <c r="O29" s="1131"/>
      <c r="P29" s="1132"/>
      <c r="Q29" s="1136">
        <v>469</v>
      </c>
      <c r="R29" s="1137"/>
      <c r="S29" s="1137"/>
      <c r="T29" s="1137"/>
      <c r="U29" s="1137"/>
      <c r="V29" s="1137">
        <v>468</v>
      </c>
      <c r="W29" s="1137"/>
      <c r="X29" s="1137"/>
      <c r="Y29" s="1137"/>
      <c r="Z29" s="1137"/>
      <c r="AA29" s="1137">
        <v>1</v>
      </c>
      <c r="AB29" s="1137"/>
      <c r="AC29" s="1137"/>
      <c r="AD29" s="1137"/>
      <c r="AE29" s="1138"/>
      <c r="AF29" s="1112">
        <v>1</v>
      </c>
      <c r="AG29" s="1113"/>
      <c r="AH29" s="1113"/>
      <c r="AI29" s="1113"/>
      <c r="AJ29" s="1114"/>
      <c r="AK29" s="1073">
        <v>109</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403</v>
      </c>
      <c r="C30" s="1131"/>
      <c r="D30" s="1131"/>
      <c r="E30" s="1131"/>
      <c r="F30" s="1131"/>
      <c r="G30" s="1131"/>
      <c r="H30" s="1131"/>
      <c r="I30" s="1131"/>
      <c r="J30" s="1131"/>
      <c r="K30" s="1131"/>
      <c r="L30" s="1131"/>
      <c r="M30" s="1131"/>
      <c r="N30" s="1131"/>
      <c r="O30" s="1131"/>
      <c r="P30" s="1132"/>
      <c r="Q30" s="1136">
        <v>11</v>
      </c>
      <c r="R30" s="1137"/>
      <c r="S30" s="1137"/>
      <c r="T30" s="1137"/>
      <c r="U30" s="1137"/>
      <c r="V30" s="1137">
        <v>7</v>
      </c>
      <c r="W30" s="1137"/>
      <c r="X30" s="1137"/>
      <c r="Y30" s="1137"/>
      <c r="Z30" s="1137"/>
      <c r="AA30" s="1137">
        <v>4</v>
      </c>
      <c r="AB30" s="1137"/>
      <c r="AC30" s="1137"/>
      <c r="AD30" s="1137"/>
      <c r="AE30" s="1138"/>
      <c r="AF30" s="1112">
        <v>4</v>
      </c>
      <c r="AG30" s="1113"/>
      <c r="AH30" s="1113"/>
      <c r="AI30" s="1113"/>
      <c r="AJ30" s="1114"/>
      <c r="AK30" s="1073"/>
      <c r="AL30" s="1064"/>
      <c r="AM30" s="1064"/>
      <c r="AN30" s="1064"/>
      <c r="AO30" s="1064"/>
      <c r="AP30" s="1064"/>
      <c r="AQ30" s="1064"/>
      <c r="AR30" s="1064"/>
      <c r="AS30" s="1064"/>
      <c r="AT30" s="1064"/>
      <c r="AU30" s="1064"/>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404</v>
      </c>
      <c r="C31" s="1131"/>
      <c r="D31" s="1131"/>
      <c r="E31" s="1131"/>
      <c r="F31" s="1131"/>
      <c r="G31" s="1131"/>
      <c r="H31" s="1131"/>
      <c r="I31" s="1131"/>
      <c r="J31" s="1131"/>
      <c r="K31" s="1131"/>
      <c r="L31" s="1131"/>
      <c r="M31" s="1131"/>
      <c r="N31" s="1131"/>
      <c r="O31" s="1131"/>
      <c r="P31" s="1132"/>
      <c r="Q31" s="1136">
        <v>4307</v>
      </c>
      <c r="R31" s="1137"/>
      <c r="S31" s="1137"/>
      <c r="T31" s="1137"/>
      <c r="U31" s="1137"/>
      <c r="V31" s="1137">
        <v>4202</v>
      </c>
      <c r="W31" s="1137"/>
      <c r="X31" s="1137"/>
      <c r="Y31" s="1137"/>
      <c r="Z31" s="1137"/>
      <c r="AA31" s="1137">
        <v>105</v>
      </c>
      <c r="AB31" s="1137"/>
      <c r="AC31" s="1137"/>
      <c r="AD31" s="1137"/>
      <c r="AE31" s="1138"/>
      <c r="AF31" s="1112">
        <v>105</v>
      </c>
      <c r="AG31" s="1113"/>
      <c r="AH31" s="1113"/>
      <c r="AI31" s="1113"/>
      <c r="AJ31" s="1114"/>
      <c r="AK31" s="1073">
        <v>677</v>
      </c>
      <c r="AL31" s="1064"/>
      <c r="AM31" s="1064"/>
      <c r="AN31" s="1064"/>
      <c r="AO31" s="1064"/>
      <c r="AP31" s="1064">
        <v>53</v>
      </c>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405</v>
      </c>
      <c r="C32" s="1131"/>
      <c r="D32" s="1131"/>
      <c r="E32" s="1131"/>
      <c r="F32" s="1131"/>
      <c r="G32" s="1131"/>
      <c r="H32" s="1131"/>
      <c r="I32" s="1131"/>
      <c r="J32" s="1131"/>
      <c r="K32" s="1131"/>
      <c r="L32" s="1131"/>
      <c r="M32" s="1131"/>
      <c r="N32" s="1131"/>
      <c r="O32" s="1131"/>
      <c r="P32" s="1132"/>
      <c r="Q32" s="1136">
        <v>15</v>
      </c>
      <c r="R32" s="1137"/>
      <c r="S32" s="1137"/>
      <c r="T32" s="1137"/>
      <c r="U32" s="1137"/>
      <c r="V32" s="1137">
        <v>15</v>
      </c>
      <c r="W32" s="1137"/>
      <c r="X32" s="1137"/>
      <c r="Y32" s="1137"/>
      <c r="Z32" s="1137"/>
      <c r="AA32" s="1137"/>
      <c r="AB32" s="1137"/>
      <c r="AC32" s="1137"/>
      <c r="AD32" s="1137"/>
      <c r="AE32" s="1138"/>
      <c r="AF32" s="1112" t="s">
        <v>390</v>
      </c>
      <c r="AG32" s="1113"/>
      <c r="AH32" s="1113"/>
      <c r="AI32" s="1113"/>
      <c r="AJ32" s="1114"/>
      <c r="AK32" s="1073">
        <v>5</v>
      </c>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406</v>
      </c>
      <c r="C33" s="1131"/>
      <c r="D33" s="1131"/>
      <c r="E33" s="1131"/>
      <c r="F33" s="1131"/>
      <c r="G33" s="1131"/>
      <c r="H33" s="1131"/>
      <c r="I33" s="1131"/>
      <c r="J33" s="1131"/>
      <c r="K33" s="1131"/>
      <c r="L33" s="1131"/>
      <c r="M33" s="1131"/>
      <c r="N33" s="1131"/>
      <c r="O33" s="1131"/>
      <c r="P33" s="1132"/>
      <c r="Q33" s="1136">
        <v>15</v>
      </c>
      <c r="R33" s="1137"/>
      <c r="S33" s="1137"/>
      <c r="T33" s="1137"/>
      <c r="U33" s="1137"/>
      <c r="V33" s="1137">
        <v>791</v>
      </c>
      <c r="W33" s="1137"/>
      <c r="X33" s="1137"/>
      <c r="Y33" s="1137"/>
      <c r="Z33" s="1137"/>
      <c r="AA33" s="1137"/>
      <c r="AB33" s="1137"/>
      <c r="AC33" s="1137"/>
      <c r="AD33" s="1137"/>
      <c r="AE33" s="1138"/>
      <c r="AF33" s="1112">
        <v>776</v>
      </c>
      <c r="AG33" s="1113"/>
      <c r="AH33" s="1113"/>
      <c r="AI33" s="1113"/>
      <c r="AJ33" s="1114"/>
      <c r="AK33" s="1073"/>
      <c r="AL33" s="1064"/>
      <c r="AM33" s="1064"/>
      <c r="AN33" s="1064"/>
      <c r="AO33" s="1064"/>
      <c r="AP33" s="1064">
        <v>2250</v>
      </c>
      <c r="AQ33" s="1064"/>
      <c r="AR33" s="1064"/>
      <c r="AS33" s="1064"/>
      <c r="AT33" s="1064"/>
      <c r="AU33" s="1064">
        <v>126</v>
      </c>
      <c r="AV33" s="1064"/>
      <c r="AW33" s="1064"/>
      <c r="AX33" s="1064"/>
      <c r="AY33" s="1064"/>
      <c r="AZ33" s="1135"/>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408</v>
      </c>
      <c r="C34" s="1131"/>
      <c r="D34" s="1131"/>
      <c r="E34" s="1131"/>
      <c r="F34" s="1131"/>
      <c r="G34" s="1131"/>
      <c r="H34" s="1131"/>
      <c r="I34" s="1131"/>
      <c r="J34" s="1131"/>
      <c r="K34" s="1131"/>
      <c r="L34" s="1131"/>
      <c r="M34" s="1131"/>
      <c r="N34" s="1131"/>
      <c r="O34" s="1131"/>
      <c r="P34" s="1132"/>
      <c r="Q34" s="1136"/>
      <c r="R34" s="1137"/>
      <c r="S34" s="1137"/>
      <c r="T34" s="1137"/>
      <c r="U34" s="1137"/>
      <c r="V34" s="1137">
        <v>25</v>
      </c>
      <c r="W34" s="1137"/>
      <c r="X34" s="1137"/>
      <c r="Y34" s="1137"/>
      <c r="Z34" s="1137"/>
      <c r="AA34" s="1137"/>
      <c r="AB34" s="1137"/>
      <c r="AC34" s="1137"/>
      <c r="AD34" s="1137"/>
      <c r="AE34" s="1138"/>
      <c r="AF34" s="1112">
        <v>25</v>
      </c>
      <c r="AG34" s="1113"/>
      <c r="AH34" s="1113"/>
      <c r="AI34" s="1113"/>
      <c r="AJ34" s="1114"/>
      <c r="AK34" s="1073"/>
      <c r="AL34" s="1064"/>
      <c r="AM34" s="1064"/>
      <c r="AN34" s="1064"/>
      <c r="AO34" s="1064"/>
      <c r="AP34" s="1064">
        <v>1</v>
      </c>
      <c r="AQ34" s="1064"/>
      <c r="AR34" s="1064"/>
      <c r="AS34" s="1064"/>
      <c r="AT34" s="1064"/>
      <c r="AU34" s="1064">
        <v>1</v>
      </c>
      <c r="AV34" s="1064"/>
      <c r="AW34" s="1064"/>
      <c r="AX34" s="1064"/>
      <c r="AY34" s="1064"/>
      <c r="AZ34" s="1135"/>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410</v>
      </c>
      <c r="C35" s="1131"/>
      <c r="D35" s="1131"/>
      <c r="E35" s="1131"/>
      <c r="F35" s="1131"/>
      <c r="G35" s="1131"/>
      <c r="H35" s="1131"/>
      <c r="I35" s="1131"/>
      <c r="J35" s="1131"/>
      <c r="K35" s="1131"/>
      <c r="L35" s="1131"/>
      <c r="M35" s="1131"/>
      <c r="N35" s="1131"/>
      <c r="O35" s="1131"/>
      <c r="P35" s="1132"/>
      <c r="Q35" s="1136">
        <v>41</v>
      </c>
      <c r="R35" s="1137"/>
      <c r="S35" s="1137"/>
      <c r="T35" s="1137"/>
      <c r="U35" s="1137"/>
      <c r="V35" s="1137">
        <v>126</v>
      </c>
      <c r="W35" s="1137"/>
      <c r="X35" s="1137"/>
      <c r="Y35" s="1137"/>
      <c r="Z35" s="1137"/>
      <c r="AA35" s="1137"/>
      <c r="AB35" s="1137"/>
      <c r="AC35" s="1137"/>
      <c r="AD35" s="1137"/>
      <c r="AE35" s="1138"/>
      <c r="AF35" s="1112">
        <v>85</v>
      </c>
      <c r="AG35" s="1113"/>
      <c r="AH35" s="1113"/>
      <c r="AI35" s="1113"/>
      <c r="AJ35" s="1114"/>
      <c r="AK35" s="1073"/>
      <c r="AL35" s="1064"/>
      <c r="AM35" s="1064"/>
      <c r="AN35" s="1064"/>
      <c r="AO35" s="1064"/>
      <c r="AP35" s="1064">
        <v>7999</v>
      </c>
      <c r="AQ35" s="1064"/>
      <c r="AR35" s="1064"/>
      <c r="AS35" s="1064"/>
      <c r="AT35" s="1064"/>
      <c r="AU35" s="1064">
        <v>6303</v>
      </c>
      <c r="AV35" s="1064"/>
      <c r="AW35" s="1064"/>
      <c r="AX35" s="1064"/>
      <c r="AY35" s="1064"/>
      <c r="AZ35" s="1135"/>
      <c r="BA35" s="1135"/>
      <c r="BB35" s="1135"/>
      <c r="BC35" s="1135"/>
      <c r="BD35" s="1135"/>
      <c r="BE35" s="1125" t="s">
        <v>407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411</v>
      </c>
      <c r="C36" s="1131"/>
      <c r="D36" s="1131"/>
      <c r="E36" s="1131"/>
      <c r="F36" s="1131"/>
      <c r="G36" s="1131"/>
      <c r="H36" s="1131"/>
      <c r="I36" s="1131"/>
      <c r="J36" s="1131"/>
      <c r="K36" s="1131"/>
      <c r="L36" s="1131"/>
      <c r="M36" s="1131"/>
      <c r="N36" s="1131"/>
      <c r="O36" s="1131"/>
      <c r="P36" s="1132"/>
      <c r="Q36" s="1136">
        <v>69</v>
      </c>
      <c r="R36" s="1137"/>
      <c r="S36" s="1137"/>
      <c r="T36" s="1137"/>
      <c r="U36" s="1137"/>
      <c r="V36" s="1137">
        <v>69</v>
      </c>
      <c r="W36" s="1137"/>
      <c r="X36" s="1137"/>
      <c r="Y36" s="1137"/>
      <c r="Z36" s="1137"/>
      <c r="AA36" s="1137"/>
      <c r="AB36" s="1137"/>
      <c r="AC36" s="1137"/>
      <c r="AD36" s="1137"/>
      <c r="AE36" s="1138"/>
      <c r="AF36" s="1112" t="s">
        <v>128</v>
      </c>
      <c r="AG36" s="1113"/>
      <c r="AH36" s="1113"/>
      <c r="AI36" s="1113"/>
      <c r="AJ36" s="1114"/>
      <c r="AK36" s="1073">
        <v>37</v>
      </c>
      <c r="AL36" s="1064"/>
      <c r="AM36" s="1064"/>
      <c r="AN36" s="1064"/>
      <c r="AO36" s="1064"/>
      <c r="AP36" s="1064">
        <v>240</v>
      </c>
      <c r="AQ36" s="1064"/>
      <c r="AR36" s="1064"/>
      <c r="AS36" s="1064"/>
      <c r="AT36" s="1064"/>
      <c r="AU36" s="1064">
        <v>240</v>
      </c>
      <c r="AV36" s="1064"/>
      <c r="AW36" s="1064"/>
      <c r="AX36" s="1064"/>
      <c r="AY36" s="1064"/>
      <c r="AZ36" s="1135"/>
      <c r="BA36" s="1135"/>
      <c r="BB36" s="1135"/>
      <c r="BC36" s="1135"/>
      <c r="BD36" s="1135"/>
      <c r="BE36" s="1125" t="s">
        <v>412</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t="s">
        <v>413</v>
      </c>
      <c r="C37" s="1131"/>
      <c r="D37" s="1131"/>
      <c r="E37" s="1131"/>
      <c r="F37" s="1131"/>
      <c r="G37" s="1131"/>
      <c r="H37" s="1131"/>
      <c r="I37" s="1131"/>
      <c r="J37" s="1131"/>
      <c r="K37" s="1131"/>
      <c r="L37" s="1131"/>
      <c r="M37" s="1131"/>
      <c r="N37" s="1131"/>
      <c r="O37" s="1131"/>
      <c r="P37" s="1132"/>
      <c r="Q37" s="1136">
        <v>659</v>
      </c>
      <c r="R37" s="1137"/>
      <c r="S37" s="1137"/>
      <c r="T37" s="1137"/>
      <c r="U37" s="1137"/>
      <c r="V37" s="1137">
        <v>659</v>
      </c>
      <c r="W37" s="1137"/>
      <c r="X37" s="1137"/>
      <c r="Y37" s="1137"/>
      <c r="Z37" s="1137"/>
      <c r="AA37" s="1137"/>
      <c r="AB37" s="1137"/>
      <c r="AC37" s="1137"/>
      <c r="AD37" s="1137"/>
      <c r="AE37" s="1138"/>
      <c r="AF37" s="1112" t="s">
        <v>128</v>
      </c>
      <c r="AG37" s="1113"/>
      <c r="AH37" s="1113"/>
      <c r="AI37" s="1113"/>
      <c r="AJ37" s="1114"/>
      <c r="AK37" s="1073">
        <v>259</v>
      </c>
      <c r="AL37" s="1064"/>
      <c r="AM37" s="1064"/>
      <c r="AN37" s="1064"/>
      <c r="AO37" s="1064"/>
      <c r="AP37" s="1064">
        <v>2435</v>
      </c>
      <c r="AQ37" s="1064"/>
      <c r="AR37" s="1064"/>
      <c r="AS37" s="1064"/>
      <c r="AT37" s="1064"/>
      <c r="AU37" s="1064">
        <v>2001</v>
      </c>
      <c r="AV37" s="1064"/>
      <c r="AW37" s="1064"/>
      <c r="AX37" s="1064"/>
      <c r="AY37" s="1064"/>
      <c r="AZ37" s="1135"/>
      <c r="BA37" s="1135"/>
      <c r="BB37" s="1135"/>
      <c r="BC37" s="1135"/>
      <c r="BD37" s="1135"/>
      <c r="BE37" s="1125" t="s">
        <v>414</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t="s">
        <v>415</v>
      </c>
      <c r="C38" s="1131"/>
      <c r="D38" s="1131"/>
      <c r="E38" s="1131"/>
      <c r="F38" s="1131"/>
      <c r="G38" s="1131"/>
      <c r="H38" s="1131"/>
      <c r="I38" s="1131"/>
      <c r="J38" s="1131"/>
      <c r="K38" s="1131"/>
      <c r="L38" s="1131"/>
      <c r="M38" s="1131"/>
      <c r="N38" s="1131"/>
      <c r="O38" s="1131"/>
      <c r="P38" s="1132"/>
      <c r="Q38" s="1136">
        <v>82</v>
      </c>
      <c r="R38" s="1137"/>
      <c r="S38" s="1137"/>
      <c r="T38" s="1137"/>
      <c r="U38" s="1137"/>
      <c r="V38" s="1137">
        <v>82</v>
      </c>
      <c r="W38" s="1137"/>
      <c r="X38" s="1137"/>
      <c r="Y38" s="1137"/>
      <c r="Z38" s="1137"/>
      <c r="AA38" s="1137"/>
      <c r="AB38" s="1137"/>
      <c r="AC38" s="1137"/>
      <c r="AD38" s="1137"/>
      <c r="AE38" s="1138"/>
      <c r="AF38" s="1112" t="s">
        <v>416</v>
      </c>
      <c r="AG38" s="1113"/>
      <c r="AH38" s="1113"/>
      <c r="AI38" s="1113"/>
      <c r="AJ38" s="1114"/>
      <c r="AK38" s="1073">
        <v>37</v>
      </c>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t="s">
        <v>417</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388</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1073</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394</v>
      </c>
      <c r="W66" s="1095"/>
      <c r="X66" s="1095"/>
      <c r="Y66" s="1095"/>
      <c r="Z66" s="1096"/>
      <c r="AA66" s="1094" t="s">
        <v>423</v>
      </c>
      <c r="AB66" s="1095"/>
      <c r="AC66" s="1095"/>
      <c r="AD66" s="1095"/>
      <c r="AE66" s="1096"/>
      <c r="AF66" s="1100" t="s">
        <v>396</v>
      </c>
      <c r="AG66" s="1101"/>
      <c r="AH66" s="1101"/>
      <c r="AI66" s="1101"/>
      <c r="AJ66" s="1102"/>
      <c r="AK66" s="1094" t="s">
        <v>397</v>
      </c>
      <c r="AL66" s="1089"/>
      <c r="AM66" s="1089"/>
      <c r="AN66" s="1089"/>
      <c r="AO66" s="1090"/>
      <c r="AP66" s="1094" t="s">
        <v>398</v>
      </c>
      <c r="AQ66" s="1095"/>
      <c r="AR66" s="1095"/>
      <c r="AS66" s="1095"/>
      <c r="AT66" s="1096"/>
      <c r="AU66" s="1094" t="s">
        <v>424</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580</v>
      </c>
      <c r="C68" s="1079"/>
      <c r="D68" s="1079"/>
      <c r="E68" s="1079"/>
      <c r="F68" s="1079"/>
      <c r="G68" s="1079"/>
      <c r="H68" s="1079"/>
      <c r="I68" s="1079"/>
      <c r="J68" s="1079"/>
      <c r="K68" s="1079"/>
      <c r="L68" s="1079"/>
      <c r="M68" s="1079"/>
      <c r="N68" s="1079"/>
      <c r="O68" s="1079"/>
      <c r="P68" s="1080"/>
      <c r="Q68" s="1081">
        <v>1596</v>
      </c>
      <c r="R68" s="1075"/>
      <c r="S68" s="1075"/>
      <c r="T68" s="1075"/>
      <c r="U68" s="1075"/>
      <c r="V68" s="1075">
        <v>1572</v>
      </c>
      <c r="W68" s="1075"/>
      <c r="X68" s="1075"/>
      <c r="Y68" s="1075"/>
      <c r="Z68" s="1075"/>
      <c r="AA68" s="1075">
        <v>23</v>
      </c>
      <c r="AB68" s="1075"/>
      <c r="AC68" s="1075"/>
      <c r="AD68" s="1075"/>
      <c r="AE68" s="1075"/>
      <c r="AF68" s="1075">
        <v>23</v>
      </c>
      <c r="AG68" s="1075"/>
      <c r="AH68" s="1075"/>
      <c r="AI68" s="1075"/>
      <c r="AJ68" s="1075"/>
      <c r="AK68" s="1075"/>
      <c r="AL68" s="1075"/>
      <c r="AM68" s="1075"/>
      <c r="AN68" s="1075"/>
      <c r="AO68" s="1075"/>
      <c r="AP68" s="1075">
        <v>1163</v>
      </c>
      <c r="AQ68" s="1075"/>
      <c r="AR68" s="1075"/>
      <c r="AS68" s="1075"/>
      <c r="AT68" s="1075"/>
      <c r="AU68" s="1075">
        <v>584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581</v>
      </c>
      <c r="C69" s="1068"/>
      <c r="D69" s="1068"/>
      <c r="E69" s="1068"/>
      <c r="F69" s="1068"/>
      <c r="G69" s="1068"/>
      <c r="H69" s="1068"/>
      <c r="I69" s="1068"/>
      <c r="J69" s="1068"/>
      <c r="K69" s="1068"/>
      <c r="L69" s="1068"/>
      <c r="M69" s="1068"/>
      <c r="N69" s="1068"/>
      <c r="O69" s="1068"/>
      <c r="P69" s="1069"/>
      <c r="Q69" s="1070">
        <v>1532</v>
      </c>
      <c r="R69" s="1064"/>
      <c r="S69" s="1064"/>
      <c r="T69" s="1064"/>
      <c r="U69" s="1064"/>
      <c r="V69" s="1064">
        <v>1476</v>
      </c>
      <c r="W69" s="1064"/>
      <c r="X69" s="1064"/>
      <c r="Y69" s="1064"/>
      <c r="Z69" s="1064"/>
      <c r="AA69" s="1064">
        <v>56</v>
      </c>
      <c r="AB69" s="1064"/>
      <c r="AC69" s="1064"/>
      <c r="AD69" s="1064"/>
      <c r="AE69" s="1064"/>
      <c r="AF69" s="1064">
        <v>56</v>
      </c>
      <c r="AG69" s="1064"/>
      <c r="AH69" s="1064"/>
      <c r="AI69" s="1064"/>
      <c r="AJ69" s="1064"/>
      <c r="AK69" s="1064"/>
      <c r="AL69" s="1064"/>
      <c r="AM69" s="1064"/>
      <c r="AN69" s="1064"/>
      <c r="AO69" s="1064"/>
      <c r="AP69" s="1064">
        <v>8815</v>
      </c>
      <c r="AQ69" s="1064"/>
      <c r="AR69" s="1064"/>
      <c r="AS69" s="1064"/>
      <c r="AT69" s="1064"/>
      <c r="AU69" s="1064">
        <v>1275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582</v>
      </c>
      <c r="C70" s="1068"/>
      <c r="D70" s="1068"/>
      <c r="E70" s="1068"/>
      <c r="F70" s="1068"/>
      <c r="G70" s="1068"/>
      <c r="H70" s="1068"/>
      <c r="I70" s="1068"/>
      <c r="J70" s="1068"/>
      <c r="K70" s="1068"/>
      <c r="L70" s="1068"/>
      <c r="M70" s="1068"/>
      <c r="N70" s="1068"/>
      <c r="O70" s="1068"/>
      <c r="P70" s="1069"/>
      <c r="Q70" s="1070">
        <v>1087</v>
      </c>
      <c r="R70" s="1064"/>
      <c r="S70" s="1064"/>
      <c r="T70" s="1064"/>
      <c r="U70" s="1064"/>
      <c r="V70" s="1064">
        <v>1009</v>
      </c>
      <c r="W70" s="1064"/>
      <c r="X70" s="1064"/>
      <c r="Y70" s="1064"/>
      <c r="Z70" s="1064"/>
      <c r="AA70" s="1064">
        <v>78</v>
      </c>
      <c r="AB70" s="1064"/>
      <c r="AC70" s="1064"/>
      <c r="AD70" s="1064"/>
      <c r="AE70" s="1064"/>
      <c r="AF70" s="1064">
        <v>78</v>
      </c>
      <c r="AG70" s="1064"/>
      <c r="AH70" s="1064"/>
      <c r="AI70" s="1064"/>
      <c r="AJ70" s="1064"/>
      <c r="AK70" s="1064"/>
      <c r="AL70" s="1064"/>
      <c r="AM70" s="1064"/>
      <c r="AN70" s="1064"/>
      <c r="AO70" s="1064"/>
      <c r="AP70" s="1064">
        <v>1826</v>
      </c>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583</v>
      </c>
      <c r="C71" s="1068"/>
      <c r="D71" s="1068"/>
      <c r="E71" s="1068"/>
      <c r="F71" s="1068"/>
      <c r="G71" s="1068"/>
      <c r="H71" s="1068"/>
      <c r="I71" s="1068"/>
      <c r="J71" s="1068"/>
      <c r="K71" s="1068"/>
      <c r="L71" s="1068"/>
      <c r="M71" s="1068"/>
      <c r="N71" s="1068"/>
      <c r="O71" s="1068"/>
      <c r="P71" s="1069"/>
      <c r="Q71" s="1070">
        <v>558</v>
      </c>
      <c r="R71" s="1064"/>
      <c r="S71" s="1064"/>
      <c r="T71" s="1064"/>
      <c r="U71" s="1064"/>
      <c r="V71" s="1064">
        <v>540</v>
      </c>
      <c r="W71" s="1064"/>
      <c r="X71" s="1064"/>
      <c r="Y71" s="1064"/>
      <c r="Z71" s="1064"/>
      <c r="AA71" s="1064">
        <v>18</v>
      </c>
      <c r="AB71" s="1064"/>
      <c r="AC71" s="1064"/>
      <c r="AD71" s="1064"/>
      <c r="AE71" s="1064"/>
      <c r="AF71" s="1064">
        <v>18</v>
      </c>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584</v>
      </c>
      <c r="C72" s="1068"/>
      <c r="D72" s="1068"/>
      <c r="E72" s="1068"/>
      <c r="F72" s="1068"/>
      <c r="G72" s="1068"/>
      <c r="H72" s="1068"/>
      <c r="I72" s="1068"/>
      <c r="J72" s="1068"/>
      <c r="K72" s="1068"/>
      <c r="L72" s="1068"/>
      <c r="M72" s="1068"/>
      <c r="N72" s="1068"/>
      <c r="O72" s="1068"/>
      <c r="P72" s="1069"/>
      <c r="Q72" s="1070">
        <v>105567</v>
      </c>
      <c r="R72" s="1064"/>
      <c r="S72" s="1064"/>
      <c r="T72" s="1064"/>
      <c r="U72" s="1064"/>
      <c r="V72" s="1064">
        <v>104756</v>
      </c>
      <c r="W72" s="1064"/>
      <c r="X72" s="1064"/>
      <c r="Y72" s="1064"/>
      <c r="Z72" s="1064"/>
      <c r="AA72" s="1064">
        <v>811</v>
      </c>
      <c r="AB72" s="1064"/>
      <c r="AC72" s="1064"/>
      <c r="AD72" s="1064"/>
      <c r="AE72" s="1064"/>
      <c r="AF72" s="1064">
        <v>811</v>
      </c>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585</v>
      </c>
      <c r="C73" s="1068"/>
      <c r="D73" s="1068"/>
      <c r="E73" s="1068"/>
      <c r="F73" s="1068"/>
      <c r="G73" s="1068"/>
      <c r="H73" s="1068"/>
      <c r="I73" s="1068"/>
      <c r="J73" s="1068"/>
      <c r="K73" s="1068"/>
      <c r="L73" s="1068"/>
      <c r="M73" s="1068"/>
      <c r="N73" s="1068"/>
      <c r="O73" s="1068"/>
      <c r="P73" s="1069"/>
      <c r="Q73" s="1070">
        <v>4635</v>
      </c>
      <c r="R73" s="1064"/>
      <c r="S73" s="1064"/>
      <c r="T73" s="1064"/>
      <c r="U73" s="1064"/>
      <c r="V73" s="1064">
        <v>4629</v>
      </c>
      <c r="W73" s="1064"/>
      <c r="X73" s="1064"/>
      <c r="Y73" s="1064"/>
      <c r="Z73" s="1064"/>
      <c r="AA73" s="1064">
        <v>6</v>
      </c>
      <c r="AB73" s="1064"/>
      <c r="AC73" s="1064"/>
      <c r="AD73" s="1064"/>
      <c r="AE73" s="1064"/>
      <c r="AF73" s="1064">
        <v>6</v>
      </c>
      <c r="AG73" s="1064"/>
      <c r="AH73" s="1064"/>
      <c r="AI73" s="1064"/>
      <c r="AJ73" s="1064"/>
      <c r="AK73" s="1064">
        <v>62</v>
      </c>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586</v>
      </c>
      <c r="C74" s="1068"/>
      <c r="D74" s="1068"/>
      <c r="E74" s="1068"/>
      <c r="F74" s="1068"/>
      <c r="G74" s="1068"/>
      <c r="H74" s="1068"/>
      <c r="I74" s="1068"/>
      <c r="J74" s="1068"/>
      <c r="K74" s="1068"/>
      <c r="L74" s="1068"/>
      <c r="M74" s="1068"/>
      <c r="N74" s="1068"/>
      <c r="O74" s="1068"/>
      <c r="P74" s="1069"/>
      <c r="Q74" s="1070">
        <v>380</v>
      </c>
      <c r="R74" s="1064"/>
      <c r="S74" s="1064"/>
      <c r="T74" s="1064"/>
      <c r="U74" s="1064"/>
      <c r="V74" s="1064">
        <v>375</v>
      </c>
      <c r="W74" s="1064"/>
      <c r="X74" s="1064"/>
      <c r="Y74" s="1064"/>
      <c r="Z74" s="1064"/>
      <c r="AA74" s="1064">
        <v>5</v>
      </c>
      <c r="AB74" s="1064"/>
      <c r="AC74" s="1064"/>
      <c r="AD74" s="1064"/>
      <c r="AE74" s="1064"/>
      <c r="AF74" s="1064">
        <v>5</v>
      </c>
      <c r="AG74" s="1064"/>
      <c r="AH74" s="1064"/>
      <c r="AI74" s="1064"/>
      <c r="AJ74" s="1064"/>
      <c r="AK74" s="1064">
        <v>8</v>
      </c>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587</v>
      </c>
      <c r="C75" s="1068"/>
      <c r="D75" s="1068"/>
      <c r="E75" s="1068"/>
      <c r="F75" s="1068"/>
      <c r="G75" s="1068"/>
      <c r="H75" s="1068"/>
      <c r="I75" s="1068"/>
      <c r="J75" s="1068"/>
      <c r="K75" s="1068"/>
      <c r="L75" s="1068"/>
      <c r="M75" s="1068"/>
      <c r="N75" s="1068"/>
      <c r="O75" s="1068"/>
      <c r="P75" s="1069"/>
      <c r="Q75" s="1071">
        <v>476</v>
      </c>
      <c r="R75" s="1072"/>
      <c r="S75" s="1072"/>
      <c r="T75" s="1072"/>
      <c r="U75" s="1073"/>
      <c r="V75" s="1074">
        <v>449</v>
      </c>
      <c r="W75" s="1072"/>
      <c r="X75" s="1072"/>
      <c r="Y75" s="1072"/>
      <c r="Z75" s="1073"/>
      <c r="AA75" s="1074">
        <v>27</v>
      </c>
      <c r="AB75" s="1072"/>
      <c r="AC75" s="1072"/>
      <c r="AD75" s="1072"/>
      <c r="AE75" s="1073"/>
      <c r="AF75" s="1074">
        <v>27</v>
      </c>
      <c r="AG75" s="1072"/>
      <c r="AH75" s="1072"/>
      <c r="AI75" s="1072"/>
      <c r="AJ75" s="1073"/>
      <c r="AK75" s="1074"/>
      <c r="AL75" s="1072"/>
      <c r="AM75" s="1072"/>
      <c r="AN75" s="1072"/>
      <c r="AO75" s="1073"/>
      <c r="AP75" s="1074">
        <v>4048</v>
      </c>
      <c r="AQ75" s="1072"/>
      <c r="AR75" s="1072"/>
      <c r="AS75" s="1072"/>
      <c r="AT75" s="1073"/>
      <c r="AU75" s="1074">
        <v>78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588</v>
      </c>
      <c r="C76" s="1068"/>
      <c r="D76" s="1068"/>
      <c r="E76" s="1068"/>
      <c r="F76" s="1068"/>
      <c r="G76" s="1068"/>
      <c r="H76" s="1068"/>
      <c r="I76" s="1068"/>
      <c r="J76" s="1068"/>
      <c r="K76" s="1068"/>
      <c r="L76" s="1068"/>
      <c r="M76" s="1068"/>
      <c r="N76" s="1068"/>
      <c r="O76" s="1068"/>
      <c r="P76" s="1069"/>
      <c r="Q76" s="1071">
        <v>54</v>
      </c>
      <c r="R76" s="1072"/>
      <c r="S76" s="1072"/>
      <c r="T76" s="1072"/>
      <c r="U76" s="1073"/>
      <c r="V76" s="1074">
        <v>52</v>
      </c>
      <c r="W76" s="1072"/>
      <c r="X76" s="1072"/>
      <c r="Y76" s="1072"/>
      <c r="Z76" s="1073"/>
      <c r="AA76" s="1074">
        <v>2</v>
      </c>
      <c r="AB76" s="1072"/>
      <c r="AC76" s="1072"/>
      <c r="AD76" s="1072"/>
      <c r="AE76" s="1073"/>
      <c r="AF76" s="1074">
        <v>2</v>
      </c>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589</v>
      </c>
      <c r="C77" s="1068"/>
      <c r="D77" s="1068"/>
      <c r="E77" s="1068"/>
      <c r="F77" s="1068"/>
      <c r="G77" s="1068"/>
      <c r="H77" s="1068"/>
      <c r="I77" s="1068"/>
      <c r="J77" s="1068"/>
      <c r="K77" s="1068"/>
      <c r="L77" s="1068"/>
      <c r="M77" s="1068"/>
      <c r="N77" s="1068"/>
      <c r="O77" s="1068"/>
      <c r="P77" s="1069"/>
      <c r="Q77" s="1071">
        <v>10</v>
      </c>
      <c r="R77" s="1072"/>
      <c r="S77" s="1072"/>
      <c r="T77" s="1072"/>
      <c r="U77" s="1073"/>
      <c r="V77" s="1074">
        <v>8</v>
      </c>
      <c r="W77" s="1072"/>
      <c r="X77" s="1072"/>
      <c r="Y77" s="1072"/>
      <c r="Z77" s="1073"/>
      <c r="AA77" s="1074">
        <v>2</v>
      </c>
      <c r="AB77" s="1072"/>
      <c r="AC77" s="1072"/>
      <c r="AD77" s="1072"/>
      <c r="AE77" s="1073"/>
      <c r="AF77" s="1074">
        <v>2</v>
      </c>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388</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306</v>
      </c>
      <c r="AG109" s="987"/>
      <c r="AH109" s="987"/>
      <c r="AI109" s="987"/>
      <c r="AJ109" s="988"/>
      <c r="AK109" s="989" t="s">
        <v>305</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306</v>
      </c>
      <c r="BW109" s="987"/>
      <c r="BX109" s="987"/>
      <c r="BY109" s="987"/>
      <c r="BZ109" s="988"/>
      <c r="CA109" s="989" t="s">
        <v>305</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306</v>
      </c>
      <c r="DM109" s="987"/>
      <c r="DN109" s="987"/>
      <c r="DO109" s="987"/>
      <c r="DP109" s="988"/>
      <c r="DQ109" s="989" t="s">
        <v>305</v>
      </c>
      <c r="DR109" s="987"/>
      <c r="DS109" s="987"/>
      <c r="DT109" s="987"/>
      <c r="DU109" s="988"/>
      <c r="DV109" s="989" t="s">
        <v>435</v>
      </c>
      <c r="DW109" s="987"/>
      <c r="DX109" s="987"/>
      <c r="DY109" s="987"/>
      <c r="DZ109" s="1018"/>
    </row>
    <row r="110" spans="1:131" s="247" customFormat="1" ht="26.25" customHeight="1" x14ac:dyDescent="0.2">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2206761</v>
      </c>
      <c r="AB110" s="980"/>
      <c r="AC110" s="980"/>
      <c r="AD110" s="980"/>
      <c r="AE110" s="981"/>
      <c r="AF110" s="982">
        <v>2213200</v>
      </c>
      <c r="AG110" s="980"/>
      <c r="AH110" s="980"/>
      <c r="AI110" s="980"/>
      <c r="AJ110" s="981"/>
      <c r="AK110" s="982">
        <v>2214015</v>
      </c>
      <c r="AL110" s="980"/>
      <c r="AM110" s="980"/>
      <c r="AN110" s="980"/>
      <c r="AO110" s="981"/>
      <c r="AP110" s="983">
        <v>27.2</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25009471</v>
      </c>
      <c r="BR110" s="927"/>
      <c r="BS110" s="927"/>
      <c r="BT110" s="927"/>
      <c r="BU110" s="927"/>
      <c r="BV110" s="927">
        <v>25520609</v>
      </c>
      <c r="BW110" s="927"/>
      <c r="BX110" s="927"/>
      <c r="BY110" s="927"/>
      <c r="BZ110" s="927"/>
      <c r="CA110" s="927">
        <v>25412003</v>
      </c>
      <c r="CB110" s="927"/>
      <c r="CC110" s="927"/>
      <c r="CD110" s="927"/>
      <c r="CE110" s="927"/>
      <c r="CF110" s="951">
        <v>312.39999999999998</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416</v>
      </c>
      <c r="DH110" s="927"/>
      <c r="DI110" s="927"/>
      <c r="DJ110" s="927"/>
      <c r="DK110" s="927"/>
      <c r="DL110" s="927" t="s">
        <v>416</v>
      </c>
      <c r="DM110" s="927"/>
      <c r="DN110" s="927"/>
      <c r="DO110" s="927"/>
      <c r="DP110" s="927"/>
      <c r="DQ110" s="927" t="s">
        <v>416</v>
      </c>
      <c r="DR110" s="927"/>
      <c r="DS110" s="927"/>
      <c r="DT110" s="927"/>
      <c r="DU110" s="927"/>
      <c r="DV110" s="928" t="s">
        <v>416</v>
      </c>
      <c r="DW110" s="928"/>
      <c r="DX110" s="928"/>
      <c r="DY110" s="928"/>
      <c r="DZ110" s="929"/>
    </row>
    <row r="111" spans="1:131" s="247" customFormat="1" ht="26.25" customHeight="1" x14ac:dyDescent="0.2">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416</v>
      </c>
      <c r="AB111" s="1008"/>
      <c r="AC111" s="1008"/>
      <c r="AD111" s="1008"/>
      <c r="AE111" s="1009"/>
      <c r="AF111" s="1010" t="s">
        <v>416</v>
      </c>
      <c r="AG111" s="1008"/>
      <c r="AH111" s="1008"/>
      <c r="AI111" s="1008"/>
      <c r="AJ111" s="1009"/>
      <c r="AK111" s="1010" t="s">
        <v>416</v>
      </c>
      <c r="AL111" s="1008"/>
      <c r="AM111" s="1008"/>
      <c r="AN111" s="1008"/>
      <c r="AO111" s="1009"/>
      <c r="AP111" s="1011" t="s">
        <v>416</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230992</v>
      </c>
      <c r="BR111" s="899"/>
      <c r="BS111" s="899"/>
      <c r="BT111" s="899"/>
      <c r="BU111" s="899"/>
      <c r="BV111" s="899">
        <v>215751</v>
      </c>
      <c r="BW111" s="899"/>
      <c r="BX111" s="899"/>
      <c r="BY111" s="899"/>
      <c r="BZ111" s="899"/>
      <c r="CA111" s="899">
        <v>200320</v>
      </c>
      <c r="CB111" s="899"/>
      <c r="CC111" s="899"/>
      <c r="CD111" s="899"/>
      <c r="CE111" s="899"/>
      <c r="CF111" s="960">
        <v>2.5</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416</v>
      </c>
      <c r="DH111" s="899"/>
      <c r="DI111" s="899"/>
      <c r="DJ111" s="899"/>
      <c r="DK111" s="899"/>
      <c r="DL111" s="899" t="s">
        <v>416</v>
      </c>
      <c r="DM111" s="899"/>
      <c r="DN111" s="899"/>
      <c r="DO111" s="899"/>
      <c r="DP111" s="899"/>
      <c r="DQ111" s="899" t="s">
        <v>128</v>
      </c>
      <c r="DR111" s="899"/>
      <c r="DS111" s="899"/>
      <c r="DT111" s="899"/>
      <c r="DU111" s="899"/>
      <c r="DV111" s="876" t="s">
        <v>416</v>
      </c>
      <c r="DW111" s="876"/>
      <c r="DX111" s="876"/>
      <c r="DY111" s="876"/>
      <c r="DZ111" s="877"/>
    </row>
    <row r="112" spans="1:131" s="247" customFormat="1" ht="26.25" customHeight="1" x14ac:dyDescent="0.2">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416</v>
      </c>
      <c r="AB112" s="862"/>
      <c r="AC112" s="862"/>
      <c r="AD112" s="862"/>
      <c r="AE112" s="863"/>
      <c r="AF112" s="864" t="s">
        <v>416</v>
      </c>
      <c r="AG112" s="862"/>
      <c r="AH112" s="862"/>
      <c r="AI112" s="862"/>
      <c r="AJ112" s="863"/>
      <c r="AK112" s="864" t="s">
        <v>416</v>
      </c>
      <c r="AL112" s="862"/>
      <c r="AM112" s="862"/>
      <c r="AN112" s="862"/>
      <c r="AO112" s="863"/>
      <c r="AP112" s="909" t="s">
        <v>128</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9861547</v>
      </c>
      <c r="BR112" s="899"/>
      <c r="BS112" s="899"/>
      <c r="BT112" s="899"/>
      <c r="BU112" s="899"/>
      <c r="BV112" s="899">
        <v>9123008</v>
      </c>
      <c r="BW112" s="899"/>
      <c r="BX112" s="899"/>
      <c r="BY112" s="899"/>
      <c r="BZ112" s="899"/>
      <c r="CA112" s="899">
        <v>8670849</v>
      </c>
      <c r="CB112" s="899"/>
      <c r="CC112" s="899"/>
      <c r="CD112" s="899"/>
      <c r="CE112" s="899"/>
      <c r="CF112" s="960">
        <v>106.6</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416</v>
      </c>
      <c r="DH112" s="899"/>
      <c r="DI112" s="899"/>
      <c r="DJ112" s="899"/>
      <c r="DK112" s="899"/>
      <c r="DL112" s="899" t="s">
        <v>416</v>
      </c>
      <c r="DM112" s="899"/>
      <c r="DN112" s="899"/>
      <c r="DO112" s="899"/>
      <c r="DP112" s="899"/>
      <c r="DQ112" s="899" t="s">
        <v>416</v>
      </c>
      <c r="DR112" s="899"/>
      <c r="DS112" s="899"/>
      <c r="DT112" s="899"/>
      <c r="DU112" s="899"/>
      <c r="DV112" s="876" t="s">
        <v>416</v>
      </c>
      <c r="DW112" s="876"/>
      <c r="DX112" s="876"/>
      <c r="DY112" s="876"/>
      <c r="DZ112" s="877"/>
    </row>
    <row r="113" spans="1:130" s="247" customFormat="1" ht="26.25" customHeight="1" x14ac:dyDescent="0.2">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591490</v>
      </c>
      <c r="AB113" s="1008"/>
      <c r="AC113" s="1008"/>
      <c r="AD113" s="1008"/>
      <c r="AE113" s="1009"/>
      <c r="AF113" s="1010">
        <v>598451</v>
      </c>
      <c r="AG113" s="1008"/>
      <c r="AH113" s="1008"/>
      <c r="AI113" s="1008"/>
      <c r="AJ113" s="1009"/>
      <c r="AK113" s="1010">
        <v>605214</v>
      </c>
      <c r="AL113" s="1008"/>
      <c r="AM113" s="1008"/>
      <c r="AN113" s="1008"/>
      <c r="AO113" s="1009"/>
      <c r="AP113" s="1011">
        <v>7.4</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2166922</v>
      </c>
      <c r="BR113" s="899"/>
      <c r="BS113" s="899"/>
      <c r="BT113" s="899"/>
      <c r="BU113" s="899"/>
      <c r="BV113" s="899">
        <v>2058986</v>
      </c>
      <c r="BW113" s="899"/>
      <c r="BX113" s="899"/>
      <c r="BY113" s="899"/>
      <c r="BZ113" s="899"/>
      <c r="CA113" s="899">
        <v>1937795</v>
      </c>
      <c r="CB113" s="899"/>
      <c r="CC113" s="899"/>
      <c r="CD113" s="899"/>
      <c r="CE113" s="899"/>
      <c r="CF113" s="960">
        <v>23.8</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416</v>
      </c>
      <c r="DH113" s="862"/>
      <c r="DI113" s="862"/>
      <c r="DJ113" s="862"/>
      <c r="DK113" s="863"/>
      <c r="DL113" s="864" t="s">
        <v>416</v>
      </c>
      <c r="DM113" s="862"/>
      <c r="DN113" s="862"/>
      <c r="DO113" s="862"/>
      <c r="DP113" s="863"/>
      <c r="DQ113" s="864" t="s">
        <v>128</v>
      </c>
      <c r="DR113" s="862"/>
      <c r="DS113" s="862"/>
      <c r="DT113" s="862"/>
      <c r="DU113" s="863"/>
      <c r="DV113" s="909" t="s">
        <v>416</v>
      </c>
      <c r="DW113" s="910"/>
      <c r="DX113" s="910"/>
      <c r="DY113" s="910"/>
      <c r="DZ113" s="911"/>
    </row>
    <row r="114" spans="1:130" s="247" customFormat="1" ht="26.25" customHeight="1" x14ac:dyDescent="0.2">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135780</v>
      </c>
      <c r="AB114" s="862"/>
      <c r="AC114" s="862"/>
      <c r="AD114" s="862"/>
      <c r="AE114" s="863"/>
      <c r="AF114" s="864">
        <v>136793</v>
      </c>
      <c r="AG114" s="862"/>
      <c r="AH114" s="862"/>
      <c r="AI114" s="862"/>
      <c r="AJ114" s="863"/>
      <c r="AK114" s="864">
        <v>196852</v>
      </c>
      <c r="AL114" s="862"/>
      <c r="AM114" s="862"/>
      <c r="AN114" s="862"/>
      <c r="AO114" s="863"/>
      <c r="AP114" s="909">
        <v>2.4</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2850612</v>
      </c>
      <c r="BR114" s="899"/>
      <c r="BS114" s="899"/>
      <c r="BT114" s="899"/>
      <c r="BU114" s="899"/>
      <c r="BV114" s="899">
        <v>2708065</v>
      </c>
      <c r="BW114" s="899"/>
      <c r="BX114" s="899"/>
      <c r="BY114" s="899"/>
      <c r="BZ114" s="899"/>
      <c r="CA114" s="899">
        <v>2796110</v>
      </c>
      <c r="CB114" s="899"/>
      <c r="CC114" s="899"/>
      <c r="CD114" s="899"/>
      <c r="CE114" s="899"/>
      <c r="CF114" s="960">
        <v>34.4</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416</v>
      </c>
      <c r="DH114" s="862"/>
      <c r="DI114" s="862"/>
      <c r="DJ114" s="862"/>
      <c r="DK114" s="863"/>
      <c r="DL114" s="864" t="s">
        <v>416</v>
      </c>
      <c r="DM114" s="862"/>
      <c r="DN114" s="862"/>
      <c r="DO114" s="862"/>
      <c r="DP114" s="863"/>
      <c r="DQ114" s="864" t="s">
        <v>416</v>
      </c>
      <c r="DR114" s="862"/>
      <c r="DS114" s="862"/>
      <c r="DT114" s="862"/>
      <c r="DU114" s="863"/>
      <c r="DV114" s="909" t="s">
        <v>128</v>
      </c>
      <c r="DW114" s="910"/>
      <c r="DX114" s="910"/>
      <c r="DY114" s="910"/>
      <c r="DZ114" s="911"/>
    </row>
    <row r="115" spans="1:130" s="247" customFormat="1" ht="26.25" customHeight="1" x14ac:dyDescent="0.2">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16971</v>
      </c>
      <c r="AB115" s="1008"/>
      <c r="AC115" s="1008"/>
      <c r="AD115" s="1008"/>
      <c r="AE115" s="1009"/>
      <c r="AF115" s="1010">
        <v>16828</v>
      </c>
      <c r="AG115" s="1008"/>
      <c r="AH115" s="1008"/>
      <c r="AI115" s="1008"/>
      <c r="AJ115" s="1009"/>
      <c r="AK115" s="1010">
        <v>16878</v>
      </c>
      <c r="AL115" s="1008"/>
      <c r="AM115" s="1008"/>
      <c r="AN115" s="1008"/>
      <c r="AO115" s="1009"/>
      <c r="AP115" s="1011">
        <v>0.2</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v>5920</v>
      </c>
      <c r="BR115" s="899"/>
      <c r="BS115" s="899"/>
      <c r="BT115" s="899"/>
      <c r="BU115" s="899"/>
      <c r="BV115" s="899">
        <v>3460</v>
      </c>
      <c r="BW115" s="899"/>
      <c r="BX115" s="899"/>
      <c r="BY115" s="899"/>
      <c r="BZ115" s="899"/>
      <c r="CA115" s="899">
        <v>2350</v>
      </c>
      <c r="CB115" s="899"/>
      <c r="CC115" s="899"/>
      <c r="CD115" s="899"/>
      <c r="CE115" s="899"/>
      <c r="CF115" s="960">
        <v>0</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416</v>
      </c>
      <c r="DH115" s="862"/>
      <c r="DI115" s="862"/>
      <c r="DJ115" s="862"/>
      <c r="DK115" s="863"/>
      <c r="DL115" s="864" t="s">
        <v>416</v>
      </c>
      <c r="DM115" s="862"/>
      <c r="DN115" s="862"/>
      <c r="DO115" s="862"/>
      <c r="DP115" s="863"/>
      <c r="DQ115" s="864" t="s">
        <v>416</v>
      </c>
      <c r="DR115" s="862"/>
      <c r="DS115" s="862"/>
      <c r="DT115" s="862"/>
      <c r="DU115" s="863"/>
      <c r="DV115" s="909" t="s">
        <v>416</v>
      </c>
      <c r="DW115" s="910"/>
      <c r="DX115" s="910"/>
      <c r="DY115" s="910"/>
      <c r="DZ115" s="911"/>
    </row>
    <row r="116" spans="1:130" s="247" customFormat="1" ht="26.25" customHeight="1" x14ac:dyDescent="0.2">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416</v>
      </c>
      <c r="AB116" s="862"/>
      <c r="AC116" s="862"/>
      <c r="AD116" s="862"/>
      <c r="AE116" s="863"/>
      <c r="AF116" s="864" t="s">
        <v>128</v>
      </c>
      <c r="AG116" s="862"/>
      <c r="AH116" s="862"/>
      <c r="AI116" s="862"/>
      <c r="AJ116" s="863"/>
      <c r="AK116" s="864" t="s">
        <v>128</v>
      </c>
      <c r="AL116" s="862"/>
      <c r="AM116" s="862"/>
      <c r="AN116" s="862"/>
      <c r="AO116" s="863"/>
      <c r="AP116" s="909" t="s">
        <v>416</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416</v>
      </c>
      <c r="BR116" s="899"/>
      <c r="BS116" s="899"/>
      <c r="BT116" s="899"/>
      <c r="BU116" s="899"/>
      <c r="BV116" s="899" t="s">
        <v>416</v>
      </c>
      <c r="BW116" s="899"/>
      <c r="BX116" s="899"/>
      <c r="BY116" s="899"/>
      <c r="BZ116" s="899"/>
      <c r="CA116" s="899" t="s">
        <v>416</v>
      </c>
      <c r="CB116" s="899"/>
      <c r="CC116" s="899"/>
      <c r="CD116" s="899"/>
      <c r="CE116" s="899"/>
      <c r="CF116" s="960" t="s">
        <v>416</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416</v>
      </c>
      <c r="DH116" s="862"/>
      <c r="DI116" s="862"/>
      <c r="DJ116" s="862"/>
      <c r="DK116" s="863"/>
      <c r="DL116" s="864" t="s">
        <v>416</v>
      </c>
      <c r="DM116" s="862"/>
      <c r="DN116" s="862"/>
      <c r="DO116" s="862"/>
      <c r="DP116" s="863"/>
      <c r="DQ116" s="864" t="s">
        <v>128</v>
      </c>
      <c r="DR116" s="862"/>
      <c r="DS116" s="862"/>
      <c r="DT116" s="862"/>
      <c r="DU116" s="863"/>
      <c r="DV116" s="909" t="s">
        <v>416</v>
      </c>
      <c r="DW116" s="910"/>
      <c r="DX116" s="910"/>
      <c r="DY116" s="910"/>
      <c r="DZ116" s="911"/>
    </row>
    <row r="117" spans="1:130" s="247" customFormat="1" ht="26.25" customHeight="1" x14ac:dyDescent="0.2">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2951002</v>
      </c>
      <c r="AB117" s="994"/>
      <c r="AC117" s="994"/>
      <c r="AD117" s="994"/>
      <c r="AE117" s="995"/>
      <c r="AF117" s="996">
        <v>2965272</v>
      </c>
      <c r="AG117" s="994"/>
      <c r="AH117" s="994"/>
      <c r="AI117" s="994"/>
      <c r="AJ117" s="995"/>
      <c r="AK117" s="996">
        <v>3032959</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416</v>
      </c>
      <c r="BR117" s="899"/>
      <c r="BS117" s="899"/>
      <c r="BT117" s="899"/>
      <c r="BU117" s="899"/>
      <c r="BV117" s="899" t="s">
        <v>416</v>
      </c>
      <c r="BW117" s="899"/>
      <c r="BX117" s="899"/>
      <c r="BY117" s="899"/>
      <c r="BZ117" s="899"/>
      <c r="CA117" s="899" t="s">
        <v>416</v>
      </c>
      <c r="CB117" s="899"/>
      <c r="CC117" s="899"/>
      <c r="CD117" s="899"/>
      <c r="CE117" s="899"/>
      <c r="CF117" s="960" t="s">
        <v>416</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416</v>
      </c>
      <c r="DH117" s="862"/>
      <c r="DI117" s="862"/>
      <c r="DJ117" s="862"/>
      <c r="DK117" s="863"/>
      <c r="DL117" s="864" t="s">
        <v>416</v>
      </c>
      <c r="DM117" s="862"/>
      <c r="DN117" s="862"/>
      <c r="DO117" s="862"/>
      <c r="DP117" s="863"/>
      <c r="DQ117" s="864" t="s">
        <v>416</v>
      </c>
      <c r="DR117" s="862"/>
      <c r="DS117" s="862"/>
      <c r="DT117" s="862"/>
      <c r="DU117" s="863"/>
      <c r="DV117" s="909" t="s">
        <v>128</v>
      </c>
      <c r="DW117" s="910"/>
      <c r="DX117" s="910"/>
      <c r="DY117" s="910"/>
      <c r="DZ117" s="911"/>
    </row>
    <row r="118" spans="1:130" s="247" customFormat="1" ht="26.25" customHeight="1" x14ac:dyDescent="0.2">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306</v>
      </c>
      <c r="AG118" s="987"/>
      <c r="AH118" s="987"/>
      <c r="AI118" s="987"/>
      <c r="AJ118" s="988"/>
      <c r="AK118" s="989" t="s">
        <v>305</v>
      </c>
      <c r="AL118" s="987"/>
      <c r="AM118" s="987"/>
      <c r="AN118" s="987"/>
      <c r="AO118" s="988"/>
      <c r="AP118" s="990" t="s">
        <v>435</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416</v>
      </c>
      <c r="CB118" s="930"/>
      <c r="CC118" s="930"/>
      <c r="CD118" s="930"/>
      <c r="CE118" s="930"/>
      <c r="CF118" s="960" t="s">
        <v>416</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416</v>
      </c>
      <c r="DR118" s="862"/>
      <c r="DS118" s="862"/>
      <c r="DT118" s="862"/>
      <c r="DU118" s="863"/>
      <c r="DV118" s="909" t="s">
        <v>416</v>
      </c>
      <c r="DW118" s="910"/>
      <c r="DX118" s="910"/>
      <c r="DY118" s="910"/>
      <c r="DZ118" s="911"/>
    </row>
    <row r="119" spans="1:130" s="247" customFormat="1" ht="26.25" customHeight="1" x14ac:dyDescent="0.2">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416</v>
      </c>
      <c r="AB119" s="980"/>
      <c r="AC119" s="980"/>
      <c r="AD119" s="980"/>
      <c r="AE119" s="981"/>
      <c r="AF119" s="982" t="s">
        <v>416</v>
      </c>
      <c r="AG119" s="980"/>
      <c r="AH119" s="980"/>
      <c r="AI119" s="980"/>
      <c r="AJ119" s="981"/>
      <c r="AK119" s="982" t="s">
        <v>128</v>
      </c>
      <c r="AL119" s="980"/>
      <c r="AM119" s="980"/>
      <c r="AN119" s="980"/>
      <c r="AO119" s="981"/>
      <c r="AP119" s="983" t="s">
        <v>416</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465</v>
      </c>
      <c r="BP119" s="963"/>
      <c r="BQ119" s="967">
        <v>40125464</v>
      </c>
      <c r="BR119" s="930"/>
      <c r="BS119" s="930"/>
      <c r="BT119" s="930"/>
      <c r="BU119" s="930"/>
      <c r="BV119" s="930">
        <v>39629879</v>
      </c>
      <c r="BW119" s="930"/>
      <c r="BX119" s="930"/>
      <c r="BY119" s="930"/>
      <c r="BZ119" s="930"/>
      <c r="CA119" s="930">
        <v>39019427</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230992</v>
      </c>
      <c r="DH119" s="845"/>
      <c r="DI119" s="845"/>
      <c r="DJ119" s="845"/>
      <c r="DK119" s="846"/>
      <c r="DL119" s="847">
        <v>215751</v>
      </c>
      <c r="DM119" s="845"/>
      <c r="DN119" s="845"/>
      <c r="DO119" s="845"/>
      <c r="DP119" s="846"/>
      <c r="DQ119" s="847">
        <v>200320</v>
      </c>
      <c r="DR119" s="845"/>
      <c r="DS119" s="845"/>
      <c r="DT119" s="845"/>
      <c r="DU119" s="846"/>
      <c r="DV119" s="933">
        <v>2.5</v>
      </c>
      <c r="DW119" s="934"/>
      <c r="DX119" s="934"/>
      <c r="DY119" s="934"/>
      <c r="DZ119" s="935"/>
    </row>
    <row r="120" spans="1:130" s="247" customFormat="1" ht="26.25" customHeight="1" x14ac:dyDescent="0.2">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416</v>
      </c>
      <c r="AB120" s="862"/>
      <c r="AC120" s="862"/>
      <c r="AD120" s="862"/>
      <c r="AE120" s="863"/>
      <c r="AF120" s="864" t="s">
        <v>416</v>
      </c>
      <c r="AG120" s="862"/>
      <c r="AH120" s="862"/>
      <c r="AI120" s="862"/>
      <c r="AJ120" s="863"/>
      <c r="AK120" s="864" t="s">
        <v>416</v>
      </c>
      <c r="AL120" s="862"/>
      <c r="AM120" s="862"/>
      <c r="AN120" s="862"/>
      <c r="AO120" s="863"/>
      <c r="AP120" s="909" t="s">
        <v>416</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4965436</v>
      </c>
      <c r="BR120" s="927"/>
      <c r="BS120" s="927"/>
      <c r="BT120" s="927"/>
      <c r="BU120" s="927"/>
      <c r="BV120" s="927">
        <v>5373040</v>
      </c>
      <c r="BW120" s="927"/>
      <c r="BX120" s="927"/>
      <c r="BY120" s="927"/>
      <c r="BZ120" s="927"/>
      <c r="CA120" s="927">
        <v>5599487</v>
      </c>
      <c r="CB120" s="927"/>
      <c r="CC120" s="927"/>
      <c r="CD120" s="927"/>
      <c r="CE120" s="927"/>
      <c r="CF120" s="951">
        <v>68.8</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7491179</v>
      </c>
      <c r="DH120" s="927"/>
      <c r="DI120" s="927"/>
      <c r="DJ120" s="927"/>
      <c r="DK120" s="927"/>
      <c r="DL120" s="927">
        <v>6836563</v>
      </c>
      <c r="DM120" s="927"/>
      <c r="DN120" s="927"/>
      <c r="DO120" s="927"/>
      <c r="DP120" s="927"/>
      <c r="DQ120" s="927">
        <v>6302879</v>
      </c>
      <c r="DR120" s="927"/>
      <c r="DS120" s="927"/>
      <c r="DT120" s="927"/>
      <c r="DU120" s="927"/>
      <c r="DV120" s="928">
        <v>77.5</v>
      </c>
      <c r="DW120" s="928"/>
      <c r="DX120" s="928"/>
      <c r="DY120" s="928"/>
      <c r="DZ120" s="929"/>
    </row>
    <row r="121" spans="1:130" s="247" customFormat="1" ht="26.25" customHeight="1" x14ac:dyDescent="0.2">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416</v>
      </c>
      <c r="AB121" s="862"/>
      <c r="AC121" s="862"/>
      <c r="AD121" s="862"/>
      <c r="AE121" s="863"/>
      <c r="AF121" s="864" t="s">
        <v>416</v>
      </c>
      <c r="AG121" s="862"/>
      <c r="AH121" s="862"/>
      <c r="AI121" s="862"/>
      <c r="AJ121" s="863"/>
      <c r="AK121" s="864" t="s">
        <v>128</v>
      </c>
      <c r="AL121" s="862"/>
      <c r="AM121" s="862"/>
      <c r="AN121" s="862"/>
      <c r="AO121" s="863"/>
      <c r="AP121" s="909" t="s">
        <v>416</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1773555</v>
      </c>
      <c r="BR121" s="899"/>
      <c r="BS121" s="899"/>
      <c r="BT121" s="899"/>
      <c r="BU121" s="899"/>
      <c r="BV121" s="899">
        <v>1860188</v>
      </c>
      <c r="BW121" s="899"/>
      <c r="BX121" s="899"/>
      <c r="BY121" s="899"/>
      <c r="BZ121" s="899"/>
      <c r="CA121" s="899">
        <v>1944076</v>
      </c>
      <c r="CB121" s="899"/>
      <c r="CC121" s="899"/>
      <c r="CD121" s="899"/>
      <c r="CE121" s="899"/>
      <c r="CF121" s="960">
        <v>23.9</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1923174</v>
      </c>
      <c r="DH121" s="899"/>
      <c r="DI121" s="899"/>
      <c r="DJ121" s="899"/>
      <c r="DK121" s="899"/>
      <c r="DL121" s="899">
        <v>1876486</v>
      </c>
      <c r="DM121" s="899"/>
      <c r="DN121" s="899"/>
      <c r="DO121" s="899"/>
      <c r="DP121" s="899"/>
      <c r="DQ121" s="899">
        <v>2001163</v>
      </c>
      <c r="DR121" s="899"/>
      <c r="DS121" s="899"/>
      <c r="DT121" s="899"/>
      <c r="DU121" s="899"/>
      <c r="DV121" s="876">
        <v>24.6</v>
      </c>
      <c r="DW121" s="876"/>
      <c r="DX121" s="876"/>
      <c r="DY121" s="876"/>
      <c r="DZ121" s="877"/>
    </row>
    <row r="122" spans="1:130" s="247" customFormat="1" ht="26.25" customHeight="1" x14ac:dyDescent="0.2">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416</v>
      </c>
      <c r="AG122" s="862"/>
      <c r="AH122" s="862"/>
      <c r="AI122" s="862"/>
      <c r="AJ122" s="863"/>
      <c r="AK122" s="864" t="s">
        <v>416</v>
      </c>
      <c r="AL122" s="862"/>
      <c r="AM122" s="862"/>
      <c r="AN122" s="862"/>
      <c r="AO122" s="863"/>
      <c r="AP122" s="909" t="s">
        <v>416</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23052679</v>
      </c>
      <c r="BR122" s="930"/>
      <c r="BS122" s="930"/>
      <c r="BT122" s="930"/>
      <c r="BU122" s="930"/>
      <c r="BV122" s="930">
        <v>22654209</v>
      </c>
      <c r="BW122" s="930"/>
      <c r="BX122" s="930"/>
      <c r="BY122" s="930"/>
      <c r="BZ122" s="930"/>
      <c r="CA122" s="930">
        <v>21942250</v>
      </c>
      <c r="CB122" s="930"/>
      <c r="CC122" s="930"/>
      <c r="CD122" s="930"/>
      <c r="CE122" s="930"/>
      <c r="CF122" s="931">
        <v>269.7</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v>261623</v>
      </c>
      <c r="DH122" s="899"/>
      <c r="DI122" s="899"/>
      <c r="DJ122" s="899"/>
      <c r="DK122" s="899"/>
      <c r="DL122" s="899">
        <v>251429</v>
      </c>
      <c r="DM122" s="899"/>
      <c r="DN122" s="899"/>
      <c r="DO122" s="899"/>
      <c r="DP122" s="899"/>
      <c r="DQ122" s="899">
        <v>239674</v>
      </c>
      <c r="DR122" s="899"/>
      <c r="DS122" s="899"/>
      <c r="DT122" s="899"/>
      <c r="DU122" s="899"/>
      <c r="DV122" s="876">
        <v>2.9</v>
      </c>
      <c r="DW122" s="876"/>
      <c r="DX122" s="876"/>
      <c r="DY122" s="876"/>
      <c r="DZ122" s="877"/>
    </row>
    <row r="123" spans="1:130" s="247" customFormat="1" ht="26.25" customHeight="1" x14ac:dyDescent="0.2">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416</v>
      </c>
      <c r="AB123" s="862"/>
      <c r="AC123" s="862"/>
      <c r="AD123" s="862"/>
      <c r="AE123" s="863"/>
      <c r="AF123" s="864" t="s">
        <v>416</v>
      </c>
      <c r="AG123" s="862"/>
      <c r="AH123" s="862"/>
      <c r="AI123" s="862"/>
      <c r="AJ123" s="863"/>
      <c r="AK123" s="864" t="s">
        <v>416</v>
      </c>
      <c r="AL123" s="862"/>
      <c r="AM123" s="862"/>
      <c r="AN123" s="862"/>
      <c r="AO123" s="863"/>
      <c r="AP123" s="909" t="s">
        <v>416</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476</v>
      </c>
      <c r="BP123" s="963"/>
      <c r="BQ123" s="917">
        <v>29791670</v>
      </c>
      <c r="BR123" s="918"/>
      <c r="BS123" s="918"/>
      <c r="BT123" s="918"/>
      <c r="BU123" s="918"/>
      <c r="BV123" s="918">
        <v>29887437</v>
      </c>
      <c r="BW123" s="918"/>
      <c r="BX123" s="918"/>
      <c r="BY123" s="918"/>
      <c r="BZ123" s="918"/>
      <c r="CA123" s="918">
        <v>29485813</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v>184131</v>
      </c>
      <c r="DH123" s="862"/>
      <c r="DI123" s="862"/>
      <c r="DJ123" s="862"/>
      <c r="DK123" s="863"/>
      <c r="DL123" s="864">
        <v>157250</v>
      </c>
      <c r="DM123" s="862"/>
      <c r="DN123" s="862"/>
      <c r="DO123" s="862"/>
      <c r="DP123" s="863"/>
      <c r="DQ123" s="864">
        <v>126013</v>
      </c>
      <c r="DR123" s="862"/>
      <c r="DS123" s="862"/>
      <c r="DT123" s="862"/>
      <c r="DU123" s="863"/>
      <c r="DV123" s="909">
        <v>1.5</v>
      </c>
      <c r="DW123" s="910"/>
      <c r="DX123" s="910"/>
      <c r="DY123" s="910"/>
      <c r="DZ123" s="911"/>
    </row>
    <row r="124" spans="1:130" s="247" customFormat="1" ht="26.25" customHeight="1" thickBot="1" x14ac:dyDescent="0.25">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416</v>
      </c>
      <c r="AB124" s="862"/>
      <c r="AC124" s="862"/>
      <c r="AD124" s="862"/>
      <c r="AE124" s="863"/>
      <c r="AF124" s="864" t="s">
        <v>416</v>
      </c>
      <c r="AG124" s="862"/>
      <c r="AH124" s="862"/>
      <c r="AI124" s="862"/>
      <c r="AJ124" s="863"/>
      <c r="AK124" s="864" t="s">
        <v>416</v>
      </c>
      <c r="AL124" s="862"/>
      <c r="AM124" s="862"/>
      <c r="AN124" s="862"/>
      <c r="AO124" s="863"/>
      <c r="AP124" s="909" t="s">
        <v>416</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125.3</v>
      </c>
      <c r="BR124" s="916"/>
      <c r="BS124" s="916"/>
      <c r="BT124" s="916"/>
      <c r="BU124" s="916"/>
      <c r="BV124" s="916">
        <v>118.4</v>
      </c>
      <c r="BW124" s="916"/>
      <c r="BX124" s="916"/>
      <c r="BY124" s="916"/>
      <c r="BZ124" s="916"/>
      <c r="CA124" s="916">
        <v>117.1</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v>1440</v>
      </c>
      <c r="DH124" s="845"/>
      <c r="DI124" s="845"/>
      <c r="DJ124" s="845"/>
      <c r="DK124" s="846"/>
      <c r="DL124" s="847">
        <v>1280</v>
      </c>
      <c r="DM124" s="845"/>
      <c r="DN124" s="845"/>
      <c r="DO124" s="845"/>
      <c r="DP124" s="846"/>
      <c r="DQ124" s="847">
        <v>1120</v>
      </c>
      <c r="DR124" s="845"/>
      <c r="DS124" s="845"/>
      <c r="DT124" s="845"/>
      <c r="DU124" s="846"/>
      <c r="DV124" s="933">
        <v>0</v>
      </c>
      <c r="DW124" s="934"/>
      <c r="DX124" s="934"/>
      <c r="DY124" s="934"/>
      <c r="DZ124" s="935"/>
    </row>
    <row r="125" spans="1:130" s="247" customFormat="1" ht="26.25" customHeight="1" x14ac:dyDescent="0.2">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416</v>
      </c>
      <c r="AB125" s="862"/>
      <c r="AC125" s="862"/>
      <c r="AD125" s="862"/>
      <c r="AE125" s="863"/>
      <c r="AF125" s="864" t="s">
        <v>416</v>
      </c>
      <c r="AG125" s="862"/>
      <c r="AH125" s="862"/>
      <c r="AI125" s="862"/>
      <c r="AJ125" s="863"/>
      <c r="AK125" s="864" t="s">
        <v>416</v>
      </c>
      <c r="AL125" s="862"/>
      <c r="AM125" s="862"/>
      <c r="AN125" s="862"/>
      <c r="AO125" s="863"/>
      <c r="AP125" s="909" t="s">
        <v>416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416</v>
      </c>
      <c r="DH125" s="927"/>
      <c r="DI125" s="927"/>
      <c r="DJ125" s="927"/>
      <c r="DK125" s="927"/>
      <c r="DL125" s="927" t="s">
        <v>416</v>
      </c>
      <c r="DM125" s="927"/>
      <c r="DN125" s="927"/>
      <c r="DO125" s="927"/>
      <c r="DP125" s="927"/>
      <c r="DQ125" s="927" t="s">
        <v>416</v>
      </c>
      <c r="DR125" s="927"/>
      <c r="DS125" s="927"/>
      <c r="DT125" s="927"/>
      <c r="DU125" s="927"/>
      <c r="DV125" s="928" t="s">
        <v>416</v>
      </c>
      <c r="DW125" s="928"/>
      <c r="DX125" s="928"/>
      <c r="DY125" s="928"/>
      <c r="DZ125" s="929"/>
    </row>
    <row r="126" spans="1:130" s="247" customFormat="1" ht="26.25" customHeight="1" thickBot="1" x14ac:dyDescent="0.25">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16780</v>
      </c>
      <c r="AB126" s="862"/>
      <c r="AC126" s="862"/>
      <c r="AD126" s="862"/>
      <c r="AE126" s="863"/>
      <c r="AF126" s="864">
        <v>16750</v>
      </c>
      <c r="AG126" s="862"/>
      <c r="AH126" s="862"/>
      <c r="AI126" s="862"/>
      <c r="AJ126" s="863"/>
      <c r="AK126" s="864">
        <v>16764</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416</v>
      </c>
      <c r="DH126" s="899"/>
      <c r="DI126" s="899"/>
      <c r="DJ126" s="899"/>
      <c r="DK126" s="899"/>
      <c r="DL126" s="899" t="s">
        <v>416</v>
      </c>
      <c r="DM126" s="899"/>
      <c r="DN126" s="899"/>
      <c r="DO126" s="899"/>
      <c r="DP126" s="899"/>
      <c r="DQ126" s="899" t="s">
        <v>416</v>
      </c>
      <c r="DR126" s="899"/>
      <c r="DS126" s="899"/>
      <c r="DT126" s="899"/>
      <c r="DU126" s="899"/>
      <c r="DV126" s="876" t="s">
        <v>416</v>
      </c>
      <c r="DW126" s="876"/>
      <c r="DX126" s="876"/>
      <c r="DY126" s="876"/>
      <c r="DZ126" s="877"/>
    </row>
    <row r="127" spans="1:130" s="247" customFormat="1" ht="26.25" customHeight="1" x14ac:dyDescent="0.2">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191</v>
      </c>
      <c r="AB127" s="862"/>
      <c r="AC127" s="862"/>
      <c r="AD127" s="862"/>
      <c r="AE127" s="863"/>
      <c r="AF127" s="864">
        <v>78</v>
      </c>
      <c r="AG127" s="862"/>
      <c r="AH127" s="862"/>
      <c r="AI127" s="862"/>
      <c r="AJ127" s="863"/>
      <c r="AK127" s="864">
        <v>114</v>
      </c>
      <c r="AL127" s="862"/>
      <c r="AM127" s="862"/>
      <c r="AN127" s="862"/>
      <c r="AO127" s="863"/>
      <c r="AP127" s="909">
        <v>0</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416</v>
      </c>
      <c r="DH127" s="899"/>
      <c r="DI127" s="899"/>
      <c r="DJ127" s="899"/>
      <c r="DK127" s="899"/>
      <c r="DL127" s="899" t="s">
        <v>128</v>
      </c>
      <c r="DM127" s="899"/>
      <c r="DN127" s="899"/>
      <c r="DO127" s="899"/>
      <c r="DP127" s="899"/>
      <c r="DQ127" s="899" t="s">
        <v>416</v>
      </c>
      <c r="DR127" s="899"/>
      <c r="DS127" s="899"/>
      <c r="DT127" s="899"/>
      <c r="DU127" s="899"/>
      <c r="DV127" s="876" t="s">
        <v>416</v>
      </c>
      <c r="DW127" s="876"/>
      <c r="DX127" s="876"/>
      <c r="DY127" s="876"/>
      <c r="DZ127" s="877"/>
    </row>
    <row r="128" spans="1:130" s="247" customFormat="1" ht="26.25" customHeight="1" thickBot="1" x14ac:dyDescent="0.25">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178383</v>
      </c>
      <c r="AB128" s="883"/>
      <c r="AC128" s="883"/>
      <c r="AD128" s="883"/>
      <c r="AE128" s="884"/>
      <c r="AF128" s="885">
        <v>169746</v>
      </c>
      <c r="AG128" s="883"/>
      <c r="AH128" s="883"/>
      <c r="AI128" s="883"/>
      <c r="AJ128" s="884"/>
      <c r="AK128" s="885">
        <v>166905</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416</v>
      </c>
      <c r="BG128" s="869"/>
      <c r="BH128" s="869"/>
      <c r="BI128" s="869"/>
      <c r="BJ128" s="869"/>
      <c r="BK128" s="869"/>
      <c r="BL128" s="892"/>
      <c r="BM128" s="868">
        <v>13.32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v>5920</v>
      </c>
      <c r="DH128" s="873"/>
      <c r="DI128" s="873"/>
      <c r="DJ128" s="873"/>
      <c r="DK128" s="873"/>
      <c r="DL128" s="873">
        <v>3460</v>
      </c>
      <c r="DM128" s="873"/>
      <c r="DN128" s="873"/>
      <c r="DO128" s="873"/>
      <c r="DP128" s="873"/>
      <c r="DQ128" s="873">
        <v>2350</v>
      </c>
      <c r="DR128" s="873"/>
      <c r="DS128" s="873"/>
      <c r="DT128" s="873"/>
      <c r="DU128" s="873"/>
      <c r="DV128" s="874">
        <v>0</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10147991</v>
      </c>
      <c r="AB129" s="862"/>
      <c r="AC129" s="862"/>
      <c r="AD129" s="862"/>
      <c r="AE129" s="863"/>
      <c r="AF129" s="864">
        <v>10106636</v>
      </c>
      <c r="AG129" s="862"/>
      <c r="AH129" s="862"/>
      <c r="AI129" s="862"/>
      <c r="AJ129" s="863"/>
      <c r="AK129" s="864">
        <v>10065696</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128</v>
      </c>
      <c r="BG129" s="852"/>
      <c r="BH129" s="852"/>
      <c r="BI129" s="852"/>
      <c r="BJ129" s="852"/>
      <c r="BK129" s="852"/>
      <c r="BL129" s="853"/>
      <c r="BM129" s="851">
        <v>18.32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1901930</v>
      </c>
      <c r="AB130" s="862"/>
      <c r="AC130" s="862"/>
      <c r="AD130" s="862"/>
      <c r="AE130" s="863"/>
      <c r="AF130" s="864">
        <v>1883715</v>
      </c>
      <c r="AG130" s="862"/>
      <c r="AH130" s="862"/>
      <c r="AI130" s="862"/>
      <c r="AJ130" s="863"/>
      <c r="AK130" s="864">
        <v>1930248</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11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8246061</v>
      </c>
      <c r="AB131" s="845"/>
      <c r="AC131" s="845"/>
      <c r="AD131" s="845"/>
      <c r="AE131" s="846"/>
      <c r="AF131" s="847">
        <v>8222921</v>
      </c>
      <c r="AG131" s="845"/>
      <c r="AH131" s="845"/>
      <c r="AI131" s="845"/>
      <c r="AJ131" s="846"/>
      <c r="AK131" s="847">
        <v>8135448</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117.1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10.55884743</v>
      </c>
      <c r="AB132" s="825"/>
      <c r="AC132" s="825"/>
      <c r="AD132" s="825"/>
      <c r="AE132" s="826"/>
      <c r="AF132" s="827">
        <v>11.08865422</v>
      </c>
      <c r="AG132" s="825"/>
      <c r="AH132" s="825"/>
      <c r="AI132" s="825"/>
      <c r="AJ132" s="826"/>
      <c r="AK132" s="827">
        <v>11.502820740000001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11.2</v>
      </c>
      <c r="AB133" s="804"/>
      <c r="AC133" s="804"/>
      <c r="AD133" s="804"/>
      <c r="AE133" s="805"/>
      <c r="AF133" s="803">
        <v>11</v>
      </c>
      <c r="AG133" s="804"/>
      <c r="AH133" s="804"/>
      <c r="AI133" s="804"/>
      <c r="AJ133" s="805"/>
      <c r="AK133" s="803">
        <v>11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fBI7s1PDnuPeXfvuBrLyV1VoWzvNn07VcprBGkW7YfA5F+TfavOCuerpkjJxUTPQ1IBvDaQnXtma5VMz66Z93A==" saltValue="QuZYA9VWKo2Qcn9ZhXBJ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amgDPkP8++BmI9cUiSdy1TzgCBkEJ9zmvWmJWgMj5G74trJdTaxixdVnMBxeCljBgPB6LOd34pPrmQ9CGovjYg==" saltValue="KqZruGOLbHx42PRtqsEo4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XniktDksoc8SzxBRvixyWJsakxduEvW2BTV41QIxHP0df/m76qhmBYd45xNjdIuqyTYL978V+eJmkESgDYg/g==" saltValue="OokQRNWY2C4zE8wOVCSd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2525319</v>
      </c>
      <c r="AP9" s="313">
        <v>73079</v>
      </c>
      <c r="AQ9" s="314">
        <v>90613</v>
      </c>
      <c r="AR9" s="315">
        <v>-19.399999999999999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436836</v>
      </c>
      <c r="AP10" s="316">
        <v>12641</v>
      </c>
      <c r="AQ10" s="317">
        <v>7525</v>
      </c>
      <c r="AR10" s="318">
        <v>68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416396</v>
      </c>
      <c r="AP11" s="316">
        <v>12050</v>
      </c>
      <c r="AQ11" s="317">
        <v>9582</v>
      </c>
      <c r="AR11" s="318">
        <v>25.8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v>60000</v>
      </c>
      <c r="AP12" s="316">
        <v>1736</v>
      </c>
      <c r="AQ12" s="317">
        <v>1356</v>
      </c>
      <c r="AR12" s="318">
        <v>28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515</v>
      </c>
      <c r="AP13" s="316" t="s">
        <v>515</v>
      </c>
      <c r="AQ13" s="317">
        <v>2</v>
      </c>
      <c r="AR13" s="318" t="s">
        <v>515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210785</v>
      </c>
      <c r="AP14" s="316">
        <v>6100</v>
      </c>
      <c r="AQ14" s="317">
        <v>4182</v>
      </c>
      <c r="AR14" s="318">
        <v>45.9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71444</v>
      </c>
      <c r="AP15" s="316">
        <v>2067</v>
      </c>
      <c r="AQ15" s="317">
        <v>2331</v>
      </c>
      <c r="AR15" s="318">
        <v>-11.3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-271189</v>
      </c>
      <c r="AP16" s="316">
        <v>-7848</v>
      </c>
      <c r="AQ16" s="317">
        <v>-8270</v>
      </c>
      <c r="AR16" s="318">
        <v>-5.0999999999999996</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3449591</v>
      </c>
      <c r="AP17" s="316">
        <v>99826</v>
      </c>
      <c r="AQ17" s="317">
        <v>107322</v>
      </c>
      <c r="AR17" s="318">
        <v>-7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9.06</v>
      </c>
      <c r="AP21" s="329">
        <v>10.18</v>
      </c>
      <c r="AQ21" s="330">
        <v>-1.1200000000000001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97</v>
      </c>
      <c r="AP22" s="334">
        <v>97.7</v>
      </c>
      <c r="AQ22" s="335">
        <v>-0.7</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2214015</v>
      </c>
      <c r="AP32" s="343">
        <v>64070</v>
      </c>
      <c r="AQ32" s="344">
        <v>67619</v>
      </c>
      <c r="AR32" s="345">
        <v>-5.2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515</v>
      </c>
      <c r="AP33" s="343" t="s">
        <v>515</v>
      </c>
      <c r="AQ33" s="344" t="s">
        <v>515</v>
      </c>
      <c r="AR33" s="345" t="s">
        <v>515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515</v>
      </c>
      <c r="AP34" s="343" t="s">
        <v>515</v>
      </c>
      <c r="AQ34" s="344">
        <v>3</v>
      </c>
      <c r="AR34" s="345" t="s">
        <v>515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605214</v>
      </c>
      <c r="AP35" s="343">
        <v>17514</v>
      </c>
      <c r="AQ35" s="344">
        <v>17835</v>
      </c>
      <c r="AR35" s="345">
        <v>-1.8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196852</v>
      </c>
      <c r="AP36" s="343">
        <v>5697</v>
      </c>
      <c r="AQ36" s="344">
        <v>2401</v>
      </c>
      <c r="AR36" s="345">
        <v>137.30000000000001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16878</v>
      </c>
      <c r="AP37" s="343">
        <v>488</v>
      </c>
      <c r="AQ37" s="344">
        <v>732</v>
      </c>
      <c r="AR37" s="345">
        <v>-33.299999999999997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515</v>
      </c>
      <c r="AP38" s="346" t="s">
        <v>515</v>
      </c>
      <c r="AQ38" s="347">
        <v>5</v>
      </c>
      <c r="AR38" s="335" t="s">
        <v>515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-166905</v>
      </c>
      <c r="AP39" s="343">
        <v>-4830</v>
      </c>
      <c r="AQ39" s="344">
        <v>-3806</v>
      </c>
      <c r="AR39" s="345">
        <v>26.9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-1930248</v>
      </c>
      <c r="AP40" s="343">
        <v>-55859</v>
      </c>
      <c r="AQ40" s="344">
        <v>-59049</v>
      </c>
      <c r="AR40" s="345">
        <v>-5.4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935806</v>
      </c>
      <c r="AP41" s="343">
        <v>27081</v>
      </c>
      <c r="AQ41" s="344">
        <v>25740</v>
      </c>
      <c r="AR41" s="345">
        <v>5.2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3517421</v>
      </c>
      <c r="AN51" s="365">
        <v>97011</v>
      </c>
      <c r="AO51" s="366">
        <v>87.8</v>
      </c>
      <c r="AP51" s="367">
        <v>85459</v>
      </c>
      <c r="AQ51" s="368">
        <v>-19.8</v>
      </c>
      <c r="AR51" s="369">
        <v>107.6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1437466</v>
      </c>
      <c r="AN52" s="373">
        <v>39645</v>
      </c>
      <c r="AO52" s="374">
        <v>90.7</v>
      </c>
      <c r="AP52" s="375">
        <v>44378</v>
      </c>
      <c r="AQ52" s="376">
        <v>-2.6</v>
      </c>
      <c r="AR52" s="377">
        <v>93.3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5916305</v>
      </c>
      <c r="AN53" s="365">
        <v>164933</v>
      </c>
      <c r="AO53" s="366">
        <v>70</v>
      </c>
      <c r="AP53" s="367">
        <v>83280</v>
      </c>
      <c r="AQ53" s="368">
        <v>-2.5</v>
      </c>
      <c r="AR53" s="369">
        <v>72.5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3409982</v>
      </c>
      <c r="AN54" s="373">
        <v>95062</v>
      </c>
      <c r="AO54" s="374">
        <v>139.80000000000001</v>
      </c>
      <c r="AP54" s="375">
        <v>43123</v>
      </c>
      <c r="AQ54" s="376">
        <v>-2.8</v>
      </c>
      <c r="AR54" s="377">
        <v>142.6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4156958</v>
      </c>
      <c r="AN55" s="365">
        <v>117322</v>
      </c>
      <c r="AO55" s="366">
        <v>-28.9</v>
      </c>
      <c r="AP55" s="367">
        <v>88968</v>
      </c>
      <c r="AQ55" s="368">
        <v>6.8</v>
      </c>
      <c r="AR55" s="369">
        <v>-35.700000000000003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1766189</v>
      </c>
      <c r="AN56" s="373">
        <v>49847</v>
      </c>
      <c r="AO56" s="374">
        <v>-47.6</v>
      </c>
      <c r="AP56" s="375">
        <v>45482</v>
      </c>
      <c r="AQ56" s="376">
        <v>5.5</v>
      </c>
      <c r="AR56" s="377">
        <v>-53.1</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4377717</v>
      </c>
      <c r="AN57" s="365">
        <v>125149</v>
      </c>
      <c r="AO57" s="366">
        <v>6.7</v>
      </c>
      <c r="AP57" s="367">
        <v>85173</v>
      </c>
      <c r="AQ57" s="368">
        <v>-4.3</v>
      </c>
      <c r="AR57" s="369">
        <v>11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1517446</v>
      </c>
      <c r="AN58" s="373">
        <v>43380</v>
      </c>
      <c r="AO58" s="374">
        <v>-13</v>
      </c>
      <c r="AP58" s="375">
        <v>43913</v>
      </c>
      <c r="AQ58" s="376">
        <v>-3.4</v>
      </c>
      <c r="AR58" s="377">
        <v>-9.6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3734316</v>
      </c>
      <c r="AN59" s="365">
        <v>108066</v>
      </c>
      <c r="AO59" s="366">
        <v>-13.7</v>
      </c>
      <c r="AP59" s="367">
        <v>94081</v>
      </c>
      <c r="AQ59" s="368">
        <v>10.5</v>
      </c>
      <c r="AR59" s="369">
        <v>-24.2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898751</v>
      </c>
      <c r="AN60" s="373">
        <v>26009</v>
      </c>
      <c r="AO60" s="374">
        <v>-40</v>
      </c>
      <c r="AP60" s="375">
        <v>48949</v>
      </c>
      <c r="AQ60" s="376">
        <v>11.5</v>
      </c>
      <c r="AR60" s="377">
        <v>-51.5</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4340543</v>
      </c>
      <c r="AN61" s="380">
        <v>122496</v>
      </c>
      <c r="AO61" s="381">
        <v>24.4</v>
      </c>
      <c r="AP61" s="382">
        <v>87392</v>
      </c>
      <c r="AQ61" s="383">
        <v>-1.9</v>
      </c>
      <c r="AR61" s="369">
        <v>26.3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1805967</v>
      </c>
      <c r="AN62" s="373">
        <v>50789</v>
      </c>
      <c r="AO62" s="374">
        <v>26</v>
      </c>
      <c r="AP62" s="375">
        <v>45169</v>
      </c>
      <c r="AQ62" s="376">
        <v>1.6</v>
      </c>
      <c r="AR62" s="377">
        <v>24.4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d+iLopYNdM20NuVhzLU193CbhEP29vC3t20+8Nm/vENVsRWRQAEbbrPvJIRqfp294DHcNID/JglskGP6OpMANw==" saltValue="PCfU9vP5fT6aqeuzFnya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vfbu8/R/RogogtZrsqAzjmj9Xjdts4o8Od3fflJoMaM/CcIjaSivrelEau46kFg8DCycgNJGhgZ3A8JHWFlXYQ==" saltValue="EAL9j5XKgS8XuHdbrTA+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3R2B8kMJJwM9/6JY8Rj5Sso4Eqm8RxrfZ0TXquaNIiIGeH9+uCSzYgFdZ+V30HO63hvp3p0LztGovc9I8xY1vw==" saltValue="e8f7XEAyot/cvQzwMEjM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6" t="s">
        <v>3</v>
      </c>
      <c r="D47" s="1236"/>
      <c r="E47" s="1237"/>
      <c r="F47" s="11">
        <v>26.19</v>
      </c>
      <c r="G47" s="12">
        <v>26.86</v>
      </c>
      <c r="H47" s="12">
        <v>27.26</v>
      </c>
      <c r="I47" s="12">
        <v>27.38</v>
      </c>
      <c r="J47" s="13">
        <v>27.5</v>
      </c>
    </row>
    <row r="48" spans="2:10" ht="57.75" customHeight="1" x14ac:dyDescent="0.2">
      <c r="B48" s="14"/>
      <c r="C48" s="1238" t="s">
        <v>4</v>
      </c>
      <c r="D48" s="1238"/>
      <c r="E48" s="1239"/>
      <c r="F48" s="15">
        <v>9.7100000000000009</v>
      </c>
      <c r="G48" s="16">
        <v>11.03</v>
      </c>
      <c r="H48" s="16">
        <v>9.5399999999999991</v>
      </c>
      <c r="I48" s="16">
        <v>8.56</v>
      </c>
      <c r="J48" s="17">
        <v>7.05</v>
      </c>
    </row>
    <row r="49" spans="2:10" ht="57.75" customHeight="1" thickBot="1" x14ac:dyDescent="0.25">
      <c r="B49" s="18"/>
      <c r="C49" s="1240" t="s">
        <v>5</v>
      </c>
      <c r="D49" s="1240"/>
      <c r="E49" s="1241"/>
      <c r="F49" s="19">
        <v>2.62</v>
      </c>
      <c r="G49" s="20">
        <v>1.0900000000000001</v>
      </c>
      <c r="H49" s="20" t="s">
        <v>561</v>
      </c>
      <c r="I49" s="20" t="s">
        <v>562</v>
      </c>
      <c r="J49" s="21" t="s">
        <v>563</v>
      </c>
    </row>
    <row r="50" spans="2:10" ht="13.5" customHeight="1" x14ac:dyDescent="0.2"/>
  </sheetData>
  <sheetProtection algorithmName="SHA-512" hashValue="+83FhTOhyzGCoKcaP1qQmRa09HRyC/FmZf/UzEPq0n81FaQzdaZGWx6heMnsmGa4hEJllmfNwzHfnB0W15bxLQ==" saltValue="SBCqsNhV8RETQCaj6Y5V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2021-10-01T00:07:14Z</cp:lastPrinted>
  <dcterms:created xsi:type="dcterms:W3CDTF">2021-02-05T02:25:49Z</dcterms:created>
  <dcterms:modified xsi:type="dcterms:W3CDTF">2021-10-01T00:12:47Z</dcterms:modified>
  <cp:category/>
</cp:coreProperties>
</file>