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tabRatio="6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<sst xmlns="http://schemas.openxmlformats.org/spreadsheetml/2006/main" count="1163" uniqueCount="591">
  <si>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</si>
  <si>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</si>
  <si>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</si>
  <si>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</si>
  <si>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</si>
  <si>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</si>
  <si>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</si>
  <si>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</si>
  <si>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</si>
  <si>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</si>
  <si>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</si>
  <si>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</si>
  <si>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</si>
  <si>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</si>
  <si>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</si>
  <si>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</si>
  <si>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</si>
  <si>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</si>
  <si>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</si>
  <si>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</si>
  <si>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</si>
  <si>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</si>
  <si>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</si>
  <si>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</si>
  <si>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</si>
  <si>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</si>
  <si>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</si>
  <si>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</si>
  <si>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</si>
  <si>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</si>
  <si>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</si>
  <si>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</si>
  <si>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</si>
  <si>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</si>
  <si>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</si>
  <si>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</si>
  <si>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</si>
  <si>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</si>
  <si>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</si>
  <si>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</si>
  <si>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</si>
  <si>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</si>
  <si>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</si>
  <si>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</si>
  <si>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</si>
  <si>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</si>
  <si>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</si>
  <si>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</si>
  <si>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</si>
  <si>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</si>
  <si>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</si>
  <si>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</si>
  <si>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</si>
  <si>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</si>
  <si>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</si>
  <si>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</si>
  <si>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</si>
  <si>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</si>
  <si>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</si>
  <si>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</si>
  <si>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</si>
  <si>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</si>
  <si>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</si>
  <si>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</si>
  <si>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</si>
  <si>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</si>
  <si>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</si>
  <si>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</si>
  <si>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</si>
  <si>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</si>
  <si>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</si>
  <si>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</si>
  <si>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</si>
  <si>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</si>
  <si>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</si>
  <si>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</si>
  <si>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</si>
  <si>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</si>
  <si>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</si>
  <si>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</si>
  <si>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</si>
  <si>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</si>
  <si>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</si>
  <si>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</si>
  <si>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</si>
  <si>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</si>
  <si>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</si>
  <si>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</si>
  <si>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</si>
  <si>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</si>
  <si>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</si>
  <si>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</si>
  <si>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</si>
  <si>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</si>
  <si>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</si>
  <si>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</si>
  <si>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</si>
  <si>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</si>
  <si>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</si>
  <si>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</si>
  <si>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</si>
  <si>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</si>
  <si>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</si>
  <si>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</si>
  <si>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</si>
  <si>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</si>
  <si>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</si>
  <si>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</si>
  <si>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</si>
  <si>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</si>
  <si>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</si>
  <si>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</si>
  <si>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</si>
  <si>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</si>
  <si>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</si>
  <si>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</si>
  <si>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</si>
  <si>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</si>
  <si>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</si>
  <si>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</si>
  <si>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</si>
  <si>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</si>
  <si>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</si>
  <si>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</si>
  <si>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</si>
  <si>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</si>
  <si>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</si>
  <si>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</si>
  <si>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</si>
  <si>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</si>
  <si>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</si>
  <si>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</si>
  <si>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</si>
  <si>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</si>
  <si>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</si>
  <si>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</si>
  <si>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</si>
  <si>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</si>
  <si>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</si>
  <si>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</si>
  <si>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</si>
  <si>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</si>
  <si>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</si>
  <si>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</si>
  <si>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</si>
  <si>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</si>
  <si>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</si>
  <si>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</si>
  <si>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</si>
  <si>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</si>
  <si>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</si>
  <si>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</si>
  <si>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</si>
  <si>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</si>
  <si>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</si>
  <si>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</si>
  <si>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</si>
  <si>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</si>
  <si>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</si>
  <si>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</si>
  <si>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</si>
  <si>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</si>
  <si>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</si>
  <si>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</si>
  <si>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</si>
  <si>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</si>
  <si>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</si>
  <si>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</si>
  <si>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</si>
  <si>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</si>
  <si>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</si>
  <si>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</si>
  <si>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</si>
  <si>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</si>
  <si>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</si>
  <si>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</si>
  <si>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</si>
  <si>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</si>
  <si>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</si>
  <si>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</si>
  <si>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</si>
  <si>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</si>
  <si>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</si>
  <si>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</si>
  <si>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</si>
  <si>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</si>
  <si>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</si>
  <si>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</si>
  <si>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</si>
  <si>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</si>
  <si>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</si>
  <si>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</si>
  <si>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</si>
  <si>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</si>
  <si>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</si>
  <si>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</si>
  <si>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</si>
  <si>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</si>
  <si>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</si>
  <si>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</si>
  <si>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</si>
  <si>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</si>
  <si>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</si>
  <si>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</si>
  <si>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</si>
  <si>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山梨県小菅村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</si>
  <si>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</si>
  <si>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</si>
  <si>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</si>
  <si>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</si>
  <si>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</si>
  <si>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</si>
  <si>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</si>
  <si>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</si>
  <si>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</si>
  <si>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</si>
  <si>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</si>
  <si>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</si>
  <si>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</si>
  <si>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</si>
  <si>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</si>
  <si>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</si>
  <si>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</si>
  <si>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</si>
  <si>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</si>
  <si>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</si>
  <si>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</si>
  <si>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</si>
  <si>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</si>
  <si>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</si>
  <si>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</si>
  <si>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</si>
  <si>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</si>
  <si>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</si>
  <si>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</si>
  <si>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</si>
  <si>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</si>
  <si>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</si>
  <si>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</si>
  <si>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</si>
  <si>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</si>
  <si>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</si>
  <si>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</si>
  <si>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</si>
  <si>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</si>
  <si>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</si>
  <si>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</si>
  <si>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</si>
  <si>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</si>
  <si>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</si>
  <si>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</si>
  <si>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</si>
  <si>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</si>
  <si>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</si>
  <si>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</si>
  <si>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</si>
  <si>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</si>
  <si>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</si>
  <si>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</si>
  <si>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</si>
  <si>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</si>
  <si>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</si>
  <si>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</si>
  <si>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</si>
  <si>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</si>
  <si>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</si>
  <si>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</si>
  <si>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</si>
  <si>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</si>
  <si>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</si>
  <si>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</si>
  <si>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</si>
  <si>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</si>
  <si>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</si>
  <si>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</si>
  <si>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</si>
  <si>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</si>
  <si>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</si>
  <si>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</si>
  <si>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</si>
  <si>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</si>
  <si>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</si>
  <si>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</si>
  <si>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</si>
  <si>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</si>
  <si>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</si>
  <si>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</si>
  <si>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</si>
  <si>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</si>
  <si>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</si>
  <si>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</si>
  <si>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</si>
  <si>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</si>
  <si>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</si>
  <si>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</si>
  <si>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</si>
  <si>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</si>
  <si>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</si>
  <si>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</si>
  <si>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</si>
  <si>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</si>
  <si>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</si>
  <si>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</si>
  <si>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</si>
  <si>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</si>
  <si>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</si>
  <si>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</si>
  <si>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</si>
  <si>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</si>
  <si>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</si>
  <si>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</si>
  <si>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</si>
  <si>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</si>
  <si>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</si>
  <si>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</si>
  <si>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</si>
  <si>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</si>
  <si>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</si>
  <si>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</si>
  <si>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</si>
  <si>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</si>
  <si>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</si>
  <si>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</si>
  <si>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</si>
  <si>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</si>
  <si>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</si>
  <si>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</si>
  <si>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</si>
  <si>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</si>
  <si>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</si>
  <si>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</si>
  <si>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</si>
  <si>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</si>
  <si>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</si>
  <si>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</si>
  <si>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</si>
  <si>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</si>
  <si>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</si>
  <si>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</si>
  <si>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</si>
  <si>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</si>
  <si>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</si>
  <si>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</si>
  <si>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</si>
  <si>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</si>
  <si>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</si>
  <si>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</si>
  <si>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</si>
  <si>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</si>
  <si>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</si>
  <si>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</si>
  <si>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</si>
  <si>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</si>
  <si>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</si>
  <si>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</si>
  <si>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</si>
  <si>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山梨県小菅村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</si>
  <si>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</si>
  <si>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</si>
  <si>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</si>
  <si>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</si>
  <si>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</si>
  <si>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</si>
  <si>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</si>
  <si>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</si>
  <si>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</si>
  <si>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</si>
  <si>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</si>
  <si>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</si>
  <si>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</si>
  <si>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</si>
  <si>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</si>
  <si>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</si>
  <si>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</si>
  <si>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</si>
  <si>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</si>
  <si>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</si>
  <si>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</si>
  <si>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</si>
  <si>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</si>
  <si>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</si>
  <si>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</si>
  <si>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</si>
  <si>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</si>
  <si>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</si>
  <si>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</si>
  <si>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</si>
  <si>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</si>
  <si>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</si>
  <si>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</si>
  <si>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</si>
  <si>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</si>
  <si>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</si>
  <si>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</si>
  <si>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</si>
  <si>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</si>
  <si>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</si>
  <si>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</si>
  <si>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</si>
  <si>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</si>
  <si>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</si>
  <si>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</si>
  <si>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</si>
  <si>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</si>
  <si>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</si>
  <si>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</si>
  <si>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</si>
  <si>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</si>
  <si>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</si>
  <si>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</si>
  <si>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</si>
  <si>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</si>
  <si>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</si>
  <si>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</si>
  <si>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</si>
  <si>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</si>
  <si>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</si>
  <si>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</si>
  <si>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</si>
  <si>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</si>
  <si>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</si>
  <si>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</si>
  <si>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</si>
  <si>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</si>
  <si>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</si>
  <si>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</si>
  <si>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</si>
  <si>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</si>
  <si>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</si>
  <si>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</si>
  <si>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</si>
  <si>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</si>
  <si>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</si>
  <si>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</si>
  <si>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</si>
  <si>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</si>
  <si>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</si>
  <si>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</si>
  <si>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</si>
  <si>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</si>
  <si>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</si>
  <si>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</si>
  <si>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</si>
  <si>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</si>
  <si>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</si>
  <si>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</si>
  <si>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</si>
  <si>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</si>
  <si>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</si>
  <si>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</si>
  <si>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</si>
  <si>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</si>
  <si>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</si>
  <si>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</si>
  <si>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</si>
  <si>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</si>
  <si>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</si>
  <si>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</si>
  <si>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</si>
  <si>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</si>
  <si>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</si>
  <si>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</si>
  <si>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</si>
  <si>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</si>
  <si>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</si>
  <si>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</si>
  <si>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</si>
  <si>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</si>
  <si>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</si>
  <si>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</si>
  <si>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</si>
  <si>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</si>
  <si>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</si>
  <si>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</si>
  <si>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</si>
  <si>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</si>
  <si>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</si>
  <si>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</si>
  <si>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</si>
  <si>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</si>
  <si>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</si>
  <si>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</si>
  <si>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</si>
  <si>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</si>
  <si>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</si>
  <si>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</si>
  <si>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</si>
  <si>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</si>
  <si>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</si>
  <si>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</si>
  <si>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</si>
  <si>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</si>
  <si>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</si>
  <si>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</si>
  <si>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</si>
  <si>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</si>
  <si>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</si>
  <si>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</si>
  <si>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</si>
  <si>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</si>
  <si>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</si>
  <si>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</si>
  <si>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</si>
  <si>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</si>
  <si>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</si>
  <si>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</si>
  <si>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</si>
  <si>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</si>
  <si>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</si>
  <si>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</si>
  <si>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</si>
  <si>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</si>
  <si>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</si>
  <si>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</si>
  <si>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</si>
  <si>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</si>
  <si>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</si>
  <si>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</si>
  <si>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</si>
  <si>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</si>
  <si>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</si>
  <si>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</si>
  <si>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</si>
  <si>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</si>
  <si>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</si>
  <si>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</si>
  <si>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</si>
  <si>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</si>
  <si>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</si>
  <si>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</si>
  <si>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</si>
  <si>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</si>
  <si>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</si>
  <si>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</si>
  <si>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</si>
  <si>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</si>
  <si>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</si>
  <si>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</si>
  <si>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</si>
  <si>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</si>
  <si>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</si>
  <si>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</si>
  <si>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</si>
  <si>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</si>
  <si>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</si>
  <si>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</si>
  <si>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</si>
  <si>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</si>
  <si>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</si>
  <si>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</si>
  <si>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</si>
  <si>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</si>
  <si>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</si>
  <si>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</si>
  <si>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</si>
  <si>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</si>
  <si>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</si>
  <si>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</si>
  <si>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</si>
  <si>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</si>
  <si>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</si>
  <si>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7.79</t>
  </si>
  <si>
    <t>一般会計</t>
  </si>
  <si>
    <t>介護保険事業特別会計</t>
  </si>
  <si>
    <t>国民健康保険特別会計（直営診療施設勘定）</t>
  </si>
  <si>
    <t>特定環境保全公共下水道特別会計</t>
  </si>
  <si>
    <t>国民健康保険特別会計（事業勘定）</t>
  </si>
  <si>
    <t>後期高齢者医療特別会計</t>
  </si>
  <si>
    <t>簡易水道事業特別会計</t>
  </si>
  <si>
    <t>農業集落排水事業特別会計</t>
  </si>
  <si>
    <t>その他会計（赤字）</t>
  </si>
  <si>
    <t>その他会計（黒字）</t>
  </si>
  <si>
    <t>-</t>
    <phoneticPr fontId="11"/>
  </si>
  <si>
    <t>-</t>
    <phoneticPr fontId="2"/>
  </si>
  <si>
    <t>水と緑と大地の公社</t>
    <rPh sb="0" eb="1">
      <t>ミズ</t>
    </rPh>
    <rPh sb="2" eb="3">
      <t>ミドリ</t>
    </rPh>
    <rPh sb="4" eb="6">
      <t>ダイチ</t>
    </rPh>
    <rPh sb="7" eb="9">
      <t>コウシャ</t>
    </rPh>
    <phoneticPr fontId="11"/>
  </si>
  <si>
    <t>源</t>
    <rPh sb="0" eb="1">
      <t>ミナモト</t>
    </rPh>
    <phoneticPr fontId="2"/>
  </si>
  <si>
    <t>-</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</si>
  <si>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</si>
  <si>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</si>
  <si>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</si>
  <si>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</si>
  <si>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</si>
  <si>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平成26年度から段階的に実施している公共施設の更新工事の結果、平成29年度においては類似団体平均を10.6ポイント下回る数値となった。
今後も公共施設等総合管理計画に基づき、老朽化対策に積極的に取り組んでいく。</t>
    <rPh sb="57" eb="59">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</si>
  <si>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</si>
  <si>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</si>
  <si>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</si>
  <si>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</si>
  <si>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</si>
  <si>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</si>
  <si>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</si>
  <si>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29年度においては類似団体と比較すると0.5ポイント高い数値となっているが、許可の基準とされる18％を下回っているため適正と判断できる。しかし、今後は段階的に実施してきた公共施設の更新工事に充当した起債の償還により上昇することが見込まれるため平準化を含め計画的な執行と債務管理を続け、必要な施策を講じながら、安定した財政運営に向けた取組みを進めていく。</t>
    <rPh sb="0" eb="2">
      <t>ヘイセイ</t>
    </rPh>
    <rPh sb="4" eb="6">
      <t>ネンド</t>
    </rPh>
    <rPh sb="11" eb="13">
      <t>ルイジ</t>
    </rPh>
    <rPh sb="13" eb="15">
      <t>ダンタイ</t>
    </rPh>
    <rPh sb="16" eb="18">
      <t>ヒカク</t>
    </rPh>
    <rPh sb="28" eb="29">
      <t>タカ</t>
    </rPh>
    <rPh sb="30" eb="32">
      <t>スウチ</t>
    </rPh>
    <rPh sb="40" eb="42">
      <t>キョカ</t>
    </rPh>
    <rPh sb="43" eb="45">
      <t>キジュン</t>
    </rPh>
    <rPh sb="53" eb="55">
      <t>シタマワ</t>
    </rPh>
    <rPh sb="61" eb="63">
      <t>テキセイ</t>
    </rPh>
    <rPh sb="64" eb="66">
      <t>ハンダン</t>
    </rPh>
    <rPh sb="74" eb="76">
      <t>コンゴ</t>
    </rPh>
    <rPh sb="77" eb="80">
      <t>ダンカイテキ</t>
    </rPh>
    <rPh sb="81" eb="83">
      <t>ジッシ</t>
    </rPh>
    <rPh sb="87" eb="89">
      <t>コウキョウ</t>
    </rPh>
    <rPh sb="89" eb="91">
      <t>シセツ</t>
    </rPh>
    <rPh sb="92" eb="94">
      <t>コウシン</t>
    </rPh>
    <rPh sb="94" eb="96">
      <t>コウジ</t>
    </rPh>
    <rPh sb="97" eb="99">
      <t>ジュウトウ</t>
    </rPh>
    <rPh sb="101" eb="103">
      <t>キサイ</t>
    </rPh>
    <rPh sb="104" eb="106">
      <t>ショウカン</t>
    </rPh>
    <rPh sb="109" eb="111">
      <t>ジョウショウ</t>
    </rPh>
    <rPh sb="116" eb="118">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</si>
</sst>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310300</c:v>
                </c:pt>
                <c:pt idx="4">
                  <c:v>317319</c:v>
                </c:pt>
              </c:numCache>
            </c:numRef>
          </c:val>
          <c:smooth val="0"/>
          <c:extLst>
            <c:ext xmlns:c16="http://schemas.microsoft.com/office/drawing/2014/chart" uri="{C3380CC4-5D6E-409C-BE32-E72D297353CC}">
              <c16:uniqueId val="{00000000-0ACB-4EA8-82BB-9B2B07A7AD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368993</c:v>
                </c:pt>
                <c:pt idx="1">
                  <c:v>1268147</c:v>
                </c:pt>
                <c:pt idx="2">
                  <c:v>350821</c:v>
                </c:pt>
                <c:pt idx="3">
                  <c:v>581312</c:v>
                </c:pt>
                <c:pt idx="4">
                  <c:v>755417</c:v>
                </c:pt>
              </c:numCache>
            </c:numRef>
          </c:val>
          <c:smooth val="0"/>
          <c:extLst>
            <c:ext xmlns:c16="http://schemas.microsoft.com/office/drawing/2014/chart" uri="{C3380CC4-5D6E-409C-BE32-E72D297353CC}">
              <c16:uniqueId val="{00000001-0ACB-4EA8-82BB-9B2B07A7AD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30.78</c:v>
                </c:pt>
                <c:pt idx="1">
                  <c:v>29.91</c:v>
                </c:pt>
                <c:pt idx="2">
                  <c:v>32.869999999999997</c:v>
                </c:pt>
                <c:pt idx="3">
                  <c:v>27.1</c:v>
                </c:pt>
                <c:pt idx="4">
                  <c:v>31.14</c:v>
                </c:pt>
              </c:numCache>
            </c:numRef>
          </c:val>
          <c:extLst>
            <c:ext xmlns:c16="http://schemas.microsoft.com/office/drawing/2014/chart" uri="{C3380CC4-5D6E-409C-BE32-E72D297353CC}">
              <c16:uniqueId val="{00000000-F5B7-4CBA-8752-2C503D3FBC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31.62</c:v>
                </c:pt>
                <c:pt idx="1">
                  <c:v>44.93</c:v>
                </c:pt>
                <c:pt idx="2">
                  <c:v>41.19</c:v>
                </c:pt>
                <c:pt idx="3">
                  <c:v>43.86</c:v>
                </c:pt>
                <c:pt idx="4">
                  <c:v>47.69</c:v>
                </c:pt>
              </c:numCache>
            </c:numRef>
          </c:val>
          <c:extLst>
            <c:ext xmlns:c16="http://schemas.microsoft.com/office/drawing/2014/chart" uri="{C3380CC4-5D6E-409C-BE32-E72D297353CC}">
              <c16:uniqueId val="{00000001-F5B7-4CBA-8752-2C503D3FBC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5.95</c:v>
                </c:pt>
                <c:pt idx="1">
                  <c:v>9.81</c:v>
                </c:pt>
                <c:pt idx="2">
                  <c:v>5.54</c:v>
                </c:pt>
                <c:pt idx="3">
                  <c:v>-7.79</c:v>
                </c:pt>
                <c:pt idx="4">
                  <c:v>1.79</c:v>
                </c:pt>
              </c:numCache>
            </c:numRef>
          </c:val>
          <c:smooth val="0"/>
          <c:extLst>
            <c:ext xmlns:c16="http://schemas.microsoft.com/office/drawing/2014/chart" uri="{C3380CC4-5D6E-409C-BE32-E72D297353CC}">
              <c16:uniqueId val="{00000002-F5B7-4CBA-8752-2C503D3FBC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0.11</c:v>
                </c:pt>
                <c:pt idx="4">
                  <c:v>#N/A</c:v>
                </c:pt>
                <c:pt idx="5">
                  <c:v>0.05</c:v>
                </c:pt>
                <c:pt idx="6">
                  <c:v>#N/A</c:v>
                </c:pt>
                <c:pt idx="7">
                  <c:v>0.03</c:v>
                </c:pt>
                <c:pt idx="8">
                  <c:v>#N/A</c:v>
                </c:pt>
                <c:pt idx="9">
                  <c:v>0.03</c:v>
                </c:pt>
              </c:numCache>
            </c:numRef>
          </c:val>
          <c:extLst>
            <c:ext xmlns:c16="http://schemas.microsoft.com/office/drawing/2014/chart" uri="{C3380CC4-5D6E-409C-BE32-E72D297353CC}">
              <c16:uniqueId val="{00000000-75C5-4304-8A44-71A31528E6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C5-4304-8A44-71A31528E6B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0.01</c:v>
                </c:pt>
                <c:pt idx="8">
                  <c:v>#N/A</c:v>
                </c:pt>
                <c:pt idx="9">
                  <c:v>0.04</c:v>
                </c:pt>
              </c:numCache>
            </c:numRef>
          </c:val>
          <c:extLst>
            <c:ext xmlns:c16="http://schemas.microsoft.com/office/drawing/2014/chart" uri="{C3380CC4-5D6E-409C-BE32-E72D297353CC}">
              <c16:uniqueId val="{00000002-75C5-4304-8A44-71A31528E6BA}"/>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0.28999999999999998</c:v>
                </c:pt>
                <c:pt idx="2">
                  <c:v>#N/A</c:v>
                </c:pt>
                <c:pt idx="3">
                  <c:v>0.49</c:v>
                </c:pt>
                <c:pt idx="4">
                  <c:v>#N/A</c:v>
                </c:pt>
                <c:pt idx="5">
                  <c:v>0.09</c:v>
                </c:pt>
                <c:pt idx="6">
                  <c:v>#N/A</c:v>
                </c:pt>
                <c:pt idx="7">
                  <c:v>0.25</c:v>
                </c:pt>
                <c:pt idx="8">
                  <c:v>#N/A</c:v>
                </c:pt>
                <c:pt idx="9">
                  <c:v>0.13</c:v>
                </c:pt>
              </c:numCache>
            </c:numRef>
          </c:val>
          <c:extLst>
            <c:ext xmlns:c16="http://schemas.microsoft.com/office/drawing/2014/chart" uri="{C3380CC4-5D6E-409C-BE32-E72D297353CC}">
              <c16:uniqueId val="{00000003-75C5-4304-8A44-71A31528E6B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0.12</c:v>
                </c:pt>
                <c:pt idx="4">
                  <c:v>#N/A</c:v>
                </c:pt>
                <c:pt idx="5">
                  <c:v>0.12</c:v>
                </c:pt>
                <c:pt idx="6">
                  <c:v>#N/A</c:v>
                </c:pt>
                <c:pt idx="7">
                  <c:v>0.13</c:v>
                </c:pt>
                <c:pt idx="8">
                  <c:v>#N/A</c:v>
                </c:pt>
                <c:pt idx="9">
                  <c:v>0.2</c:v>
                </c:pt>
              </c:numCache>
            </c:numRef>
          </c:val>
          <c:extLst>
            <c:ext xmlns:c16="http://schemas.microsoft.com/office/drawing/2014/chart" uri="{C3380CC4-5D6E-409C-BE32-E72D297353CC}">
              <c16:uniqueId val="{00000004-75C5-4304-8A44-71A31528E6B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1.53</c:v>
                </c:pt>
                <c:pt idx="2">
                  <c:v>#N/A</c:v>
                </c:pt>
                <c:pt idx="3">
                  <c:v>1.58</c:v>
                </c:pt>
                <c:pt idx="4">
                  <c:v>#N/A</c:v>
                </c:pt>
                <c:pt idx="5">
                  <c:v>0.55000000000000004</c:v>
                </c:pt>
                <c:pt idx="6">
                  <c:v>#N/A</c:v>
                </c:pt>
                <c:pt idx="7">
                  <c:v>0.67</c:v>
                </c:pt>
                <c:pt idx="8">
                  <c:v>#N/A</c:v>
                </c:pt>
                <c:pt idx="9">
                  <c:v>0.67</c:v>
                </c:pt>
              </c:numCache>
            </c:numRef>
          </c:val>
          <c:extLst>
            <c:ext xmlns:c16="http://schemas.microsoft.com/office/drawing/2014/chart" uri="{C3380CC4-5D6E-409C-BE32-E72D297353CC}">
              <c16:uniqueId val="{00000005-75C5-4304-8A44-71A31528E6BA}"/>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0.7</c:v>
                </c:pt>
                <c:pt idx="4">
                  <c:v>#N/A</c:v>
                </c:pt>
                <c:pt idx="5">
                  <c:v>0.14000000000000001</c:v>
                </c:pt>
                <c:pt idx="6">
                  <c:v>#N/A</c:v>
                </c:pt>
                <c:pt idx="7">
                  <c:v>0.19</c:v>
                </c:pt>
                <c:pt idx="8">
                  <c:v>#N/A</c:v>
                </c:pt>
                <c:pt idx="9">
                  <c:v>1.61</c:v>
                </c:pt>
              </c:numCache>
            </c:numRef>
          </c:val>
          <c:extLst>
            <c:ext xmlns:c16="http://schemas.microsoft.com/office/drawing/2014/chart" uri="{C3380CC4-5D6E-409C-BE32-E72D297353CC}">
              <c16:uniqueId val="{00000006-75C5-4304-8A44-71A31528E6BA}"/>
            </c:ext>
          </c:extLst>
        </c:ser>
        <c:ser>
          <c:idx val="7"/>
          <c:order val="7"/>
          <c:tx>
            <c:strRef>
              <c:f>データシート!$A$34</c:f>
              <c:strCache>
                <c:ptCount val="1"/>
                <c:pt idx="0">
                  <c:v>国民健康保険特別会計（直営診療施設勘定）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1.28</c:v>
                </c:pt>
                <c:pt idx="2">
                  <c:v>#N/A</c:v>
                </c:pt>
                <c:pt idx="3">
                  <c:v>1.72</c:v>
                </c:pt>
                <c:pt idx="4">
                  <c:v>#N/A</c:v>
                </c:pt>
                <c:pt idx="5">
                  <c:v>0.43</c:v>
                </c:pt>
                <c:pt idx="6">
                  <c:v>#N/A</c:v>
                </c:pt>
                <c:pt idx="7">
                  <c:v>0.78</c:v>
                </c:pt>
                <c:pt idx="8">
                  <c:v>#N/A</c:v>
                </c:pt>
                <c:pt idx="9">
                  <c:v>1.87</c:v>
                </c:pt>
              </c:numCache>
            </c:numRef>
          </c:val>
          <c:extLst>
            <c:ext xmlns:c16="http://schemas.microsoft.com/office/drawing/2014/chart" uri="{C3380CC4-5D6E-409C-BE32-E72D297353CC}">
              <c16:uniqueId val="{00000007-75C5-4304-8A44-71A31528E6B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2.62</c:v>
                </c:pt>
                <c:pt idx="2">
                  <c:v>#N/A</c:v>
                </c:pt>
                <c:pt idx="3">
                  <c:v>2.59</c:v>
                </c:pt>
                <c:pt idx="4">
                  <c:v>#N/A</c:v>
                </c:pt>
                <c:pt idx="5">
                  <c:v>2.17</c:v>
                </c:pt>
                <c:pt idx="6">
                  <c:v>#N/A</c:v>
                </c:pt>
                <c:pt idx="7">
                  <c:v>3.81</c:v>
                </c:pt>
                <c:pt idx="8">
                  <c:v>#N/A</c:v>
                </c:pt>
                <c:pt idx="9">
                  <c:v>3.64</c:v>
                </c:pt>
              </c:numCache>
            </c:numRef>
          </c:val>
          <c:extLst>
            <c:ext xmlns:c16="http://schemas.microsoft.com/office/drawing/2014/chart" uri="{C3380CC4-5D6E-409C-BE32-E72D297353CC}">
              <c16:uniqueId val="{00000008-75C5-4304-8A44-71A31528E6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30.77</c:v>
                </c:pt>
                <c:pt idx="2">
                  <c:v>#N/A</c:v>
                </c:pt>
                <c:pt idx="3">
                  <c:v>29.91</c:v>
                </c:pt>
                <c:pt idx="4">
                  <c:v>#N/A</c:v>
                </c:pt>
                <c:pt idx="5">
                  <c:v>32.869999999999997</c:v>
                </c:pt>
                <c:pt idx="6">
                  <c:v>#N/A</c:v>
                </c:pt>
                <c:pt idx="7">
                  <c:v>27.09</c:v>
                </c:pt>
                <c:pt idx="8">
                  <c:v>#N/A</c:v>
                </c:pt>
                <c:pt idx="9">
                  <c:v>31.13</c:v>
                </c:pt>
              </c:numCache>
            </c:numRef>
          </c:val>
          <c:extLst>
            <c:ext xmlns:c16="http://schemas.microsoft.com/office/drawing/2014/chart" uri="{C3380CC4-5D6E-409C-BE32-E72D297353CC}">
              <c16:uniqueId val="{00000009-75C5-4304-8A44-71A31528E6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191</c:v>
                </c:pt>
                <c:pt idx="5">
                  <c:v>184</c:v>
                </c:pt>
                <c:pt idx="8">
                  <c:v>177</c:v>
                </c:pt>
                <c:pt idx="11">
                  <c:v>156</c:v>
                </c:pt>
                <c:pt idx="14">
                  <c:v>135</c:v>
                </c:pt>
              </c:numCache>
            </c:numRef>
          </c:val>
          <c:extLst>
            <c:ext xmlns:c16="http://schemas.microsoft.com/office/drawing/2014/chart" uri="{C3380CC4-5D6E-409C-BE32-E72D297353CC}">
              <c16:uniqueId val="{00000000-57E6-48D0-B8C1-A0B7827A4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E6-48D0-B8C1-A0B7827A4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7E6-48D0-B8C1-A0B7827A4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E6-48D0-B8C1-A0B7827A4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c:v>
                </c:pt>
                <c:pt idx="3">
                  <c:v>85</c:v>
                </c:pt>
                <c:pt idx="6">
                  <c:v>80</c:v>
                </c:pt>
                <c:pt idx="9">
                  <c:v>71</c:v>
                </c:pt>
                <c:pt idx="12">
                  <c:v>66</c:v>
                </c:pt>
              </c:numCache>
            </c:numRef>
          </c:val>
          <c:extLst>
            <c:ext xmlns:c16="http://schemas.microsoft.com/office/drawing/2014/chart" uri="{C3380CC4-5D6E-409C-BE32-E72D297353CC}">
              <c16:uniqueId val="{00000004-57E6-48D0-B8C1-A0B7827A4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E6-48D0-B8C1-A0B7827A4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E6-48D0-B8C1-A0B7827A4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157</c:v>
                </c:pt>
                <c:pt idx="3">
                  <c:v>151</c:v>
                </c:pt>
                <c:pt idx="6">
                  <c:v>152</c:v>
                </c:pt>
                <c:pt idx="9">
                  <c:v>134</c:v>
                </c:pt>
                <c:pt idx="12">
                  <c:v>121</c:v>
                </c:pt>
              </c:numCache>
            </c:numRef>
          </c:val>
          <c:extLst>
            <c:ext xmlns:c16="http://schemas.microsoft.com/office/drawing/2014/chart" uri="{C3380CC4-5D6E-409C-BE32-E72D297353CC}">
              <c16:uniqueId val="{00000007-57E6-48D0-B8C1-A0B7827A49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c:v>
                </c:pt>
                <c:pt idx="2">
                  <c:v>#N/A</c:v>
                </c:pt>
                <c:pt idx="3">
                  <c:v>#N/A</c:v>
                </c:pt>
                <c:pt idx="4">
                  <c:v>52</c:v>
                </c:pt>
                <c:pt idx="5">
                  <c:v>#N/A</c:v>
                </c:pt>
                <c:pt idx="6">
                  <c:v>#N/A</c:v>
                </c:pt>
                <c:pt idx="7">
                  <c:v>55</c:v>
                </c:pt>
                <c:pt idx="8">
                  <c:v>#N/A</c:v>
                </c:pt>
                <c:pt idx="9">
                  <c:v>#N/A</c:v>
                </c:pt>
                <c:pt idx="10">
                  <c:v>49</c:v>
                </c:pt>
                <c:pt idx="11">
                  <c:v>#N/A</c:v>
                </c:pt>
                <c:pt idx="12">
                  <c:v>#N/A</c:v>
                </c:pt>
                <c:pt idx="13">
                  <c:v>52</c:v>
                </c:pt>
                <c:pt idx="14">
                  <c:v>#N/A</c:v>
                </c:pt>
              </c:numCache>
            </c:numRef>
          </c:val>
          <c:smooth val="0"/>
          <c:extLst>
            <c:ext xmlns:c16="http://schemas.microsoft.com/office/drawing/2014/chart" uri="{C3380CC4-5D6E-409C-BE32-E72D297353CC}">
              <c16:uniqueId val="{00000008-57E6-48D0-B8C1-A0B7827A49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1258</c:v>
                </c:pt>
                <c:pt idx="5">
                  <c:v>1286</c:v>
                </c:pt>
                <c:pt idx="8">
                  <c:v>1253</c:v>
                </c:pt>
                <c:pt idx="11">
                  <c:v>1323</c:v>
                </c:pt>
                <c:pt idx="14">
                  <c:v>1339</c:v>
                </c:pt>
              </c:numCache>
            </c:numRef>
          </c:val>
          <c:extLst>
            <c:ext xmlns:c16="http://schemas.microsoft.com/office/drawing/2014/chart" uri="{C3380CC4-5D6E-409C-BE32-E72D297353CC}">
              <c16:uniqueId val="{00000000-48E5-4EC1-860A-1543917EDF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323</c:v>
                </c:pt>
                <c:pt idx="5">
                  <c:v>277</c:v>
                </c:pt>
                <c:pt idx="8">
                  <c:v>233</c:v>
                </c:pt>
                <c:pt idx="11">
                  <c:v>206</c:v>
                </c:pt>
                <c:pt idx="14">
                  <c:v>187</c:v>
                </c:pt>
              </c:numCache>
            </c:numRef>
          </c:val>
          <c:extLst>
            <c:ext xmlns:c16="http://schemas.microsoft.com/office/drawing/2014/chart" uri="{C3380CC4-5D6E-409C-BE32-E72D297353CC}">
              <c16:uniqueId val="{00000001-48E5-4EC1-860A-1543917EDF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934</c:v>
                </c:pt>
                <c:pt idx="5">
                  <c:v>981</c:v>
                </c:pt>
                <c:pt idx="8">
                  <c:v>1088</c:v>
                </c:pt>
                <c:pt idx="11">
                  <c:v>1141</c:v>
                </c:pt>
                <c:pt idx="14">
                  <c:v>1052</c:v>
                </c:pt>
              </c:numCache>
            </c:numRef>
          </c:val>
          <c:extLst>
            <c:ext xmlns:c16="http://schemas.microsoft.com/office/drawing/2014/chart" uri="{C3380CC4-5D6E-409C-BE32-E72D297353CC}">
              <c16:uniqueId val="{00000002-48E5-4EC1-860A-1543917EDF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E5-4EC1-860A-1543917EDF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E5-4EC1-860A-1543917EDF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E5-4EC1-860A-1543917EDF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221</c:v>
                </c:pt>
                <c:pt idx="3">
                  <c:v>210</c:v>
                </c:pt>
                <c:pt idx="6">
                  <c:v>213</c:v>
                </c:pt>
                <c:pt idx="9">
                  <c:v>211</c:v>
                </c:pt>
                <c:pt idx="12">
                  <c:v>205</c:v>
                </c:pt>
              </c:numCache>
            </c:numRef>
          </c:val>
          <c:extLst>
            <c:ext xmlns:c16="http://schemas.microsoft.com/office/drawing/2014/chart" uri="{C3380CC4-5D6E-409C-BE32-E72D297353CC}">
              <c16:uniqueId val="{00000006-48E5-4EC1-860A-1543917EDF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2</c:v>
                </c:pt>
                <c:pt idx="6">
                  <c:v>2</c:v>
                </c:pt>
                <c:pt idx="9">
                  <c:v>3</c:v>
                </c:pt>
                <c:pt idx="12">
                  <c:v>4</c:v>
                </c:pt>
              </c:numCache>
            </c:numRef>
          </c:val>
          <c:extLst>
            <c:ext xmlns:c16="http://schemas.microsoft.com/office/drawing/2014/chart" uri="{C3380CC4-5D6E-409C-BE32-E72D297353CC}">
              <c16:uniqueId val="{00000007-48E5-4EC1-860A-1543917EDF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941</c:v>
                </c:pt>
                <c:pt idx="3">
                  <c:v>795</c:v>
                </c:pt>
                <c:pt idx="6">
                  <c:v>730</c:v>
                </c:pt>
                <c:pt idx="9">
                  <c:v>692</c:v>
                </c:pt>
                <c:pt idx="12">
                  <c:v>637</c:v>
                </c:pt>
              </c:numCache>
            </c:numRef>
          </c:val>
          <c:extLst>
            <c:ext xmlns:c16="http://schemas.microsoft.com/office/drawing/2014/chart" uri="{C3380CC4-5D6E-409C-BE32-E72D297353CC}">
              <c16:uniqueId val="{00000008-48E5-4EC1-860A-1543917EDF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E5-4EC1-860A-1543917EDF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1148</c:v>
                </c:pt>
                <c:pt idx="3">
                  <c:v>1247</c:v>
                </c:pt>
                <c:pt idx="6">
                  <c:v>1251</c:v>
                </c:pt>
                <c:pt idx="9">
                  <c:v>1320</c:v>
                </c:pt>
                <c:pt idx="12">
                  <c:v>1409</c:v>
                </c:pt>
              </c:numCache>
            </c:numRef>
          </c:val>
          <c:extLst>
            <c:ext xmlns:c16="http://schemas.microsoft.com/office/drawing/2014/chart" uri="{C3380CC4-5D6E-409C-BE32-E72D297353CC}">
              <c16:uniqueId val="{0000000A-48E5-4EC1-860A-1543917EDF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E5-4EC1-860A-1543917EDF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358</c:v>
                </c:pt>
                <c:pt idx="1">
                  <c:v>359</c:v>
                </c:pt>
                <c:pt idx="2">
                  <c:v>359</c:v>
                </c:pt>
              </c:numCache>
            </c:numRef>
          </c:val>
          <c:extLst>
            <c:ext xmlns:c16="http://schemas.microsoft.com/office/drawing/2014/chart" uri="{C3380CC4-5D6E-409C-BE32-E72D297353CC}">
              <c16:uniqueId val="{00000000-0237-4987-AA2D-5F3FA4A6CC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220</c:v>
                </c:pt>
                <c:pt idx="1">
                  <c:v>220</c:v>
                </c:pt>
                <c:pt idx="2">
                  <c:v>210</c:v>
                </c:pt>
              </c:numCache>
            </c:numRef>
          </c:val>
          <c:extLst>
            <c:ext xmlns:c16="http://schemas.microsoft.com/office/drawing/2014/chart" uri="{C3380CC4-5D6E-409C-BE32-E72D297353CC}">
              <c16:uniqueId val="{00000001-0237-4987-AA2D-5F3FA4A6CC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410</c:v>
                </c:pt>
                <c:pt idx="1">
                  <c:v>461</c:v>
                </c:pt>
                <c:pt idx="2">
                  <c:v>377</c:v>
                </c:pt>
              </c:numCache>
            </c:numRef>
          </c:val>
          <c:extLst>
            <c:ext xmlns:c16="http://schemas.microsoft.com/office/drawing/2014/chart" uri="{C3380CC4-5D6E-409C-BE32-E72D297353CC}">
              <c16:uniqueId val="{00000002-0237-4987-AA2D-5F3FA4A6CC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{7810D43A-8C64-47FE-A501-8A3CAF482B76}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9D2-466A-8528-F3B3669C59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{0E5025C7-44B8-4C4E-979E-F7351FF86F37}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D2-466A-8528-F3B3669C59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{3DF53AD2-41A8-455C-9E48-1C792EED439F}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D2-466A-8528-F3B3669C59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{E819903B-9215-4E40-B05F-44F31B1A3DD3}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D2-466A-8528-F3B3669C59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{AFBFFA49-F6C7-4AC4-AFDE-7ECA7050DE7A}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D2-466A-8528-F3B3669C59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{C9EAA21A-7B65-4884-837E-03F402537B84}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9D2-466A-8528-F3B3669C59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{74E0A528-9DC6-49B7-B801-5987FE483DEE}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9D2-466A-8528-F3B3669C59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{25AFFF24-678D-498A-BA96-EC12E111C424}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9D2-466A-8528-F3B3669C59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{3491D26A-2611-47DB-B360-BFBD2B84564C}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9D2-466A-8528-F3B3669C59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48.7</c:v>
                </c:pt>
                <c:pt idx="32">
                  <c:v>47.7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9D2-466A-8528-F3B3669C59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{A463AE72-0100-44A3-8898-E60360724AB3}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9D2-466A-8528-F3B3669C59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{D197A74A-5905-49B8-AEA2-F4DA6F88D6D9}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D2-466A-8528-F3B3669C59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{0D59BEE2-A855-42CE-9029-FC0C7535E40D}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D2-466A-8528-F3B3669C59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{D0E0FE80-CF3B-4628-96F0-5229427CB9A5}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D2-466A-8528-F3B3669C59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{84FEC6D0-E77F-4D83-9043-D0F2A6B36255}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D2-466A-8528-F3B3669C59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{18D80227-3060-493F-9749-72B938962B8B}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9D2-466A-8528-F3B3669C59A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{43DA1AA7-42D6-4778-99B4-6747C02D02C0}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9D2-466A-8528-F3B3669C59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{4E125413-B768-4CBE-81D6-B421F8458A31}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9D2-466A-8528-F3B3669C59A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{D9AF9566-66D1-42B5-BADF-2072BEB07D5A}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9D2-466A-8528-F3B3669C59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32">
                  <c:v>58.3</c:v>
                </c:pt>
              </c:numCache>
            </c:numRef>
          </c:xVal>
          <c:yVal>
            <c:numRef>
              <c:f>公会計指標分析・財政指標組合せ分析表!$BP$55:$DC$55</c:f>
              <c:numCache>
                <c:formatCode>#,##0.0;"▲ "#,##0.0</c:formatCode>
                <c:ptCount val="40"/>
                <c:pt idx="16">
                  <c:v>0</c:v>
                </c:pt>
                <c:pt idx="32">
                  <c:v>0</c:v>
                </c:pt>
              </c:numCache>
            </c:numRef>
          </c:yVal>
          <c:smooth val="0"/>
          <c:extLst>
            <c:ext xmlns:c16="http://schemas.microsoft.com/office/drawing/2014/chart" uri="{C3380CC4-5D6E-409C-BE32-E72D297353CC}">
              <c16:uniqueId val="{00000013-29D2-466A-8528-F3B3669C59A6}"/>
            </c:ext>
          </c:extLst>
        </c:ser>
        <c:dLbls>
          <c:showLegendKey val="0"/>
          <c:showVal val="1"/>
          <c:showCatName val="0"/>
          <c:showSerName val="0"/>
          <c:showPercent val="0"/>
          <c:showBubbleSize val="0"/>
        </c:dLbls>
        <c:axId val="46179840"/>
        <c:axId val="46181760"/>
      </c:scatterChart>
      <c:valAx>
        <c:axId val="46179840"/>
        <c:scaling>
          <c:orientation val="minMax"/>
          <c:max val="58.6"/>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{83B315B8-F94F-456A-881D-1E507781B788}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4A3-499C-828E-5152343080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{960F471D-06DF-47D6-BA50-B595692005FD}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A3-499C-828E-5152343080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{44464189-EB9F-489D-A611-C9DE0584C408}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A3-499C-828E-5152343080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{E699F766-5445-48B6-A9D2-BB8876349907}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A3-499C-828E-5152343080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{0BEBA1CE-57BB-42C7-BB82-659509A4DA0B}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A3-499C-828E-51523430809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{A455C8C9-08EE-494D-8514-C1A10D99B5F5}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4A3-499C-828E-51523430809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{D1D4F932-514F-4BF1-8ECB-0657C1001BAC}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4A3-499C-828E-51523430809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{2A180B20-CADD-4CDA-986C-F34DE728CE52}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4A3-499C-828E-51523430809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{1F1D8B57-EC5D-4B49-81EF-0D4B88A0E564}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4A3-499C-828E-5152343080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c:v>
                </c:pt>
                <c:pt idx="16">
                  <c:v>8.4</c:v>
                </c:pt>
                <c:pt idx="24">
                  <c:v>7.7</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4A3-499C-828E-5152343080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{FA88D476-9BEE-489A-9246-89FE177835DE}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4A3-499C-828E-5152343080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{281A1071-159E-47DA-B568-0FEE442D612C}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A3-499C-828E-5152343080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{BCCF1040-611D-4386-98D6-52040E14D7DA}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A3-499C-828E-5152343080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{01F39794-C951-46AC-BEC3-38E8AB583462}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A3-499C-828E-5152343080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{7F1BA4D8-AAB7-4A19-9E17-ADD60E998809}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A3-499C-828E-51523430809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{D96F0CDE-385C-4EF7-8F5A-AB35C40276A0}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4A3-499C-828E-51523430809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{1139C03C-FF66-4AAB-97C5-E7E34D8570E6}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4A3-499C-828E-51523430809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{FC98428A-D555-4C97-ADE3-5055B1D584B2}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4A3-499C-828E-51523430809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{AE491AA5-3C9A-42D1-8780-EFDF6DF2FD65}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4A3-499C-828E-5152343080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A3-499C-828E-51523430809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平成１８年度から平成２６年度までの間に起債の抑制を行ってきた結果、元利償還金は年々減少傾向にある。公営企業債の元利償還金に対する繰入金も減少傾向となっている。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今後は起債の抑制期間を経て、計画的な借り入れを実施していく予定である。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年度までに起債の抑制と定期償還による一般会計等に係る地方債現在高の減少、また、主に特定環境保全公共下水道事業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、簡易水道事業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に係る公営企業債等繰入額の減少により年々減少傾向にあった。平成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年度より起債発行抑制期間を経て、計画的な借入を再開したことにより、一般会計等に係る地方債の現在高は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百万円増額となっているが引き続き財政規模にあった起債の発行に努めていく。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充当可能財源等は、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地方創生事業に伴う拠点施設整備、診療所建設に係る公共施設整備基金及び起債元利償還金に充当するための減債基金を取り崩したため減額となっている。今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後は将来の公共施設の更新に向け、公共施設整備基金を中心に積立を行って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地方創生事業に伴う拠点施設整備、診療所建設費に充当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及び起債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償還のため取り崩したことによる減少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が主なもので、基金全体としては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今後増加することが見込まれている公共施設の更新等を中心とした特定目的基金に積み立てていくことを予定しているが、一方で自主財源が乏しく依存財源に頼らざるを得ない財政状況の中で地方交付税等の減額に対応するための資金として必要となる事も視野に入れた運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本村各種公共施設整備を施行するに当たり、各種事業の円滑な執行を図る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水と土保全対策基金：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小菅村が実施した土地改良施設の多面的機能と併せ地域資源の有する価値を評価し、将来にわたってこれらを整備保全していくため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地域住民活動を支援する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源流の豊かな自然と森林を有する小菅村を愛し、その存続願う人たちや企業などから寄付金を募り、心癒される豊かな多摩川源流の森を保全し、水をはぐくみ、川を守り、未来を託す子どもたちの育成や多摩川流域住民との交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源流景観保全基金：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源流の良好な自然環境の保護を図るために必要な土地（土地の定着物を含む。）の円滑な取得、自然環境の適切な利用を図るため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必要な施設の維持又は地域の景観の形成に関する活動の推進に係る事業の実施に必要な経費の財源に充てる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公共施設整備基金：地方創生事業に伴う拠点施設整備、診療所建設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今後予定されている消防庁舎整備のため平成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多摩源流の再生基金：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ふるさと納税等の寄付金を各種目的毎に積立てているため必要に応じて取り崩しを行う。平成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年度については交通弱者対策として村営バスの老朽化に伴う更新費用に充当予定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源流景観保全基金：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良好な景観形成のため景観間伐や景観シート等の推進に向け取り崩しを行う予定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利子の積立によるものが主なもの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今後予測される災害等への備えのため一定の額を保有できるよう調整をしていく予定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が、収入支出のバランスを把握し必要に応じて取り崩しを行う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年度から段階的に実施している公共施設の更新工事の結果、平成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年度は公共施設の更新工事は予定されていないため本数値は増加する見込みとなっている。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166370</xdr:rowOff>
    </xdr:from>
    <xdr:to>
      <xdr:col>23</xdr:col>
      <xdr:colOff>136525</xdr:colOff>
      <xdr:row>33</xdr:row>
      <xdr:rowOff>96520</xdr:rowOff>
    </xdr:to>
    <xdr:sp macro="" textlink="">
      <xdr:nvSpPr>
        <xdr:cNvPr id="85" name="楕円 84"/>
        <xdr:cNvSpPr/>
      </xdr:nvSpPr>
      <xdr:spPr>
        <a:xfrm>
          <a:off x="4711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144797</xdr:rowOff>
    </xdr:from>
    <xdr:ext cx="405111" cy="259045"/>
    <xdr:sp macro="" textlink="">
      <xdr:nvSpPr>
        <xdr:cNvPr id="86" name="有形固定資産減価償却率該当値テキスト"/>
        <xdr:cNvSpPr txBox="1"/>
      </xdr:nvSpPr>
      <xdr:spPr>
        <a:xfrm>
          <a:off x="48133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130387</xdr:rowOff>
    </xdr:from>
    <xdr:to>
      <xdr:col>15</xdr:col>
      <xdr:colOff>187325</xdr:colOff>
      <xdr:row>33</xdr:row>
      <xdr:rowOff>60537</xdr:rowOff>
    </xdr:to>
    <xdr:sp macro="" textlink="">
      <xdr:nvSpPr>
        <xdr:cNvPr id="87" name="楕円 86"/>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88917</xdr:rowOff>
    </xdr:from>
    <xdr:ext cx="405111" cy="259045"/>
    <xdr:sp macro="" textlink="">
      <xdr:nvSpPr>
        <xdr:cNvPr id="88"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9"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90" name="n_2mainValue有形固定資産減価償却率"/>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年度は公共施設の更新工事は予定されていないため本数値は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する見込みとなっている。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5" name="テキスト ボックス 114"/>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1" name="直線コネクタ 120"/>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4"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5" name="直線コネクタ 124"/>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6"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7" name="フローチャート: 判断 126"/>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133" name="楕円 132"/>
        <xdr:cNvSpPr/>
      </xdr:nvSpPr>
      <xdr:spPr>
        <a:xfrm>
          <a:off x="14744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41474</xdr:rowOff>
    </xdr:from>
    <xdr:ext cx="340478" cy="259045"/>
    <xdr:sp macro="" textlink="">
      <xdr:nvSpPr>
        <xdr:cNvPr id="134" name="債務償還可能年数該当値テキスト"/>
        <xdr:cNvSpPr txBox="1"/>
      </xdr:nvSpPr>
      <xdr:spPr>
        <a:xfrm>
          <a:off x="14846300" y="6299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57404</xdr:rowOff>
    </xdr:from>
    <xdr:to>
      <xdr:col>15</xdr:col>
      <xdr:colOff>101600</xdr:colOff>
      <xdr:row>39</xdr:row>
      <xdr:rowOff>159004</xdr:rowOff>
    </xdr:to>
    <xdr:sp macro="" textlink="">
      <xdr:nvSpPr>
        <xdr:cNvPr id="62" name="フローチャート: 判断 61"/>
        <xdr:cNvSpPr/>
      </xdr:nvSpPr>
      <xdr:spPr>
        <a:xfrm>
          <a:off x="2857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18542</xdr:rowOff>
    </xdr:from>
    <xdr:to>
      <xdr:col>24</xdr:col>
      <xdr:colOff>114300</xdr:colOff>
      <xdr:row>40</xdr:row>
      <xdr:rowOff>120142</xdr:rowOff>
    </xdr:to>
    <xdr:sp macro="" textlink="">
      <xdr:nvSpPr>
        <xdr:cNvPr id="68" name="楕円 67"/>
        <xdr:cNvSpPr/>
      </xdr:nvSpPr>
      <xdr:spPr>
        <a:xfrm>
          <a:off x="4584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168419</xdr:rowOff>
    </xdr:from>
    <xdr:ext cx="405111" cy="259045"/>
    <xdr:sp macro="" textlink="">
      <xdr:nvSpPr>
        <xdr:cNvPr id="69" name="【道路】&#10;有形固定資産減価償却率該当値テキスト"/>
        <xdr:cNvSpPr txBox="1"/>
      </xdr:nvSpPr>
      <xdr:spPr>
        <a:xfrm>
          <a:off x="4673600"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64262</xdr:rowOff>
    </xdr:from>
    <xdr:to>
      <xdr:col>15</xdr:col>
      <xdr:colOff>101600</xdr:colOff>
      <xdr:row>40</xdr:row>
      <xdr:rowOff>165862</xdr:rowOff>
    </xdr:to>
    <xdr:sp macro="" textlink="">
      <xdr:nvSpPr>
        <xdr:cNvPr id="70" name="楕円 69"/>
        <xdr:cNvSpPr/>
      </xdr:nvSpPr>
      <xdr:spPr>
        <a:xfrm>
          <a:off x="2857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111523</xdr:rowOff>
    </xdr:from>
    <xdr:ext cx="405111" cy="259045"/>
    <xdr:sp macro="" textlink="">
      <xdr:nvSpPr>
        <xdr:cNvPr id="7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4081</xdr:rowOff>
    </xdr:from>
    <xdr:ext cx="405111" cy="259045"/>
    <xdr:sp macro="" textlink="">
      <xdr:nvSpPr>
        <xdr:cNvPr id="72" name="n_2aveValue【道路】&#10;有形固定資産減価償却率"/>
        <xdr:cNvSpPr txBox="1"/>
      </xdr:nvSpPr>
      <xdr:spPr>
        <a:xfrm>
          <a:off x="2705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156989</xdr:rowOff>
    </xdr:from>
    <xdr:ext cx="405111" cy="259045"/>
    <xdr:sp macro="" textlink="">
      <xdr:nvSpPr>
        <xdr:cNvPr id="73" name="n_2mainValue【道路】&#10;有形固定資産減価償却率"/>
        <xdr:cNvSpPr txBox="1"/>
      </xdr:nvSpPr>
      <xdr:spPr>
        <a:xfrm>
          <a:off x="2705744" y="701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7" name="テキスト ボックス 86"/>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9" name="テキスト ボックス 88"/>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1" name="テキスト ボックス 90"/>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5" name="直線コネクタ 94"/>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6"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7" name="直線コネクタ 96"/>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8"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9" name="直線コネクタ 98"/>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0"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1" name="フローチャート: 判断 100"/>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2" name="フローチャート: 判断 101"/>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3418</xdr:rowOff>
    </xdr:from>
    <xdr:to>
      <xdr:col>46</xdr:col>
      <xdr:colOff>38100</xdr:colOff>
      <xdr:row>40</xdr:row>
      <xdr:rowOff>105018</xdr:rowOff>
    </xdr:to>
    <xdr:sp macro="" textlink="">
      <xdr:nvSpPr>
        <xdr:cNvPr id="103" name="フローチャート: 判断 102"/>
        <xdr:cNvSpPr/>
      </xdr:nvSpPr>
      <xdr:spPr>
        <a:xfrm>
          <a:off x="8699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162798</xdr:rowOff>
    </xdr:from>
    <xdr:to>
      <xdr:col>55</xdr:col>
      <xdr:colOff>50800</xdr:colOff>
      <xdr:row>39</xdr:row>
      <xdr:rowOff>92948</xdr:rowOff>
    </xdr:to>
    <xdr:sp macro="" textlink="">
      <xdr:nvSpPr>
        <xdr:cNvPr id="109" name="楕円 108"/>
        <xdr:cNvSpPr/>
      </xdr:nvSpPr>
      <xdr:spPr>
        <a:xfrm>
          <a:off x="10426700" y="6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14225</xdr:rowOff>
    </xdr:from>
    <xdr:ext cx="534377" cy="259045"/>
    <xdr:sp macro="" textlink="">
      <xdr:nvSpPr>
        <xdr:cNvPr id="110" name="【道路】&#10;一人当たり延長該当値テキスト"/>
        <xdr:cNvSpPr txBox="1"/>
      </xdr:nvSpPr>
      <xdr:spPr>
        <a:xfrm>
          <a:off x="10515600" y="652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5087</xdr:rowOff>
    </xdr:from>
    <xdr:to>
      <xdr:col>46</xdr:col>
      <xdr:colOff>38100</xdr:colOff>
      <xdr:row>39</xdr:row>
      <xdr:rowOff>106687</xdr:rowOff>
    </xdr:to>
    <xdr:sp macro="" textlink="">
      <xdr:nvSpPr>
        <xdr:cNvPr id="111" name="楕円 110"/>
        <xdr:cNvSpPr/>
      </xdr:nvSpPr>
      <xdr:spPr>
        <a:xfrm>
          <a:off x="8699500" y="66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60788</xdr:rowOff>
    </xdr:from>
    <xdr:ext cx="534377" cy="259045"/>
    <xdr:sp macro="" textlink="">
      <xdr:nvSpPr>
        <xdr:cNvPr id="112"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96145</xdr:rowOff>
    </xdr:from>
    <xdr:ext cx="534377" cy="259045"/>
    <xdr:sp macro="" textlink="">
      <xdr:nvSpPr>
        <xdr:cNvPr id="113" name="n_2aveValue【道路】&#10;一人当たり延長"/>
        <xdr:cNvSpPr txBox="1"/>
      </xdr:nvSpPr>
      <xdr:spPr>
        <a:xfrm>
          <a:off x="8483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123214</xdr:rowOff>
    </xdr:from>
    <xdr:ext cx="534377" cy="259045"/>
    <xdr:sp macro="" textlink="">
      <xdr:nvSpPr>
        <xdr:cNvPr id="114" name="n_2mainValue【道路】&#10;一人当たり延長"/>
        <xdr:cNvSpPr txBox="1"/>
      </xdr:nvSpPr>
      <xdr:spPr>
        <a:xfrm>
          <a:off x="8483111" y="64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0" name="直線コネクタ 139"/>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1"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2" name="直線コネクタ 14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3"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4" name="直線コネクタ 143"/>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5"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6" name="フローチャート: 判断 145"/>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7" name="フローチャート: 判断 146"/>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48" name="フローチャート: 判断 147"/>
        <xdr:cNvSpPr/>
      </xdr:nvSpPr>
      <xdr:spPr>
        <a:xfrm>
          <a:off x="2857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136978</xdr:rowOff>
    </xdr:from>
    <xdr:to>
      <xdr:col>24</xdr:col>
      <xdr:colOff>114300</xdr:colOff>
      <xdr:row>59</xdr:row>
      <xdr:rowOff>67128</xdr:rowOff>
    </xdr:to>
    <xdr:sp macro="" textlink="">
      <xdr:nvSpPr>
        <xdr:cNvPr id="154" name="楕円 153"/>
        <xdr:cNvSpPr/>
      </xdr:nvSpPr>
      <xdr:spPr>
        <a:xfrm>
          <a:off x="4584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159855</xdr:rowOff>
    </xdr:from>
    <xdr:ext cx="405111" cy="259045"/>
    <xdr:sp macro="" textlink="">
      <xdr:nvSpPr>
        <xdr:cNvPr id="155" name="【橋りょう・トンネル】&#10;有形固定資産減価償却率該当値テキスト"/>
        <xdr:cNvSpPr txBox="1"/>
      </xdr:nvSpPr>
      <xdr:spPr>
        <a:xfrm>
          <a:off x="4673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56" name="楕円 155"/>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78757</xdr:rowOff>
    </xdr:from>
    <xdr:ext cx="405111" cy="259045"/>
    <xdr:sp macro="" textlink="">
      <xdr:nvSpPr>
        <xdr:cNvPr id="157"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58" name="n_2ave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59" name="n_2mainValue【橋りょう・トンネ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1" name="テキスト ボックス 18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3" name="直線コネクタ 182"/>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4"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5" name="直線コネクタ 184"/>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6"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7" name="直線コネクタ 186"/>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88"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9" name="フローチャート: 判断 188"/>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0" name="フローチャート: 判断 189"/>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1" name="フローチャート: 判断 190"/>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56943</xdr:rowOff>
    </xdr:from>
    <xdr:to>
      <xdr:col>55</xdr:col>
      <xdr:colOff>50800</xdr:colOff>
      <xdr:row>63</xdr:row>
      <xdr:rowOff>158543</xdr:rowOff>
    </xdr:to>
    <xdr:sp macro="" textlink="">
      <xdr:nvSpPr>
        <xdr:cNvPr id="197" name="楕円 196"/>
        <xdr:cNvSpPr/>
      </xdr:nvSpPr>
      <xdr:spPr>
        <a:xfrm>
          <a:off x="10426700" y="10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35370</xdr:rowOff>
    </xdr:from>
    <xdr:ext cx="599010" cy="259045"/>
    <xdr:sp macro="" textlink="">
      <xdr:nvSpPr>
        <xdr:cNvPr id="198" name="【橋りょう・トンネル】&#10;一人当たり有形固定資産（償却資産）額該当値テキスト"/>
        <xdr:cNvSpPr txBox="1"/>
      </xdr:nvSpPr>
      <xdr:spPr>
        <a:xfrm>
          <a:off x="10515600" y="108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69874</xdr:rowOff>
    </xdr:from>
    <xdr:to>
      <xdr:col>46</xdr:col>
      <xdr:colOff>38100</xdr:colOff>
      <xdr:row>64</xdr:row>
      <xdr:rowOff>24</xdr:rowOff>
    </xdr:to>
    <xdr:sp macro="" textlink="">
      <xdr:nvSpPr>
        <xdr:cNvPr id="199" name="楕円 198"/>
        <xdr:cNvSpPr/>
      </xdr:nvSpPr>
      <xdr:spPr>
        <a:xfrm>
          <a:off x="8699500" y="10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4224</xdr:rowOff>
    </xdr:from>
    <xdr:ext cx="690189" cy="259045"/>
    <xdr:sp macro="" textlink="">
      <xdr:nvSpPr>
        <xdr:cNvPr id="200"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1"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162601</xdr:rowOff>
    </xdr:from>
    <xdr:ext cx="599010" cy="259045"/>
    <xdr:sp macro="" textlink="">
      <xdr:nvSpPr>
        <xdr:cNvPr id="202" name="n_2mainValue【橋りょう・トンネル】&#10;一人当たり有形固定資産（償却資産）額"/>
        <xdr:cNvSpPr txBox="1"/>
      </xdr:nvSpPr>
      <xdr:spPr>
        <a:xfrm>
          <a:off x="8450795" y="109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27" name="直線コネクタ 226"/>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8"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9" name="直線コネクタ 228"/>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2"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3" name="フローチャート: 判断 232"/>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4" name="フローチャート: 判断 233"/>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35" name="フローチャート: 判断 23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41" name="楕円 240"/>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42"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48261</xdr:rowOff>
    </xdr:from>
    <xdr:to>
      <xdr:col>15</xdr:col>
      <xdr:colOff>101600</xdr:colOff>
      <xdr:row>82</xdr:row>
      <xdr:rowOff>149861</xdr:rowOff>
    </xdr:to>
    <xdr:sp macro="" textlink="">
      <xdr:nvSpPr>
        <xdr:cNvPr id="243" name="楕円 242"/>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44"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4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246" name="n_2main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6" name="テキスト ボックス 26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8" name="テキスト ボックス 26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0" name="直線コネクタ 26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2" name="直線コネクタ 27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4" name="直線コネクタ 27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7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76" name="フローチャート: 判断 27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77" name="フローチャート: 判断 27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78" name="フローチャート: 判断 277"/>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101346</xdr:rowOff>
    </xdr:from>
    <xdr:to>
      <xdr:col>55</xdr:col>
      <xdr:colOff>50800</xdr:colOff>
      <xdr:row>83</xdr:row>
      <xdr:rowOff>31496</xdr:rowOff>
    </xdr:to>
    <xdr:sp macro="" textlink="">
      <xdr:nvSpPr>
        <xdr:cNvPr id="284" name="楕円 283"/>
        <xdr:cNvSpPr/>
      </xdr:nvSpPr>
      <xdr:spPr>
        <a:xfrm>
          <a:off x="10426700" y="141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124223</xdr:rowOff>
    </xdr:from>
    <xdr:ext cx="469744" cy="259045"/>
    <xdr:sp macro="" textlink="">
      <xdr:nvSpPr>
        <xdr:cNvPr id="285" name="【公営住宅】&#10;一人当たり面積該当値テキスト"/>
        <xdr:cNvSpPr txBox="1"/>
      </xdr:nvSpPr>
      <xdr:spPr>
        <a:xfrm>
          <a:off x="10515600" y="1401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59437</xdr:rowOff>
    </xdr:from>
    <xdr:to>
      <xdr:col>46</xdr:col>
      <xdr:colOff>38100</xdr:colOff>
      <xdr:row>84</xdr:row>
      <xdr:rowOff>161037</xdr:rowOff>
    </xdr:to>
    <xdr:sp macro="" textlink="">
      <xdr:nvSpPr>
        <xdr:cNvPr id="286" name="楕円 285"/>
        <xdr:cNvSpPr/>
      </xdr:nvSpPr>
      <xdr:spPr>
        <a:xfrm>
          <a:off x="8699500" y="14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66564</xdr:rowOff>
    </xdr:from>
    <xdr:ext cx="469744" cy="259045"/>
    <xdr:sp macro="" textlink="">
      <xdr:nvSpPr>
        <xdr:cNvPr id="287"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288" name="n_2aveValue【公営住宅】&#10;一人当たり面積"/>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6114</xdr:rowOff>
    </xdr:from>
    <xdr:ext cx="469744" cy="259045"/>
    <xdr:sp macro="" textlink="">
      <xdr:nvSpPr>
        <xdr:cNvPr id="289" name="n_2mainValue【公営住宅】&#10;一人当たり面積"/>
        <xdr:cNvSpPr txBox="1"/>
      </xdr:nvSpPr>
      <xdr:spPr>
        <a:xfrm>
          <a:off x="8515427" y="142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6" name="直線コネクタ 3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7" name="テキスト ボックス 3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8" name="直線コネクタ 3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9" name="テキスト ボックス 3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0" name="直線コネクタ 3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1" name="テキスト ボックス 3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2" name="直線コネクタ 3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3" name="テキスト ボックス 3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4" name="直線コネクタ 3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5" name="テキスト ボックス 3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6" name="直線コネクタ 3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7" name="テキスト ボックス 3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1" name="直線コネクタ 330"/>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2"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3" name="直線コネクタ 332"/>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5" name="直線コネクタ 33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36"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37" name="フローチャート: 判断 336"/>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38" name="フローチャート: 判断 337"/>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39" name="フローチャート: 判断 338"/>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45" name="楕円 344"/>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46"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123372</xdr:rowOff>
    </xdr:from>
    <xdr:to>
      <xdr:col>76</xdr:col>
      <xdr:colOff>165100</xdr:colOff>
      <xdr:row>37</xdr:row>
      <xdr:rowOff>53522</xdr:rowOff>
    </xdr:to>
    <xdr:sp macro="" textlink="">
      <xdr:nvSpPr>
        <xdr:cNvPr id="347" name="楕円 346"/>
        <xdr:cNvSpPr/>
      </xdr:nvSpPr>
      <xdr:spPr>
        <a:xfrm>
          <a:off x="14541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348"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49"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350" name="n_2mainValue【認定こども園・幼稚園・保育所】&#10;有形固定資産減価償却率"/>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74" name="直線コネクタ 373"/>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75"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76" name="直線コネクタ 375"/>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77"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78" name="直線コネクタ 377"/>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79"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0" name="フローチャート: 判断 379"/>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1" name="フローチャート: 判断 380"/>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25400</xdr:rowOff>
    </xdr:from>
    <xdr:to>
      <xdr:col>107</xdr:col>
      <xdr:colOff>101600</xdr:colOff>
      <xdr:row>41</xdr:row>
      <xdr:rowOff>127000</xdr:rowOff>
    </xdr:to>
    <xdr:sp macro="" textlink="">
      <xdr:nvSpPr>
        <xdr:cNvPr id="382" name="フローチャート: 判断 381"/>
        <xdr:cNvSpPr/>
      </xdr:nvSpPr>
      <xdr:spPr>
        <a:xfrm>
          <a:off x="203835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xdr:rowOff>
    </xdr:from>
    <xdr:to>
      <xdr:col>116</xdr:col>
      <xdr:colOff>114300</xdr:colOff>
      <xdr:row>41</xdr:row>
      <xdr:rowOff>106807</xdr:rowOff>
    </xdr:to>
    <xdr:sp macro="" textlink="">
      <xdr:nvSpPr>
        <xdr:cNvPr id="388" name="楕円 387"/>
        <xdr:cNvSpPr/>
      </xdr:nvSpPr>
      <xdr:spPr>
        <a:xfrm>
          <a:off x="22110700" y="70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136034</xdr:rowOff>
    </xdr:from>
    <xdr:ext cx="469744" cy="259045"/>
    <xdr:sp macro="" textlink="">
      <xdr:nvSpPr>
        <xdr:cNvPr id="389" name="【認定こども園・幼稚園・保育所】&#10;一人当たり面積該当値テキスト"/>
        <xdr:cNvSpPr txBox="1"/>
      </xdr:nvSpPr>
      <xdr:spPr>
        <a:xfrm>
          <a:off x="22199600" y="682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8255</xdr:rowOff>
    </xdr:from>
    <xdr:to>
      <xdr:col>107</xdr:col>
      <xdr:colOff>101600</xdr:colOff>
      <xdr:row>41</xdr:row>
      <xdr:rowOff>109855</xdr:rowOff>
    </xdr:to>
    <xdr:sp macro="" textlink="">
      <xdr:nvSpPr>
        <xdr:cNvPr id="390" name="楕円 389"/>
        <xdr:cNvSpPr/>
      </xdr:nvSpPr>
      <xdr:spPr>
        <a:xfrm>
          <a:off x="20383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121810</xdr:rowOff>
    </xdr:from>
    <xdr:ext cx="469744" cy="259045"/>
    <xdr:sp macro="" textlink="">
      <xdr:nvSpPr>
        <xdr:cNvPr id="391"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392" name="n_2ave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126382</xdr:rowOff>
    </xdr:from>
    <xdr:ext cx="469744" cy="259045"/>
    <xdr:sp macro="" textlink="">
      <xdr:nvSpPr>
        <xdr:cNvPr id="393" name="n_2mainValue【認定こども園・幼稚園・保育所】&#10;一人当たり面積"/>
        <xdr:cNvSpPr txBox="1"/>
      </xdr:nvSpPr>
      <xdr:spPr>
        <a:xfrm>
          <a:off x="20199427" y="68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4" name="直線コネクタ 4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5" name="テキスト ボックス 40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6" name="直線コネクタ 4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7" name="テキスト ボックス 4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8" name="直線コネクタ 4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9" name="テキスト ボックス 4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0" name="直線コネクタ 4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1" name="テキスト ボックス 4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2" name="直線コネクタ 4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3" name="テキスト ボックス 4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4" name="直線コネクタ 4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5" name="テキスト ボックス 41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19" name="直線コネクタ 41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1" name="直線コネクタ 42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2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23" name="直線コネクタ 42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24"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25" name="フローチャート: 判断 42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26" name="フローチャート: 判断 42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27" name="フローチャート: 判断 426"/>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433" name="楕円 432"/>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157860</xdr:rowOff>
    </xdr:from>
    <xdr:ext cx="405111" cy="259045"/>
    <xdr:sp macro="" textlink="">
      <xdr:nvSpPr>
        <xdr:cNvPr id="434" name="【学校施設】&#10;有形固定資産減価償却率該当値テキスト"/>
        <xdr:cNvSpPr txBox="1"/>
      </xdr:nvSpPr>
      <xdr:spPr>
        <a:xfrm>
          <a:off x="16357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156573</xdr:rowOff>
    </xdr:from>
    <xdr:to>
      <xdr:col>76</xdr:col>
      <xdr:colOff>165100</xdr:colOff>
      <xdr:row>60</xdr:row>
      <xdr:rowOff>86723</xdr:rowOff>
    </xdr:to>
    <xdr:sp macro="" textlink="">
      <xdr:nvSpPr>
        <xdr:cNvPr id="435" name="楕円 434"/>
        <xdr:cNvSpPr/>
      </xdr:nvSpPr>
      <xdr:spPr>
        <a:xfrm>
          <a:off x="14541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436"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3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77850</xdr:rowOff>
    </xdr:from>
    <xdr:ext cx="405111" cy="259045"/>
    <xdr:sp macro="" textlink="">
      <xdr:nvSpPr>
        <xdr:cNvPr id="438" name="n_2mainValue【学校施設】&#10;有形固定資産減価償却率"/>
        <xdr:cNvSpPr txBox="1"/>
      </xdr:nvSpPr>
      <xdr:spPr>
        <a:xfrm>
          <a:off x="14389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8" name="テキスト ボックス 45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0" name="テキスト ボックス 45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2" name="テキスト ボックス 4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64" name="直線コネクタ 463"/>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65"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66" name="直線コネクタ 465"/>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67"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68" name="直線コネクタ 467"/>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69"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0" name="フローチャート: 判断 469"/>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71" name="フローチャート: 判断 470"/>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111289</xdr:rowOff>
    </xdr:from>
    <xdr:to>
      <xdr:col>107</xdr:col>
      <xdr:colOff>101600</xdr:colOff>
      <xdr:row>62</xdr:row>
      <xdr:rowOff>41439</xdr:rowOff>
    </xdr:to>
    <xdr:sp macro="" textlink="">
      <xdr:nvSpPr>
        <xdr:cNvPr id="472" name="フローチャート: 判断 471"/>
        <xdr:cNvSpPr/>
      </xdr:nvSpPr>
      <xdr:spPr>
        <a:xfrm>
          <a:off x="20383500" y="1056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154069</xdr:rowOff>
    </xdr:from>
    <xdr:to>
      <xdr:col>116</xdr:col>
      <xdr:colOff>114300</xdr:colOff>
      <xdr:row>64</xdr:row>
      <xdr:rowOff>84219</xdr:rowOff>
    </xdr:to>
    <xdr:sp macro="" textlink="">
      <xdr:nvSpPr>
        <xdr:cNvPr id="478" name="楕円 477"/>
        <xdr:cNvSpPr/>
      </xdr:nvSpPr>
      <xdr:spPr>
        <a:xfrm>
          <a:off x="22110700" y="109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68996</xdr:rowOff>
    </xdr:from>
    <xdr:ext cx="469744" cy="259045"/>
    <xdr:sp macro="" textlink="">
      <xdr:nvSpPr>
        <xdr:cNvPr id="479" name="【学校施設】&#10;一人当たり面積該当値テキスト"/>
        <xdr:cNvSpPr txBox="1"/>
      </xdr:nvSpPr>
      <xdr:spPr>
        <a:xfrm>
          <a:off x="22199600" y="1087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7112</xdr:rowOff>
    </xdr:from>
    <xdr:to>
      <xdr:col>107</xdr:col>
      <xdr:colOff>101600</xdr:colOff>
      <xdr:row>60</xdr:row>
      <xdr:rowOff>108712</xdr:rowOff>
    </xdr:to>
    <xdr:sp macro="" textlink="">
      <xdr:nvSpPr>
        <xdr:cNvPr id="480" name="楕円 479"/>
        <xdr:cNvSpPr/>
      </xdr:nvSpPr>
      <xdr:spPr>
        <a:xfrm>
          <a:off x="20383500" y="102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97154</xdr:rowOff>
    </xdr:from>
    <xdr:ext cx="469744" cy="259045"/>
    <xdr:sp macro="" textlink="">
      <xdr:nvSpPr>
        <xdr:cNvPr id="481"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32566</xdr:rowOff>
    </xdr:from>
    <xdr:ext cx="469744" cy="259045"/>
    <xdr:sp macro="" textlink="">
      <xdr:nvSpPr>
        <xdr:cNvPr id="482" name="n_2aveValue【学校施設】&#10;一人当たり面積"/>
        <xdr:cNvSpPr txBox="1"/>
      </xdr:nvSpPr>
      <xdr:spPr>
        <a:xfrm>
          <a:off x="20199427" y="106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125239</xdr:rowOff>
    </xdr:from>
    <xdr:ext cx="469744" cy="259045"/>
    <xdr:sp macro="" textlink="">
      <xdr:nvSpPr>
        <xdr:cNvPr id="483" name="n_2mainValue【学校施設】&#10;一人当たり面積"/>
        <xdr:cNvSpPr txBox="1"/>
      </xdr:nvSpPr>
      <xdr:spPr>
        <a:xfrm>
          <a:off x="20199427"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5" name="直線コネクタ 52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7" name="直線コネクタ 52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530" name="【公民館】&#10;有形固定資産減価償却率平均値テキスト"/>
        <xdr:cNvSpPr txBox="1"/>
      </xdr:nvSpPr>
      <xdr:spPr>
        <a:xfrm>
          <a:off x="16357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31" name="フローチャート: 判断 53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32" name="フローチャート: 判断 53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33" name="フローチャート: 判断 532"/>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539" name="楕円 538"/>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540" name="【公民館】&#10;有形固定資産減価償却率該当値テキスト"/>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43362</xdr:rowOff>
    </xdr:from>
    <xdr:to>
      <xdr:col>76</xdr:col>
      <xdr:colOff>165100</xdr:colOff>
      <xdr:row>105</xdr:row>
      <xdr:rowOff>144962</xdr:rowOff>
    </xdr:to>
    <xdr:sp macro="" textlink="">
      <xdr:nvSpPr>
        <xdr:cNvPr id="541" name="楕円 540"/>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110870</xdr:rowOff>
    </xdr:from>
    <xdr:ext cx="405111" cy="259045"/>
    <xdr:sp macro="" textlink="">
      <xdr:nvSpPr>
        <xdr:cNvPr id="542" name="n_1aveValue【公民館】&#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543" name="n_2ave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544" name="n_2mainValue【公民館】&#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5" name="直線コネクタ 5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6" name="テキスト ボックス 5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7" name="直線コネクタ 5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8" name="テキスト ボックス 5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9" name="直線コネクタ 5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0" name="テキスト ボックス 5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1" name="直線コネクタ 5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2" name="テキスト ボックス 5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66" name="直線コネクタ 565"/>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68" name="直線コネクタ 5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69"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70" name="直線コネクタ 569"/>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71"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72" name="フローチャート: 判断 571"/>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73" name="フローチャート: 判断 572"/>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2539</xdr:rowOff>
    </xdr:from>
    <xdr:to>
      <xdr:col>107</xdr:col>
      <xdr:colOff>101600</xdr:colOff>
      <xdr:row>107</xdr:row>
      <xdr:rowOff>104139</xdr:rowOff>
    </xdr:to>
    <xdr:sp macro="" textlink="">
      <xdr:nvSpPr>
        <xdr:cNvPr id="574" name="フローチャート: 判断 573"/>
        <xdr:cNvSpPr/>
      </xdr:nvSpPr>
      <xdr:spPr>
        <a:xfrm>
          <a:off x="20383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5" name="テキスト ボックス 5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6" name="テキスト ボックス 5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7" name="テキスト ボックス 5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8" name="テキスト ボックス 5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9" name="テキスト ボックス 5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160274</xdr:rowOff>
    </xdr:from>
    <xdr:to>
      <xdr:col>116</xdr:col>
      <xdr:colOff>114300</xdr:colOff>
      <xdr:row>102</xdr:row>
      <xdr:rowOff>90424</xdr:rowOff>
    </xdr:to>
    <xdr:sp macro="" textlink="">
      <xdr:nvSpPr>
        <xdr:cNvPr id="580" name="楕円 579"/>
        <xdr:cNvSpPr/>
      </xdr:nvSpPr>
      <xdr:spPr>
        <a:xfrm>
          <a:off x="221107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11701</xdr:rowOff>
    </xdr:from>
    <xdr:ext cx="469744" cy="259045"/>
    <xdr:sp macro="" textlink="">
      <xdr:nvSpPr>
        <xdr:cNvPr id="581" name="【公民館】&#10;一人当たり面積該当値テキスト"/>
        <xdr:cNvSpPr txBox="1"/>
      </xdr:nvSpPr>
      <xdr:spPr>
        <a:xfrm>
          <a:off x="22199600" y="173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116611</xdr:rowOff>
    </xdr:from>
    <xdr:to>
      <xdr:col>107</xdr:col>
      <xdr:colOff>101600</xdr:colOff>
      <xdr:row>105</xdr:row>
      <xdr:rowOff>46761</xdr:rowOff>
    </xdr:to>
    <xdr:sp macro="" textlink="">
      <xdr:nvSpPr>
        <xdr:cNvPr id="582" name="楕円 581"/>
        <xdr:cNvSpPr/>
      </xdr:nvSpPr>
      <xdr:spPr>
        <a:xfrm>
          <a:off x="20383500" y="179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125240</xdr:rowOff>
    </xdr:from>
    <xdr:ext cx="469744" cy="259045"/>
    <xdr:sp macro="" textlink="">
      <xdr:nvSpPr>
        <xdr:cNvPr id="583"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584" name="n_2aveValue【公民館】&#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63288</xdr:rowOff>
    </xdr:from>
    <xdr:ext cx="469744" cy="259045"/>
    <xdr:sp macro="" textlink="">
      <xdr:nvSpPr>
        <xdr:cNvPr id="585" name="n_2mainValue【公民館】&#10;一人当たり面積"/>
        <xdr:cNvSpPr txBox="1"/>
      </xdr:nvSpPr>
      <xdr:spPr>
        <a:xfrm>
          <a:off x="20199427" y="177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学校施設については移住者を含めた入学児童の増加に伴い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比較すると一人当たり面積が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公民館（各地区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集会所施設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においては依然として高い数値となっていることから施設の統廃合について、今後検討していく必要がある。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中央公民館の改修を実施したため有形固定資産減価償却率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概ね類似団体平均に近い数値となった。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88" name="楕円 87"/>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38117</xdr:rowOff>
    </xdr:from>
    <xdr:ext cx="405111" cy="259045"/>
    <xdr:sp macro="" textlink="">
      <xdr:nvSpPr>
        <xdr:cNvPr id="89" name="【体育館・プール】&#10;有形固定資産減価償却率該当値テキスト"/>
        <xdr:cNvSpPr txBox="1"/>
      </xdr:nvSpPr>
      <xdr:spPr>
        <a:xfrm>
          <a:off x="4673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38735</xdr:rowOff>
    </xdr:from>
    <xdr:to>
      <xdr:col>15</xdr:col>
      <xdr:colOff>101600</xdr:colOff>
      <xdr:row>63</xdr:row>
      <xdr:rowOff>140335</xdr:rowOff>
    </xdr:to>
    <xdr:sp macro="" textlink="">
      <xdr:nvSpPr>
        <xdr:cNvPr id="90" name="楕円 89"/>
        <xdr:cNvSpPr/>
      </xdr:nvSpPr>
      <xdr:spPr>
        <a:xfrm>
          <a:off x="2857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131462</xdr:rowOff>
    </xdr:from>
    <xdr:ext cx="405111" cy="259045"/>
    <xdr:sp macro="" textlink="">
      <xdr:nvSpPr>
        <xdr:cNvPr id="91" name="n_2mainValue【体育館・プール】&#10;有形固定資産減価償却率"/>
        <xdr:cNvSpPr txBox="1"/>
      </xdr:nvSpPr>
      <xdr:spPr>
        <a:xfrm>
          <a:off x="2705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5" name="直線コネクタ 114"/>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6"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7" name="直線コネクタ 116"/>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8"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19" name="直線コネクタ 118"/>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0"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1" name="フローチャート: 判断 120"/>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2" name="フローチャート: 判断 121"/>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3"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4" name="フローチャート: 判断 123"/>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43451</xdr:rowOff>
    </xdr:from>
    <xdr:ext cx="469744" cy="259045"/>
    <xdr:sp macro="" textlink="">
      <xdr:nvSpPr>
        <xdr:cNvPr id="125" name="n_2aveValue【体育館・プール】&#10;一人当たり面積"/>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83693</xdr:rowOff>
    </xdr:from>
    <xdr:to>
      <xdr:col>55</xdr:col>
      <xdr:colOff>50800</xdr:colOff>
      <xdr:row>60</xdr:row>
      <xdr:rowOff>13843</xdr:rowOff>
    </xdr:to>
    <xdr:sp macro="" textlink="">
      <xdr:nvSpPr>
        <xdr:cNvPr id="131" name="楕円 130"/>
        <xdr:cNvSpPr/>
      </xdr:nvSpPr>
      <xdr:spPr>
        <a:xfrm>
          <a:off x="10426700" y="101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106570</xdr:rowOff>
    </xdr:from>
    <xdr:ext cx="469744" cy="259045"/>
    <xdr:sp macro="" textlink="">
      <xdr:nvSpPr>
        <xdr:cNvPr id="132" name="【体育館・プール】&#10;一人当たり面積該当値テキスト"/>
        <xdr:cNvSpPr txBox="1"/>
      </xdr:nvSpPr>
      <xdr:spPr>
        <a:xfrm>
          <a:off x="10515600" y="100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94361</xdr:rowOff>
    </xdr:from>
    <xdr:to>
      <xdr:col>46</xdr:col>
      <xdr:colOff>38100</xdr:colOff>
      <xdr:row>60</xdr:row>
      <xdr:rowOff>24511</xdr:rowOff>
    </xdr:to>
    <xdr:sp macro="" textlink="">
      <xdr:nvSpPr>
        <xdr:cNvPr id="133" name="楕円 132"/>
        <xdr:cNvSpPr/>
      </xdr:nvSpPr>
      <xdr:spPr>
        <a:xfrm>
          <a:off x="8699500" y="102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41038</xdr:rowOff>
    </xdr:from>
    <xdr:ext cx="469744" cy="259045"/>
    <xdr:sp macro="" textlink="">
      <xdr:nvSpPr>
        <xdr:cNvPr id="134" name="n_2mainValue【体育館・プール】&#10;一人当たり面積"/>
        <xdr:cNvSpPr txBox="1"/>
      </xdr:nvSpPr>
      <xdr:spPr>
        <a:xfrm>
          <a:off x="8515427" y="998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6" name="テキスト ボックス 14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4" name="テキスト ボックス 15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58" name="直線コネクタ 157"/>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59"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0" name="直線コネクタ 159"/>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1"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2" name="直線コネクタ 161"/>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3"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4" name="フローチャート: 判断 163"/>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5" name="フローチャート: 判断 164"/>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66" name="n_1ave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73025</xdr:rowOff>
    </xdr:from>
    <xdr:to>
      <xdr:col>15</xdr:col>
      <xdr:colOff>101600</xdr:colOff>
      <xdr:row>82</xdr:row>
      <xdr:rowOff>3175</xdr:rowOff>
    </xdr:to>
    <xdr:sp macro="" textlink="">
      <xdr:nvSpPr>
        <xdr:cNvPr id="167" name="フローチャート: 判断 166"/>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19702</xdr:rowOff>
    </xdr:from>
    <xdr:ext cx="405111" cy="259045"/>
    <xdr:sp macro="" textlink="">
      <xdr:nvSpPr>
        <xdr:cNvPr id="168" name="n_2aveValue【福祉施設】&#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174" name="楕円 173"/>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151147</xdr:rowOff>
    </xdr:from>
    <xdr:ext cx="405111" cy="259045"/>
    <xdr:sp macro="" textlink="">
      <xdr:nvSpPr>
        <xdr:cNvPr id="175" name="【福祉施設】&#10;有形固定資産減価償却率該当値テキスト"/>
        <xdr:cNvSpPr txBox="1"/>
      </xdr:nvSpPr>
      <xdr:spPr>
        <a:xfrm>
          <a:off x="4673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40639</xdr:rowOff>
    </xdr:from>
    <xdr:to>
      <xdr:col>15</xdr:col>
      <xdr:colOff>101600</xdr:colOff>
      <xdr:row>82</xdr:row>
      <xdr:rowOff>142239</xdr:rowOff>
    </xdr:to>
    <xdr:sp macro="" textlink="">
      <xdr:nvSpPr>
        <xdr:cNvPr id="176" name="楕円 175"/>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133366</xdr:rowOff>
    </xdr:from>
    <xdr:ext cx="405111" cy="259045"/>
    <xdr:sp macro="" textlink="">
      <xdr:nvSpPr>
        <xdr:cNvPr id="177" name="n_2mainValue【福祉施設】&#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1" name="直線コネクタ 200"/>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2"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3" name="直線コネクタ 202"/>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4"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5" name="直線コネクタ 204"/>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6"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07" name="フローチャート: 判断 206"/>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08" name="フローチャート: 判断 207"/>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09"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10" name="フローチャート: 判断 209"/>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101364</xdr:rowOff>
    </xdr:from>
    <xdr:ext cx="469744" cy="259045"/>
    <xdr:sp macro="" textlink="">
      <xdr:nvSpPr>
        <xdr:cNvPr id="211" name="n_2aveValue【福祉施設】&#10;一人当たり面積"/>
        <xdr:cNvSpPr txBox="1"/>
      </xdr:nvSpPr>
      <xdr:spPr>
        <a:xfrm>
          <a:off x="8515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53212</xdr:rowOff>
    </xdr:from>
    <xdr:to>
      <xdr:col>55</xdr:col>
      <xdr:colOff>50800</xdr:colOff>
      <xdr:row>83</xdr:row>
      <xdr:rowOff>154812</xdr:rowOff>
    </xdr:to>
    <xdr:sp macro="" textlink="">
      <xdr:nvSpPr>
        <xdr:cNvPr id="217" name="楕円 216"/>
        <xdr:cNvSpPr/>
      </xdr:nvSpPr>
      <xdr:spPr>
        <a:xfrm>
          <a:off x="10426700" y="142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76089</xdr:rowOff>
    </xdr:from>
    <xdr:ext cx="469744" cy="259045"/>
    <xdr:sp macro="" textlink="">
      <xdr:nvSpPr>
        <xdr:cNvPr id="218" name="【福祉施設】&#10;一人当たり面積該当値テキスト"/>
        <xdr:cNvSpPr txBox="1"/>
      </xdr:nvSpPr>
      <xdr:spPr>
        <a:xfrm>
          <a:off x="10515600" y="1413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63881</xdr:rowOff>
    </xdr:from>
    <xdr:to>
      <xdr:col>46</xdr:col>
      <xdr:colOff>38100</xdr:colOff>
      <xdr:row>83</xdr:row>
      <xdr:rowOff>165481</xdr:rowOff>
    </xdr:to>
    <xdr:sp macro="" textlink="">
      <xdr:nvSpPr>
        <xdr:cNvPr id="219" name="楕円 218"/>
        <xdr:cNvSpPr/>
      </xdr:nvSpPr>
      <xdr:spPr>
        <a:xfrm>
          <a:off x="8699500" y="142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10558</xdr:rowOff>
    </xdr:from>
    <xdr:ext cx="469744" cy="259045"/>
    <xdr:sp macro="" textlink="">
      <xdr:nvSpPr>
        <xdr:cNvPr id="220" name="n_2mainValue【福祉施設】&#10;一人当たり面積"/>
        <xdr:cNvSpPr txBox="1"/>
      </xdr:nvSpPr>
      <xdr:spPr>
        <a:xfrm>
          <a:off x="8515427" y="1406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8" name="正方形/長方形 2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7" name="正方形/長方形 2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8" name="正方形/長方形 2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9" name="正方形/長方形 2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0" name="正方形/長方形 2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1" name="正方形/長方形 2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2" name="正方形/長方形 2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3" name="正方形/長方形 2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4" name="正方形/長方形 2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5" name="テキスト ボックス 2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6" name="直線コネクタ 2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7" name="テキスト ボックス 2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8" name="直線コネクタ 2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9" name="テキスト ボックス 2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0" name="直線コネクタ 2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1" name="テキスト ボックス 2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2" name="直線コネクタ 2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3" name="テキスト ボックス 2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4" name="直線コネクタ 2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5" name="テキスト ボックス 2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6" name="直線コネクタ 2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7" name="テキスト ボックス 2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8" name="直線コネクタ 2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9" name="テキスト ボックス 2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61" name="直線コネクタ 260"/>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62"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63" name="直線コネクタ 262"/>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5" name="直線コネクタ 26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66"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67" name="フローチャート: 判断 266"/>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68" name="フローチャート: 判断 267"/>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69"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270" name="フローチャート: 判断 269"/>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166387</xdr:rowOff>
    </xdr:from>
    <xdr:ext cx="405111" cy="259045"/>
    <xdr:sp macro="" textlink="">
      <xdr:nvSpPr>
        <xdr:cNvPr id="271" name="n_2ave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2" name="テキスト ボックス 2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3" name="テキスト ボックス 2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4" name="テキスト ボックス 2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5" name="テキスト ボックス 2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6" name="テキスト ボックス 2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124460</xdr:rowOff>
    </xdr:from>
    <xdr:to>
      <xdr:col>76</xdr:col>
      <xdr:colOff>165100</xdr:colOff>
      <xdr:row>41</xdr:row>
      <xdr:rowOff>54610</xdr:rowOff>
    </xdr:to>
    <xdr:sp macro="" textlink="">
      <xdr:nvSpPr>
        <xdr:cNvPr id="277" name="楕円 276"/>
        <xdr:cNvSpPr/>
      </xdr:nvSpPr>
      <xdr:spPr>
        <a:xfrm>
          <a:off x="1454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45737</xdr:rowOff>
    </xdr:from>
    <xdr:ext cx="405111" cy="259045"/>
    <xdr:sp macro="" textlink="">
      <xdr:nvSpPr>
        <xdr:cNvPr id="278" name="n_2mainValue【一般廃棄物処理施設】&#10;有形固定資産減価償却率"/>
        <xdr:cNvSpPr txBox="1"/>
      </xdr:nvSpPr>
      <xdr:spPr>
        <a:xfrm>
          <a:off x="14389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7" name="テキスト ボックス 2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8" name="直線コネクタ 2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9" name="直線コネクタ 28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0" name="テキスト ボックス 28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1" name="直線コネクタ 29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2" name="テキスト ボックス 29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3" name="直線コネクタ 29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94" name="テキスト ボックス 29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5" name="直線コネクタ 29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96" name="テキスト ボックス 29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7" name="直線コネクタ 29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98" name="テキスト ボックス 29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9" name="直線コネクタ 29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0" name="テキスト ボックス 29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1" name="直線コネクタ 3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2" name="テキスト ボックス 30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04" name="直線コネクタ 303"/>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05"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06" name="直線コネクタ 305"/>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07"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08" name="直線コネクタ 307"/>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09"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10" name="フローチャート: 判断 309"/>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11" name="フローチャート: 判断 310"/>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12"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169489</xdr:rowOff>
    </xdr:from>
    <xdr:to>
      <xdr:col>107</xdr:col>
      <xdr:colOff>101600</xdr:colOff>
      <xdr:row>41</xdr:row>
      <xdr:rowOff>99639</xdr:rowOff>
    </xdr:to>
    <xdr:sp macro="" textlink="">
      <xdr:nvSpPr>
        <xdr:cNvPr id="313" name="フローチャート: 判断 312"/>
        <xdr:cNvSpPr/>
      </xdr:nvSpPr>
      <xdr:spPr>
        <a:xfrm>
          <a:off x="20383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90766</xdr:rowOff>
    </xdr:from>
    <xdr:ext cx="599010" cy="259045"/>
    <xdr:sp macro="" textlink="">
      <xdr:nvSpPr>
        <xdr:cNvPr id="314" name="n_2aveValue【一般廃棄物処理施設】&#10;一人当たり有形固定資産（償却資産）額"/>
        <xdr:cNvSpPr txBox="1"/>
      </xdr:nvSpPr>
      <xdr:spPr>
        <a:xfrm>
          <a:off x="20134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5" name="テキスト ボックス 3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75590</xdr:rowOff>
    </xdr:from>
    <xdr:to>
      <xdr:col>107</xdr:col>
      <xdr:colOff>101600</xdr:colOff>
      <xdr:row>41</xdr:row>
      <xdr:rowOff>5740</xdr:rowOff>
    </xdr:to>
    <xdr:sp macro="" textlink="">
      <xdr:nvSpPr>
        <xdr:cNvPr id="320" name="楕円 319"/>
        <xdr:cNvSpPr/>
      </xdr:nvSpPr>
      <xdr:spPr>
        <a:xfrm>
          <a:off x="20383500" y="69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22267</xdr:rowOff>
    </xdr:from>
    <xdr:ext cx="599010" cy="259045"/>
    <xdr:sp macro="" textlink="">
      <xdr:nvSpPr>
        <xdr:cNvPr id="321" name="n_2mainValue【一般廃棄物処理施設】&#10;一人当たり有形固定資産（償却資産）額"/>
        <xdr:cNvSpPr txBox="1"/>
      </xdr:nvSpPr>
      <xdr:spPr>
        <a:xfrm>
          <a:off x="20134795" y="670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0" name="テキスト ボックス 3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1" name="直線コネクタ 3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2" name="直線コネクタ 3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3" name="テキスト ボックス 3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4" name="直線コネクタ 3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5" name="テキスト ボックス 3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6" name="直線コネクタ 3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7" name="テキスト ボックス 3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8" name="直線コネクタ 3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9" name="テキスト ボックス 3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0" name="直線コネクタ 3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1" name="テキスト ボックス 3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2" name="直線コネクタ 3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3" name="テキスト ボックス 3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4" name="直線コネクタ 3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5" name="テキスト ボックス 3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347" name="直線コネクタ 346"/>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348"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349" name="直線コネクタ 348"/>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51" name="直線コネクタ 3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352"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353" name="フローチャート: 判断 352"/>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54" name="フローチャート: 判断 35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355"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150041</xdr:rowOff>
    </xdr:from>
    <xdr:to>
      <xdr:col>76</xdr:col>
      <xdr:colOff>165100</xdr:colOff>
      <xdr:row>59</xdr:row>
      <xdr:rowOff>80191</xdr:rowOff>
    </xdr:to>
    <xdr:sp macro="" textlink="">
      <xdr:nvSpPr>
        <xdr:cNvPr id="356" name="フローチャート: 判断 355"/>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71318</xdr:rowOff>
    </xdr:from>
    <xdr:ext cx="405111" cy="259045"/>
    <xdr:sp macro="" textlink="">
      <xdr:nvSpPr>
        <xdr:cNvPr id="357" name="n_2aveValue【保健センター・保健所】&#10;有形固定資産減価償却率"/>
        <xdr:cNvSpPr txBox="1"/>
      </xdr:nvSpPr>
      <xdr:spPr>
        <a:xfrm>
          <a:off x="14389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8" name="テキスト ボックス 3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9" name="テキスト ボックス 3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0" name="テキスト ボックス 3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1" name="テキスト ボックス 3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2" name="テキスト ボックス 3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71665</xdr:rowOff>
    </xdr:from>
    <xdr:to>
      <xdr:col>76</xdr:col>
      <xdr:colOff>165100</xdr:colOff>
      <xdr:row>58</xdr:row>
      <xdr:rowOff>1815</xdr:rowOff>
    </xdr:to>
    <xdr:sp macro="" textlink="">
      <xdr:nvSpPr>
        <xdr:cNvPr id="363" name="楕円 362"/>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18342</xdr:rowOff>
    </xdr:from>
    <xdr:ext cx="405111" cy="259045"/>
    <xdr:sp macro="" textlink="">
      <xdr:nvSpPr>
        <xdr:cNvPr id="364"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88" name="直線コネクタ 387"/>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89"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90" name="直線コネクタ 389"/>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91"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92" name="直線コネクタ 391"/>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93"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94" name="フローチャート: 判断 393"/>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95" name="フローチャート: 判断 394"/>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396"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143510</xdr:rowOff>
    </xdr:from>
    <xdr:to>
      <xdr:col>107</xdr:col>
      <xdr:colOff>101600</xdr:colOff>
      <xdr:row>63</xdr:row>
      <xdr:rowOff>73660</xdr:rowOff>
    </xdr:to>
    <xdr:sp macro="" textlink="">
      <xdr:nvSpPr>
        <xdr:cNvPr id="397" name="フローチャート: 判断 396"/>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64787</xdr:rowOff>
    </xdr:from>
    <xdr:ext cx="469744" cy="259045"/>
    <xdr:sp macro="" textlink="">
      <xdr:nvSpPr>
        <xdr:cNvPr id="398" name="n_2ave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79502</xdr:rowOff>
    </xdr:from>
    <xdr:to>
      <xdr:col>107</xdr:col>
      <xdr:colOff>101600</xdr:colOff>
      <xdr:row>63</xdr:row>
      <xdr:rowOff>9652</xdr:rowOff>
    </xdr:to>
    <xdr:sp macro="" textlink="">
      <xdr:nvSpPr>
        <xdr:cNvPr id="404" name="楕円 403"/>
        <xdr:cNvSpPr/>
      </xdr:nvSpPr>
      <xdr:spPr>
        <a:xfrm>
          <a:off x="20383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26179</xdr:rowOff>
    </xdr:from>
    <xdr:ext cx="469744" cy="259045"/>
    <xdr:sp macro="" textlink="">
      <xdr:nvSpPr>
        <xdr:cNvPr id="405" name="n_2mainValue【保健センター・保健所】&#10;一人当たり面積"/>
        <xdr:cNvSpPr txBox="1"/>
      </xdr:nvSpPr>
      <xdr:spPr>
        <a:xfrm>
          <a:off x="20199427" y="104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4" name="テキスト ボックス 4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5" name="直線コネクタ 4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16" name="テキスト ボックス 4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7" name="直線コネクタ 4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8" name="テキスト ボックス 4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9" name="直線コネクタ 4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0" name="テキスト ボックス 4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1" name="直線コネクタ 4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2" name="テキスト ボックス 4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3" name="直線コネクタ 4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4" name="テキスト ボックス 4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5" name="直線コネクタ 4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26" name="テキスト ボックス 4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7" name="直線コネクタ 4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8" name="テキスト ボックス 4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30" name="直線コネクタ 429"/>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31"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32" name="直線コネクタ 431"/>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33"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34" name="直線コネクタ 433"/>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35"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36" name="フローチャート: 判断 435"/>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37" name="フローチャート: 判断 436"/>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438"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69214</xdr:rowOff>
    </xdr:from>
    <xdr:to>
      <xdr:col>76</xdr:col>
      <xdr:colOff>165100</xdr:colOff>
      <xdr:row>81</xdr:row>
      <xdr:rowOff>170814</xdr:rowOff>
    </xdr:to>
    <xdr:sp macro="" textlink="">
      <xdr:nvSpPr>
        <xdr:cNvPr id="439" name="フローチャート: 判断 438"/>
        <xdr:cNvSpPr/>
      </xdr:nvSpPr>
      <xdr:spPr>
        <a:xfrm>
          <a:off x="14541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161941</xdr:rowOff>
    </xdr:from>
    <xdr:ext cx="405111" cy="259045"/>
    <xdr:sp macro="" textlink="">
      <xdr:nvSpPr>
        <xdr:cNvPr id="440" name="n_2aveValue【消防施設】&#10;有形固定資産減価償却率"/>
        <xdr:cNvSpPr txBox="1"/>
      </xdr:nvSpPr>
      <xdr:spPr>
        <a:xfrm>
          <a:off x="14389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446" name="楕円 445"/>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447" name="【消防施設】&#10;有形固定資産減価償却率該当値テキスト"/>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61595</xdr:rowOff>
    </xdr:from>
    <xdr:to>
      <xdr:col>76</xdr:col>
      <xdr:colOff>165100</xdr:colOff>
      <xdr:row>81</xdr:row>
      <xdr:rowOff>163195</xdr:rowOff>
    </xdr:to>
    <xdr:sp macro="" textlink="">
      <xdr:nvSpPr>
        <xdr:cNvPr id="448" name="楕円 447"/>
        <xdr:cNvSpPr/>
      </xdr:nvSpPr>
      <xdr:spPr>
        <a:xfrm>
          <a:off x="14541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8272</xdr:rowOff>
    </xdr:from>
    <xdr:ext cx="405111" cy="259045"/>
    <xdr:sp macro="" textlink="">
      <xdr:nvSpPr>
        <xdr:cNvPr id="449" name="n_2main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0" name="直線コネクタ 4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1" name="テキスト ボックス 4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2" name="直線コネクタ 4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3" name="テキスト ボックス 4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4" name="直線コネクタ 4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5" name="テキスト ボックス 4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6" name="直線コネクタ 4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7" name="テキスト ボックス 4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9" name="テキスト ボックス 4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71" name="直線コネクタ 470"/>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72"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73" name="直線コネクタ 472"/>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74"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75" name="直線コネクタ 474"/>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76"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77" name="フローチャート: 判断 476"/>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78" name="フローチャート: 判断 477"/>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79"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39878</xdr:rowOff>
    </xdr:from>
    <xdr:to>
      <xdr:col>107</xdr:col>
      <xdr:colOff>101600</xdr:colOff>
      <xdr:row>85</xdr:row>
      <xdr:rowOff>141478</xdr:rowOff>
    </xdr:to>
    <xdr:sp macro="" textlink="">
      <xdr:nvSpPr>
        <xdr:cNvPr id="480" name="フローチャート: 判断 479"/>
        <xdr:cNvSpPr/>
      </xdr:nvSpPr>
      <xdr:spPr>
        <a:xfrm>
          <a:off x="20383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132605</xdr:rowOff>
    </xdr:from>
    <xdr:ext cx="469744" cy="259045"/>
    <xdr:sp macro="" textlink="">
      <xdr:nvSpPr>
        <xdr:cNvPr id="481" name="n_2aveValue【消防施設】&#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38049</xdr:rowOff>
    </xdr:from>
    <xdr:to>
      <xdr:col>116</xdr:col>
      <xdr:colOff>114300</xdr:colOff>
      <xdr:row>78</xdr:row>
      <xdr:rowOff>139649</xdr:rowOff>
    </xdr:to>
    <xdr:sp macro="" textlink="">
      <xdr:nvSpPr>
        <xdr:cNvPr id="487" name="楕円 486"/>
        <xdr:cNvSpPr/>
      </xdr:nvSpPr>
      <xdr:spPr>
        <a:xfrm>
          <a:off x="22110700" y="134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162526</xdr:rowOff>
    </xdr:from>
    <xdr:ext cx="469744" cy="259045"/>
    <xdr:sp macro="" textlink="">
      <xdr:nvSpPr>
        <xdr:cNvPr id="488" name="【消防施設】&#10;一人当たり面積該当値テキスト"/>
        <xdr:cNvSpPr txBox="1"/>
      </xdr:nvSpPr>
      <xdr:spPr>
        <a:xfrm>
          <a:off x="22199600" y="133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119431</xdr:rowOff>
    </xdr:from>
    <xdr:to>
      <xdr:col>107</xdr:col>
      <xdr:colOff>101600</xdr:colOff>
      <xdr:row>85</xdr:row>
      <xdr:rowOff>49581</xdr:rowOff>
    </xdr:to>
    <xdr:sp macro="" textlink="">
      <xdr:nvSpPr>
        <xdr:cNvPr id="489" name="楕円 488"/>
        <xdr:cNvSpPr/>
      </xdr:nvSpPr>
      <xdr:spPr>
        <a:xfrm>
          <a:off x="2038350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66108</xdr:rowOff>
    </xdr:from>
    <xdr:ext cx="469744" cy="259045"/>
    <xdr:sp macro="" textlink="">
      <xdr:nvSpPr>
        <xdr:cNvPr id="490" name="n_2mainValue【消防施設】&#10;一人当たり面積"/>
        <xdr:cNvSpPr txBox="1"/>
      </xdr:nvSpPr>
      <xdr:spPr>
        <a:xfrm>
          <a:off x="20199427" y="1429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1" name="直線コネクタ 5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2" name="テキスト ボックス 5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3" name="直線コネクタ 5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4" name="テキスト ボックス 5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5" name="直線コネクタ 5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6" name="テキスト ボックス 5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7" name="直線コネクタ 5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8" name="テキスト ボックス 5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9" name="直線コネクタ 5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0" name="テキスト ボックス 5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1" name="直線コネクタ 5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2" name="テキスト ボックス 5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16" name="直線コネクタ 515"/>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17"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18" name="直線コネクタ 517"/>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19"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20" name="直線コネクタ 519"/>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521"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22" name="フローチャート: 判断 521"/>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23" name="フローチャート: 判断 522"/>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524"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25" name="フローチャート: 判断 524"/>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26"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123371</xdr:rowOff>
    </xdr:from>
    <xdr:to>
      <xdr:col>85</xdr:col>
      <xdr:colOff>177800</xdr:colOff>
      <xdr:row>108</xdr:row>
      <xdr:rowOff>53521</xdr:rowOff>
    </xdr:to>
    <xdr:sp macro="" textlink="">
      <xdr:nvSpPr>
        <xdr:cNvPr id="532" name="楕円 531"/>
        <xdr:cNvSpPr/>
      </xdr:nvSpPr>
      <xdr:spPr>
        <a:xfrm>
          <a:off x="16268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38298</xdr:rowOff>
    </xdr:from>
    <xdr:ext cx="405111" cy="259045"/>
    <xdr:sp macro="" textlink="">
      <xdr:nvSpPr>
        <xdr:cNvPr id="533" name="【庁舎】&#10;有形固定資産減価償却率該当値テキスト"/>
        <xdr:cNvSpPr txBox="1"/>
      </xdr:nvSpPr>
      <xdr:spPr>
        <a:xfrm>
          <a:off x="16357600" y="1838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87449</xdr:rowOff>
    </xdr:from>
    <xdr:to>
      <xdr:col>76</xdr:col>
      <xdr:colOff>165100</xdr:colOff>
      <xdr:row>109</xdr:row>
      <xdr:rowOff>17599</xdr:rowOff>
    </xdr:to>
    <xdr:sp macro="" textlink="">
      <xdr:nvSpPr>
        <xdr:cNvPr id="534" name="楕円 533"/>
        <xdr:cNvSpPr/>
      </xdr:nvSpPr>
      <xdr:spPr>
        <a:xfrm>
          <a:off x="14541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134561</xdr:colOff>
      <xdr:row>109</xdr:row>
      <xdr:rowOff>8726</xdr:rowOff>
    </xdr:from>
    <xdr:ext cx="340478" cy="259045"/>
    <xdr:sp macro="" textlink="">
      <xdr:nvSpPr>
        <xdr:cNvPr id="535" name="n_2mainValue【庁舎】&#10;有形固定資産減価償却率"/>
        <xdr:cNvSpPr txBox="1"/>
      </xdr:nvSpPr>
      <xdr:spPr>
        <a:xfrm>
          <a:off x="14422061" y="1869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6" name="正方形/長方形 5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3" name="正方形/長方形 5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6" name="直線コネクタ 5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7" name="テキスト ボックス 5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8" name="直線コネクタ 5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9" name="テキスト ボックス 5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0" name="直線コネクタ 5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1" name="テキスト ボックス 5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2" name="直線コネクタ 5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3" name="テキスト ボックス 5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4" name="直線コネクタ 5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5" name="テキスト ボックス 5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6" name="直線コネクタ 5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57" name="テキスト ボックス 55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9" name="テキスト ボックス 55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61" name="直線コネクタ 560"/>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62"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63" name="直線コネクタ 562"/>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64"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65" name="直線コネクタ 564"/>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66"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67" name="フローチャート: 判断 566"/>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68" name="フローチャート: 判断 567"/>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569"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35034</xdr:rowOff>
    </xdr:from>
    <xdr:to>
      <xdr:col>107</xdr:col>
      <xdr:colOff>101600</xdr:colOff>
      <xdr:row>108</xdr:row>
      <xdr:rowOff>136634</xdr:rowOff>
    </xdr:to>
    <xdr:sp macro="" textlink="">
      <xdr:nvSpPr>
        <xdr:cNvPr id="570" name="フローチャート: 判断 569"/>
        <xdr:cNvSpPr/>
      </xdr:nvSpPr>
      <xdr:spPr>
        <a:xfrm>
          <a:off x="20383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127761</xdr:rowOff>
    </xdr:from>
    <xdr:ext cx="469744" cy="259045"/>
    <xdr:sp macro="" textlink="">
      <xdr:nvSpPr>
        <xdr:cNvPr id="571" name="n_2aveValue【庁舎】&#10;一人当たり面積"/>
        <xdr:cNvSpPr txBox="1"/>
      </xdr:nvSpPr>
      <xdr:spPr>
        <a:xfrm>
          <a:off x="20199427" y="1864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577" name="楕円 576"/>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112285</xdr:rowOff>
    </xdr:from>
    <xdr:ext cx="469744" cy="259045"/>
    <xdr:sp macro="" textlink="">
      <xdr:nvSpPr>
        <xdr:cNvPr id="578" name="【庁舎】&#10;一人当たり面積該当値テキスト"/>
        <xdr:cNvSpPr txBox="1"/>
      </xdr:nvSpPr>
      <xdr:spPr>
        <a:xfrm>
          <a:off x="22199600" y="181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99205</xdr:rowOff>
    </xdr:from>
    <xdr:to>
      <xdr:col>107</xdr:col>
      <xdr:colOff>101600</xdr:colOff>
      <xdr:row>108</xdr:row>
      <xdr:rowOff>29355</xdr:rowOff>
    </xdr:to>
    <xdr:sp macro="" textlink="">
      <xdr:nvSpPr>
        <xdr:cNvPr id="579" name="楕円 578"/>
        <xdr:cNvSpPr/>
      </xdr:nvSpPr>
      <xdr:spPr>
        <a:xfrm>
          <a:off x="20383500" y="18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45882</xdr:rowOff>
    </xdr:from>
    <xdr:ext cx="469744" cy="259045"/>
    <xdr:sp macro="" textlink="">
      <xdr:nvSpPr>
        <xdr:cNvPr id="580" name="n_2mainValue【庁舎】&#10;一人当たり面積"/>
        <xdr:cNvSpPr txBox="1"/>
      </xdr:nvSpPr>
      <xdr:spPr>
        <a:xfrm>
          <a:off x="20199427" y="182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一般廃棄物処理施設、保健センター・保健所を除くいずれの施設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においても一人当たり面積が類似団体に比べ大きいことが見て取れる。その中で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特に体育館・プールについては施設の統廃合について検討していく必要があると考えている。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人口の減少や全国平均を上回る高齢化率（平成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45.54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％）に加え。基幹産業の衰退により財政基盤が非常に弱く、類似団体平均を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0.12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少子高齢化、人口減少の進行により地方税収の伸びが期待できないため、小菅村人口ビジョン（平成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年度策定）で定めた</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2060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年における目標人口</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700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人</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生産人口比率</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達成に向け、小菅村地方創生総合戦略を策定した。この総合戦略に基づき、多摩川の源流域と下流域の交流事業を促進するとともに、観光産業の育成を図り、更に移住を促進させ、生産人口比率の向上を達成させることで財政力の強化に努め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1694</xdr:rowOff>
    </xdr:from>
    <xdr:to>
      <xdr:col>23</xdr:col>
      <xdr:colOff>133350</xdr:colOff>
      <xdr:row>45</xdr:row>
      <xdr:rowOff>1694</xdr:rowOff>
    </xdr:to>
    <xdr:cxnSp macro="">
      <xdr:nvCxnSpPr>
        <xdr:cNvPr id="68" name="直線コネクタ 67"/>
        <xdr:cNvCxnSpPr/>
      </xdr:nvCxnSpPr>
      <xdr:spPr>
        <a:xfrm>
          <a:off x="4114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1694</xdr:rowOff>
    </xdr:to>
    <xdr:cxnSp macro="">
      <xdr:nvCxnSpPr>
        <xdr:cNvPr id="71" name="直線コネクタ 70"/>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122344</xdr:rowOff>
    </xdr:from>
    <xdr:to>
      <xdr:col>23</xdr:col>
      <xdr:colOff>184150</xdr:colOff>
      <xdr:row>45</xdr:row>
      <xdr:rowOff>52494</xdr:rowOff>
    </xdr:to>
    <xdr:sp macro="" textlink="">
      <xdr:nvSpPr>
        <xdr:cNvPr id="87" name="楕円 86"/>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18221</xdr:rowOff>
    </xdr:from>
    <xdr:ext cx="762000" cy="259045"/>
    <xdr:sp macro="" textlink="">
      <xdr:nvSpPr>
        <xdr:cNvPr id="88"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公債費の償還ピークが過ぎたこと及び起債の発行を抑制してきた結果、本比率は類似団体平均を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11.2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ポイント下回っている。今後も、財政規模に適した起債の発行に努め、財政健全化に向け、優先度の低い事務事業について計画的に廃止・縮小を進め、経常経費の削減に努める。</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167513</xdr:rowOff>
    </xdr:from>
    <xdr:to>
      <xdr:col>23</xdr:col>
      <xdr:colOff>133350</xdr:colOff>
      <xdr:row>63</xdr:row>
      <xdr:rowOff>155321</xdr:rowOff>
    </xdr:to>
    <xdr:cxnSp macro="">
      <xdr:nvCxnSpPr>
        <xdr:cNvPr id="129" name="直線コネクタ 128"/>
        <xdr:cNvCxnSpPr/>
      </xdr:nvCxnSpPr>
      <xdr:spPr>
        <a:xfrm>
          <a:off x="4114800" y="10797413"/>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167513</xdr:rowOff>
    </xdr:to>
    <xdr:cxnSp macro="">
      <xdr:nvCxnSpPr>
        <xdr:cNvPr id="132" name="直線コネクタ 131"/>
        <xdr:cNvCxnSpPr/>
      </xdr:nvCxnSpPr>
      <xdr:spPr>
        <a:xfrm>
          <a:off x="3225800" y="107370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49149</xdr:rowOff>
    </xdr:to>
    <xdr:cxnSp macro="">
      <xdr:nvCxnSpPr>
        <xdr:cNvPr id="135" name="直線コネクタ 134"/>
        <xdr:cNvCxnSpPr/>
      </xdr:nvCxnSpPr>
      <xdr:spPr>
        <a:xfrm flipV="1">
          <a:off x="2336800" y="1073708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15113</xdr:rowOff>
    </xdr:from>
    <xdr:to>
      <xdr:col>15</xdr:col>
      <xdr:colOff>133350</xdr:colOff>
      <xdr:row>64</xdr:row>
      <xdr:rowOff>116713</xdr:rowOff>
    </xdr:to>
    <xdr:sp macro="" textlink="">
      <xdr:nvSpPr>
        <xdr:cNvPr id="136" name="フローチャート: 判断 135"/>
        <xdr:cNvSpPr/>
      </xdr:nvSpPr>
      <xdr:spPr>
        <a:xfrm>
          <a:off x="3175000" y="1098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101490</xdr:rowOff>
    </xdr:from>
    <xdr:ext cx="762000" cy="259045"/>
    <xdr:sp macro="" textlink="">
      <xdr:nvSpPr>
        <xdr:cNvPr id="137" name="テキスト ボックス 136"/>
        <xdr:cNvSpPr txBox="1"/>
      </xdr:nvSpPr>
      <xdr:spPr>
        <a:xfrm>
          <a:off x="2844800" y="1107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15367</xdr:rowOff>
    </xdr:from>
    <xdr:to>
      <xdr:col>11</xdr:col>
      <xdr:colOff>31750</xdr:colOff>
      <xdr:row>63</xdr:row>
      <xdr:rowOff>49149</xdr:rowOff>
    </xdr:to>
    <xdr:cxnSp macro="">
      <xdr:nvCxnSpPr>
        <xdr:cNvPr id="138" name="直線コネクタ 137"/>
        <xdr:cNvCxnSpPr/>
      </xdr:nvCxnSpPr>
      <xdr:spPr>
        <a:xfrm>
          <a:off x="1447800" y="1081671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104521</xdr:rowOff>
    </xdr:from>
    <xdr:to>
      <xdr:col>23</xdr:col>
      <xdr:colOff>184150</xdr:colOff>
      <xdr:row>64</xdr:row>
      <xdr:rowOff>34671</xdr:rowOff>
    </xdr:to>
    <xdr:sp macro="" textlink="">
      <xdr:nvSpPr>
        <xdr:cNvPr id="148" name="楕円 147"/>
        <xdr:cNvSpPr/>
      </xdr:nvSpPr>
      <xdr:spPr>
        <a:xfrm>
          <a:off x="49022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121048</xdr:rowOff>
    </xdr:from>
    <xdr:ext cx="762000" cy="259045"/>
    <xdr:sp macro="" textlink="">
      <xdr:nvSpPr>
        <xdr:cNvPr id="149" name="財政構造の弾力性該当値テキスト"/>
        <xdr:cNvSpPr txBox="1"/>
      </xdr:nvSpPr>
      <xdr:spPr>
        <a:xfrm>
          <a:off x="50419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116713</xdr:rowOff>
    </xdr:from>
    <xdr:to>
      <xdr:col>19</xdr:col>
      <xdr:colOff>184150</xdr:colOff>
      <xdr:row>63</xdr:row>
      <xdr:rowOff>46863</xdr:rowOff>
    </xdr:to>
    <xdr:sp macro="" textlink="">
      <xdr:nvSpPr>
        <xdr:cNvPr id="150" name="楕円 149"/>
        <xdr:cNvSpPr/>
      </xdr:nvSpPr>
      <xdr:spPr>
        <a:xfrm>
          <a:off x="4064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57040</xdr:rowOff>
    </xdr:from>
    <xdr:ext cx="736600" cy="259045"/>
    <xdr:sp macro="" textlink="">
      <xdr:nvSpPr>
        <xdr:cNvPr id="151" name="テキスト ボックス 150"/>
        <xdr:cNvSpPr txBox="1"/>
      </xdr:nvSpPr>
      <xdr:spPr>
        <a:xfrm>
          <a:off x="3733800" y="1051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2" name="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3" name="テキスト ボックス 152"/>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169799</xdr:rowOff>
    </xdr:from>
    <xdr:to>
      <xdr:col>11</xdr:col>
      <xdr:colOff>82550</xdr:colOff>
      <xdr:row>63</xdr:row>
      <xdr:rowOff>99949</xdr:rowOff>
    </xdr:to>
    <xdr:sp macro="" textlink="">
      <xdr:nvSpPr>
        <xdr:cNvPr id="154" name="楕円 153"/>
        <xdr:cNvSpPr/>
      </xdr:nvSpPr>
      <xdr:spPr>
        <a:xfrm>
          <a:off x="2286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110126</xdr:rowOff>
    </xdr:from>
    <xdr:ext cx="762000" cy="259045"/>
    <xdr:sp macro="" textlink="">
      <xdr:nvSpPr>
        <xdr:cNvPr id="155" name="テキスト ボックス 154"/>
        <xdr:cNvSpPr txBox="1"/>
      </xdr:nvSpPr>
      <xdr:spPr>
        <a:xfrm>
          <a:off x="1955800" y="1056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136017</xdr:rowOff>
    </xdr:from>
    <xdr:to>
      <xdr:col>7</xdr:col>
      <xdr:colOff>31750</xdr:colOff>
      <xdr:row>63</xdr:row>
      <xdr:rowOff>66167</xdr:rowOff>
    </xdr:to>
    <xdr:sp macro="" textlink="">
      <xdr:nvSpPr>
        <xdr:cNvPr id="156" name="楕円 155"/>
        <xdr:cNvSpPr/>
      </xdr:nvSpPr>
      <xdr:spPr>
        <a:xfrm>
          <a:off x="1397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76344</xdr:rowOff>
    </xdr:from>
    <xdr:ext cx="762000" cy="259045"/>
    <xdr:sp macro="" textlink="">
      <xdr:nvSpPr>
        <xdr:cNvPr id="157" name="テキスト ボックス 156"/>
        <xdr:cNvSpPr txBox="1"/>
      </xdr:nvSpPr>
      <xdr:spPr>
        <a:xfrm>
          <a:off x="1066800" y="1053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人件費・物件費は例年、類似団体を上回り、高止まりの状態が続いている。今回も類似団体平均を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240,727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本村は少子高齢化の解消のため、過疎対策に重点を置き、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地域おこし協力隊事業や源流大学事業等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ソフト事業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積極的に導入している。ま</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地方創生事業を本格的にスタートしたことにより物件費が大きく伸びており、類似団体に比べ高い水準となっている。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10243</xdr:rowOff>
    </xdr:from>
    <xdr:to>
      <xdr:col>23</xdr:col>
      <xdr:colOff>133350</xdr:colOff>
      <xdr:row>83</xdr:row>
      <xdr:rowOff>43000</xdr:rowOff>
    </xdr:to>
    <xdr:cxnSp macro="">
      <xdr:nvCxnSpPr>
        <xdr:cNvPr id="189" name="直線コネクタ 188"/>
        <xdr:cNvCxnSpPr/>
      </xdr:nvCxnSpPr>
      <xdr:spPr>
        <a:xfrm flipV="1">
          <a:off x="4114800" y="14240593"/>
          <a:ext cx="838200" cy="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23327</xdr:rowOff>
    </xdr:from>
    <xdr:to>
      <xdr:col>19</xdr:col>
      <xdr:colOff>133350</xdr:colOff>
      <xdr:row>83</xdr:row>
      <xdr:rowOff>43000</xdr:rowOff>
    </xdr:to>
    <xdr:cxnSp macro="">
      <xdr:nvCxnSpPr>
        <xdr:cNvPr id="192" name="直線コネクタ 191"/>
        <xdr:cNvCxnSpPr/>
      </xdr:nvCxnSpPr>
      <xdr:spPr>
        <a:xfrm>
          <a:off x="3225800" y="14253677"/>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125375</xdr:rowOff>
    </xdr:from>
    <xdr:to>
      <xdr:col>15</xdr:col>
      <xdr:colOff>82550</xdr:colOff>
      <xdr:row>83</xdr:row>
      <xdr:rowOff>23327</xdr:rowOff>
    </xdr:to>
    <xdr:cxnSp macro="">
      <xdr:nvCxnSpPr>
        <xdr:cNvPr id="195" name="直線コネクタ 194"/>
        <xdr:cNvCxnSpPr/>
      </xdr:nvCxnSpPr>
      <xdr:spPr>
        <a:xfrm>
          <a:off x="2336800" y="14184275"/>
          <a:ext cx="8890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96095</xdr:rowOff>
    </xdr:from>
    <xdr:to>
      <xdr:col>15</xdr:col>
      <xdr:colOff>133350</xdr:colOff>
      <xdr:row>82</xdr:row>
      <xdr:rowOff>26245</xdr:rowOff>
    </xdr:to>
    <xdr:sp macro="" textlink="">
      <xdr:nvSpPr>
        <xdr:cNvPr id="196" name="フローチャート: 判断 195"/>
        <xdr:cNvSpPr/>
      </xdr:nvSpPr>
      <xdr:spPr>
        <a:xfrm>
          <a:off x="3175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36422</xdr:rowOff>
    </xdr:from>
    <xdr:ext cx="762000" cy="259045"/>
    <xdr:sp macro="" textlink="">
      <xdr:nvSpPr>
        <xdr:cNvPr id="197" name="テキスト ボックス 196"/>
        <xdr:cNvSpPr txBox="1"/>
      </xdr:nvSpPr>
      <xdr:spPr>
        <a:xfrm>
          <a:off x="2844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85051</xdr:rowOff>
    </xdr:from>
    <xdr:to>
      <xdr:col>11</xdr:col>
      <xdr:colOff>31750</xdr:colOff>
      <xdr:row>82</xdr:row>
      <xdr:rowOff>125375</xdr:rowOff>
    </xdr:to>
    <xdr:cxnSp macro="">
      <xdr:nvCxnSpPr>
        <xdr:cNvPr id="198" name="直線コネクタ 197"/>
        <xdr:cNvCxnSpPr/>
      </xdr:nvCxnSpPr>
      <xdr:spPr>
        <a:xfrm>
          <a:off x="1447800" y="14143951"/>
          <a:ext cx="8890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130893</xdr:rowOff>
    </xdr:from>
    <xdr:to>
      <xdr:col>23</xdr:col>
      <xdr:colOff>184150</xdr:colOff>
      <xdr:row>83</xdr:row>
      <xdr:rowOff>61043</xdr:rowOff>
    </xdr:to>
    <xdr:sp macro="" textlink="">
      <xdr:nvSpPr>
        <xdr:cNvPr id="208" name="楕円 207"/>
        <xdr:cNvSpPr/>
      </xdr:nvSpPr>
      <xdr:spPr>
        <a:xfrm>
          <a:off x="4902200" y="141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102970</xdr:rowOff>
    </xdr:from>
    <xdr:ext cx="762000" cy="259045"/>
    <xdr:sp macro="" textlink="">
      <xdr:nvSpPr>
        <xdr:cNvPr id="209" name="人件費・物件費等の状況該当値テキスト"/>
        <xdr:cNvSpPr txBox="1"/>
      </xdr:nvSpPr>
      <xdr:spPr>
        <a:xfrm>
          <a:off x="5041900" y="1416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163650</xdr:rowOff>
    </xdr:from>
    <xdr:to>
      <xdr:col>19</xdr:col>
      <xdr:colOff>184150</xdr:colOff>
      <xdr:row>83</xdr:row>
      <xdr:rowOff>93800</xdr:rowOff>
    </xdr:to>
    <xdr:sp macro="" textlink="">
      <xdr:nvSpPr>
        <xdr:cNvPr id="210" name="楕円 209"/>
        <xdr:cNvSpPr/>
      </xdr:nvSpPr>
      <xdr:spPr>
        <a:xfrm>
          <a:off x="4064000" y="142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78577</xdr:rowOff>
    </xdr:from>
    <xdr:ext cx="736600" cy="259045"/>
    <xdr:sp macro="" textlink="">
      <xdr:nvSpPr>
        <xdr:cNvPr id="211" name="テキスト ボックス 210"/>
        <xdr:cNvSpPr txBox="1"/>
      </xdr:nvSpPr>
      <xdr:spPr>
        <a:xfrm>
          <a:off x="3733800" y="1430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143977</xdr:rowOff>
    </xdr:from>
    <xdr:to>
      <xdr:col>15</xdr:col>
      <xdr:colOff>133350</xdr:colOff>
      <xdr:row>83</xdr:row>
      <xdr:rowOff>74127</xdr:rowOff>
    </xdr:to>
    <xdr:sp macro="" textlink="">
      <xdr:nvSpPr>
        <xdr:cNvPr id="212" name="楕円 211"/>
        <xdr:cNvSpPr/>
      </xdr:nvSpPr>
      <xdr:spPr>
        <a:xfrm>
          <a:off x="3175000" y="142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58904</xdr:rowOff>
    </xdr:from>
    <xdr:ext cx="762000" cy="259045"/>
    <xdr:sp macro="" textlink="">
      <xdr:nvSpPr>
        <xdr:cNvPr id="213" name="テキスト ボックス 212"/>
        <xdr:cNvSpPr txBox="1"/>
      </xdr:nvSpPr>
      <xdr:spPr>
        <a:xfrm>
          <a:off x="2844800" y="142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74575</xdr:rowOff>
    </xdr:from>
    <xdr:to>
      <xdr:col>11</xdr:col>
      <xdr:colOff>82550</xdr:colOff>
      <xdr:row>83</xdr:row>
      <xdr:rowOff>4725</xdr:rowOff>
    </xdr:to>
    <xdr:sp macro="" textlink="">
      <xdr:nvSpPr>
        <xdr:cNvPr id="214" name="楕円 213"/>
        <xdr:cNvSpPr/>
      </xdr:nvSpPr>
      <xdr:spPr>
        <a:xfrm>
          <a:off x="2286000" y="141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160952</xdr:rowOff>
    </xdr:from>
    <xdr:ext cx="762000" cy="259045"/>
    <xdr:sp macro="" textlink="">
      <xdr:nvSpPr>
        <xdr:cNvPr id="215" name="テキスト ボックス 214"/>
        <xdr:cNvSpPr txBox="1"/>
      </xdr:nvSpPr>
      <xdr:spPr>
        <a:xfrm>
          <a:off x="1955800" y="1421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34251</xdr:rowOff>
    </xdr:from>
    <xdr:to>
      <xdr:col>7</xdr:col>
      <xdr:colOff>31750</xdr:colOff>
      <xdr:row>82</xdr:row>
      <xdr:rowOff>135851</xdr:rowOff>
    </xdr:to>
    <xdr:sp macro="" textlink="">
      <xdr:nvSpPr>
        <xdr:cNvPr id="216" name="楕円 215"/>
        <xdr:cNvSpPr/>
      </xdr:nvSpPr>
      <xdr:spPr>
        <a:xfrm>
          <a:off x="1397000" y="1409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120628</xdr:rowOff>
    </xdr:from>
    <xdr:ext cx="762000" cy="259045"/>
    <xdr:sp macro="" textlink="">
      <xdr:nvSpPr>
        <xdr:cNvPr id="217" name="テキスト ボックス 216"/>
        <xdr:cNvSpPr txBox="1"/>
      </xdr:nvSpPr>
      <xdr:spPr>
        <a:xfrm>
          <a:off x="1066800" y="141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村独自の給与・各種手当の抑制により類似団体を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ポイント下回っている。今後も地域民間企業との整合性を図りながら、適正な給与水準を維持していく。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47" name="直線コネクタ 246"/>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31750</xdr:rowOff>
    </xdr:to>
    <xdr:cxnSp macro="">
      <xdr:nvCxnSpPr>
        <xdr:cNvPr id="250" name="直線コネクタ 249"/>
        <xdr:cNvCxnSpPr/>
      </xdr:nvCxnSpPr>
      <xdr:spPr>
        <a:xfrm flipV="1">
          <a:off x="15290800" y="145567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134302</xdr:rowOff>
    </xdr:to>
    <xdr:cxnSp macro="">
      <xdr:nvCxnSpPr>
        <xdr:cNvPr id="253" name="直線コネクタ 252"/>
        <xdr:cNvCxnSpPr/>
      </xdr:nvCxnSpPr>
      <xdr:spPr>
        <a:xfrm flipV="1">
          <a:off x="14401800" y="1460500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54" name="フローチャート: 判断 253"/>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55" name="テキスト ボックス 254"/>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134302</xdr:rowOff>
    </xdr:to>
    <xdr:cxnSp macro="">
      <xdr:nvCxnSpPr>
        <xdr:cNvPr id="256" name="直線コネクタ 255"/>
        <xdr:cNvCxnSpPr/>
      </xdr:nvCxnSpPr>
      <xdr:spPr>
        <a:xfrm>
          <a:off x="13512800" y="1466532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6" name="楕円 265"/>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7"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68" name="楕円 267"/>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9" name="テキスト ボックス 268"/>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0" name="楕円 26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1" name="テキスト ボックス 27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83502</xdr:rowOff>
    </xdr:from>
    <xdr:to>
      <xdr:col>68</xdr:col>
      <xdr:colOff>203200</xdr:colOff>
      <xdr:row>86</xdr:row>
      <xdr:rowOff>13652</xdr:rowOff>
    </xdr:to>
    <xdr:sp macro="" textlink="">
      <xdr:nvSpPr>
        <xdr:cNvPr id="272" name="楕円 271"/>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23829</xdr:rowOff>
    </xdr:from>
    <xdr:ext cx="762000" cy="259045"/>
    <xdr:sp macro="" textlink="">
      <xdr:nvSpPr>
        <xdr:cNvPr id="273" name="テキスト ボックス 272"/>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4" name="楕円 27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5" name="テキスト ボックス 274"/>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年度を除き、ここ数年類似団体平均で推移してきた。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年度はまとまった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定年退職者が予定されて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ため、計画的に職員を採用してきた結果が表れている。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住民サービスを低下させることなく事務処理の電子化を更に推進し、組織の簡素化をより一層進め、職員の削減に努める。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29690</xdr:rowOff>
    </xdr:from>
    <xdr:to>
      <xdr:col>81</xdr:col>
      <xdr:colOff>44450</xdr:colOff>
      <xdr:row>60</xdr:row>
      <xdr:rowOff>34650</xdr:rowOff>
    </xdr:to>
    <xdr:cxnSp macro="">
      <xdr:nvCxnSpPr>
        <xdr:cNvPr id="309" name="直線コネクタ 308"/>
        <xdr:cNvCxnSpPr/>
      </xdr:nvCxnSpPr>
      <xdr:spPr>
        <a:xfrm>
          <a:off x="16179800" y="10316690"/>
          <a:ext cx="8382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29690</xdr:rowOff>
    </xdr:from>
    <xdr:to>
      <xdr:col>77</xdr:col>
      <xdr:colOff>44450</xdr:colOff>
      <xdr:row>60</xdr:row>
      <xdr:rowOff>30226</xdr:rowOff>
    </xdr:to>
    <xdr:cxnSp macro="">
      <xdr:nvCxnSpPr>
        <xdr:cNvPr id="312" name="直線コネクタ 311"/>
        <xdr:cNvCxnSpPr/>
      </xdr:nvCxnSpPr>
      <xdr:spPr>
        <a:xfrm flipV="1">
          <a:off x="15290800" y="10316690"/>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55965</xdr:rowOff>
    </xdr:to>
    <xdr:cxnSp macro="">
      <xdr:nvCxnSpPr>
        <xdr:cNvPr id="315" name="直線コネクタ 314"/>
        <xdr:cNvCxnSpPr/>
      </xdr:nvCxnSpPr>
      <xdr:spPr>
        <a:xfrm flipV="1">
          <a:off x="14401800" y="10317226"/>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48994</xdr:rowOff>
    </xdr:from>
    <xdr:to>
      <xdr:col>73</xdr:col>
      <xdr:colOff>44450</xdr:colOff>
      <xdr:row>59</xdr:row>
      <xdr:rowOff>150594</xdr:rowOff>
    </xdr:to>
    <xdr:sp macro="" textlink="">
      <xdr:nvSpPr>
        <xdr:cNvPr id="316" name="フローチャート: 判断 315"/>
        <xdr:cNvSpPr/>
      </xdr:nvSpPr>
      <xdr:spPr>
        <a:xfrm>
          <a:off x="15240000" y="101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160771</xdr:rowOff>
    </xdr:from>
    <xdr:ext cx="762000" cy="259045"/>
    <xdr:sp macro="" textlink="">
      <xdr:nvSpPr>
        <xdr:cNvPr id="317" name="テキスト ボックス 316"/>
        <xdr:cNvSpPr txBox="1"/>
      </xdr:nvSpPr>
      <xdr:spPr>
        <a:xfrm>
          <a:off x="14909800" y="9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165347</xdr:rowOff>
    </xdr:from>
    <xdr:to>
      <xdr:col>68</xdr:col>
      <xdr:colOff>152400</xdr:colOff>
      <xdr:row>60</xdr:row>
      <xdr:rowOff>55965</xdr:rowOff>
    </xdr:to>
    <xdr:cxnSp macro="">
      <xdr:nvCxnSpPr>
        <xdr:cNvPr id="318" name="直線コネクタ 317"/>
        <xdr:cNvCxnSpPr/>
      </xdr:nvCxnSpPr>
      <xdr:spPr>
        <a:xfrm>
          <a:off x="13512800" y="10280897"/>
          <a:ext cx="889000" cy="6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155300</xdr:rowOff>
    </xdr:from>
    <xdr:to>
      <xdr:col>81</xdr:col>
      <xdr:colOff>95250</xdr:colOff>
      <xdr:row>60</xdr:row>
      <xdr:rowOff>85450</xdr:rowOff>
    </xdr:to>
    <xdr:sp macro="" textlink="">
      <xdr:nvSpPr>
        <xdr:cNvPr id="328" name="楕円 327"/>
        <xdr:cNvSpPr/>
      </xdr:nvSpPr>
      <xdr:spPr>
        <a:xfrm>
          <a:off x="16967200" y="102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377</xdr:rowOff>
    </xdr:from>
    <xdr:ext cx="762000" cy="259045"/>
    <xdr:sp macro="" textlink="">
      <xdr:nvSpPr>
        <xdr:cNvPr id="329" name="定員管理の状況該当値テキスト"/>
        <xdr:cNvSpPr txBox="1"/>
      </xdr:nvSpPr>
      <xdr:spPr>
        <a:xfrm>
          <a:off x="17106900" y="1011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150340</xdr:rowOff>
    </xdr:from>
    <xdr:to>
      <xdr:col>77</xdr:col>
      <xdr:colOff>95250</xdr:colOff>
      <xdr:row>60</xdr:row>
      <xdr:rowOff>80490</xdr:rowOff>
    </xdr:to>
    <xdr:sp macro="" textlink="">
      <xdr:nvSpPr>
        <xdr:cNvPr id="330" name="楕円 329"/>
        <xdr:cNvSpPr/>
      </xdr:nvSpPr>
      <xdr:spPr>
        <a:xfrm>
          <a:off x="16129000" y="102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90667</xdr:rowOff>
    </xdr:from>
    <xdr:ext cx="736600" cy="259045"/>
    <xdr:sp macro="" textlink="">
      <xdr:nvSpPr>
        <xdr:cNvPr id="331" name="テキスト ボックス 330"/>
        <xdr:cNvSpPr txBox="1"/>
      </xdr:nvSpPr>
      <xdr:spPr>
        <a:xfrm>
          <a:off x="15798800" y="1003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32" name="楕円 331"/>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65803</xdr:rowOff>
    </xdr:from>
    <xdr:ext cx="762000" cy="259045"/>
    <xdr:sp macro="" textlink="">
      <xdr:nvSpPr>
        <xdr:cNvPr id="333" name="テキスト ボックス 332"/>
        <xdr:cNvSpPr txBox="1"/>
      </xdr:nvSpPr>
      <xdr:spPr>
        <a:xfrm>
          <a:off x="14909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5165</xdr:rowOff>
    </xdr:from>
    <xdr:to>
      <xdr:col>68</xdr:col>
      <xdr:colOff>203200</xdr:colOff>
      <xdr:row>60</xdr:row>
      <xdr:rowOff>106765</xdr:rowOff>
    </xdr:to>
    <xdr:sp macro="" textlink="">
      <xdr:nvSpPr>
        <xdr:cNvPr id="334" name="楕円 333"/>
        <xdr:cNvSpPr/>
      </xdr:nvSpPr>
      <xdr:spPr>
        <a:xfrm>
          <a:off x="143510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91542</xdr:rowOff>
    </xdr:from>
    <xdr:ext cx="762000" cy="259045"/>
    <xdr:sp macro="" textlink="">
      <xdr:nvSpPr>
        <xdr:cNvPr id="335" name="テキスト ボックス 334"/>
        <xdr:cNvSpPr txBox="1"/>
      </xdr:nvSpPr>
      <xdr:spPr>
        <a:xfrm>
          <a:off x="14020800" y="1037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114547</xdr:rowOff>
    </xdr:from>
    <xdr:to>
      <xdr:col>64</xdr:col>
      <xdr:colOff>152400</xdr:colOff>
      <xdr:row>60</xdr:row>
      <xdr:rowOff>44697</xdr:rowOff>
    </xdr:to>
    <xdr:sp macro="" textlink="">
      <xdr:nvSpPr>
        <xdr:cNvPr id="336" name="楕円 335"/>
        <xdr:cNvSpPr/>
      </xdr:nvSpPr>
      <xdr:spPr>
        <a:xfrm>
          <a:off x="13462000" y="102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29474</xdr:rowOff>
    </xdr:from>
    <xdr:ext cx="762000" cy="259045"/>
    <xdr:sp macro="" textlink="">
      <xdr:nvSpPr>
        <xdr:cNvPr id="337" name="テキスト ボックス 336"/>
        <xdr:cNvSpPr txBox="1"/>
      </xdr:nvSpPr>
      <xdr:spPr>
        <a:xfrm>
          <a:off x="13131800" y="103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公債費の発行を抑制してきた結果、本比率は平成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年度までに年々減少してきた。本年度については直近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年間で最も少ない数値である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公共施設の更新整備事業による起債の発行により、上昇していくことが見込まれているものの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引き続き財政健全化に向け、喫緊の課題となっている事業については計画的な借入を行い、財政規模に適した地方債の発行に努める。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1270</xdr:rowOff>
    </xdr:to>
    <xdr:cxnSp macro="">
      <xdr:nvCxnSpPr>
        <xdr:cNvPr id="370" name="直線コネクタ 369"/>
        <xdr:cNvCxnSpPr/>
      </xdr:nvCxnSpPr>
      <xdr:spPr>
        <a:xfrm flipV="1">
          <a:off x="16179800" y="719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57573</xdr:rowOff>
    </xdr:to>
    <xdr:cxnSp macro="">
      <xdr:nvCxnSpPr>
        <xdr:cNvPr id="373" name="直線コネクタ 372"/>
        <xdr:cNvCxnSpPr/>
      </xdr:nvCxnSpPr>
      <xdr:spPr>
        <a:xfrm flipV="1">
          <a:off x="15290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57573</xdr:rowOff>
    </xdr:to>
    <xdr:cxnSp macro="">
      <xdr:nvCxnSpPr>
        <xdr:cNvPr id="376" name="直線コネクタ 375"/>
        <xdr:cNvCxnSpPr/>
      </xdr:nvCxnSpPr>
      <xdr:spPr>
        <a:xfrm>
          <a:off x="14401800" y="723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7" name="フローチャート: 判断 37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78" name="テキスト ボックス 37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65617</xdr:rowOff>
    </xdr:to>
    <xdr:cxnSp macro="">
      <xdr:nvCxnSpPr>
        <xdr:cNvPr id="379" name="直線コネクタ 378"/>
        <xdr:cNvCxnSpPr/>
      </xdr:nvCxnSpPr>
      <xdr:spPr>
        <a:xfrm flipV="1">
          <a:off x="13512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89" name="楕円 388"/>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390"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1" name="楕円 390"/>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2" name="テキスト ボックス 391"/>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3" name="楕円 392"/>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394" name="テキスト ボックス 393"/>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395" name="楕円 394"/>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396" name="テキスト ボックス 395"/>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7" name="楕円 396"/>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当該年度を含む近年において本比率は発生していない。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公債費等義務的経費の削減を中心とする財政運営により、本比率の動向を見極め、継続した健全化にあたる。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ラスパイレス係数は類似団体と比較し下回っていることから、人件費に係る経常収支比率は類似団体より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19558</xdr:rowOff>
    </xdr:from>
    <xdr:to>
      <xdr:col>24</xdr:col>
      <xdr:colOff>25400</xdr:colOff>
      <xdr:row>33</xdr:row>
      <xdr:rowOff>133858</xdr:rowOff>
    </xdr:to>
    <xdr:cxnSp macro="">
      <xdr:nvCxnSpPr>
        <xdr:cNvPr id="64" name="直線コネクタ 63"/>
        <xdr:cNvCxnSpPr/>
      </xdr:nvCxnSpPr>
      <xdr:spPr>
        <a:xfrm>
          <a:off x="3987800" y="56774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5842</xdr:rowOff>
    </xdr:from>
    <xdr:to>
      <xdr:col>19</xdr:col>
      <xdr:colOff>187325</xdr:colOff>
      <xdr:row>33</xdr:row>
      <xdr:rowOff>19558</xdr:rowOff>
    </xdr:to>
    <xdr:cxnSp macro="">
      <xdr:nvCxnSpPr>
        <xdr:cNvPr id="67" name="直線コネクタ 66"/>
        <xdr:cNvCxnSpPr/>
      </xdr:nvCxnSpPr>
      <xdr:spPr>
        <a:xfrm>
          <a:off x="3098800" y="5663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xdr:rowOff>
    </xdr:from>
    <xdr:to>
      <xdr:col>15</xdr:col>
      <xdr:colOff>98425</xdr:colOff>
      <xdr:row>33</xdr:row>
      <xdr:rowOff>19558</xdr:rowOff>
    </xdr:to>
    <xdr:cxnSp macro="">
      <xdr:nvCxnSpPr>
        <xdr:cNvPr id="70" name="直線コネクタ 69"/>
        <xdr:cNvCxnSpPr/>
      </xdr:nvCxnSpPr>
      <xdr:spPr>
        <a:xfrm flipV="1">
          <a:off x="2209800" y="5663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119634</xdr:rowOff>
    </xdr:from>
    <xdr:to>
      <xdr:col>15</xdr:col>
      <xdr:colOff>149225</xdr:colOff>
      <xdr:row>34</xdr:row>
      <xdr:rowOff>49784</xdr:rowOff>
    </xdr:to>
    <xdr:sp macro="" textlink="">
      <xdr:nvSpPr>
        <xdr:cNvPr id="71" name="フローチャート: 判断 70"/>
        <xdr:cNvSpPr/>
      </xdr:nvSpPr>
      <xdr:spPr>
        <a:xfrm>
          <a:off x="3048000" y="577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34561</xdr:rowOff>
    </xdr:from>
    <xdr:ext cx="762000" cy="259045"/>
    <xdr:sp macro="" textlink="">
      <xdr:nvSpPr>
        <xdr:cNvPr id="72" name="テキスト ボックス 71"/>
        <xdr:cNvSpPr txBox="1"/>
      </xdr:nvSpPr>
      <xdr:spPr>
        <a:xfrm>
          <a:off x="2717800" y="586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33</xdr:row>
      <xdr:rowOff>19558</xdr:rowOff>
    </xdr:to>
    <xdr:cxnSp macro="">
      <xdr:nvCxnSpPr>
        <xdr:cNvPr id="73" name="直線コネクタ 72"/>
        <xdr:cNvCxnSpPr/>
      </xdr:nvCxnSpPr>
      <xdr:spPr>
        <a:xfrm>
          <a:off x="1320800" y="56179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83058</xdr:rowOff>
    </xdr:from>
    <xdr:to>
      <xdr:col>24</xdr:col>
      <xdr:colOff>76200</xdr:colOff>
      <xdr:row>34</xdr:row>
      <xdr:rowOff>13208</xdr:rowOff>
    </xdr:to>
    <xdr:sp macro="" textlink="">
      <xdr:nvSpPr>
        <xdr:cNvPr id="83" name="楕円 82"/>
        <xdr:cNvSpPr/>
      </xdr:nvSpPr>
      <xdr:spPr>
        <a:xfrm>
          <a:off x="4775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99585</xdr:rowOff>
    </xdr:from>
    <xdr:ext cx="762000" cy="259045"/>
    <xdr:sp macro="" textlink="">
      <xdr:nvSpPr>
        <xdr:cNvPr id="84" name="人件費該当値テキスト"/>
        <xdr:cNvSpPr txBox="1"/>
      </xdr:nvSpPr>
      <xdr:spPr>
        <a:xfrm>
          <a:off x="4914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140208</xdr:rowOff>
    </xdr:from>
    <xdr:to>
      <xdr:col>20</xdr:col>
      <xdr:colOff>38100</xdr:colOff>
      <xdr:row>33</xdr:row>
      <xdr:rowOff>70358</xdr:rowOff>
    </xdr:to>
    <xdr:sp macro="" textlink="">
      <xdr:nvSpPr>
        <xdr:cNvPr id="85" name="楕円 84"/>
        <xdr:cNvSpPr/>
      </xdr:nvSpPr>
      <xdr:spPr>
        <a:xfrm>
          <a:off x="3937000" y="5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80535</xdr:rowOff>
    </xdr:from>
    <xdr:ext cx="736600" cy="259045"/>
    <xdr:sp macro="" textlink="">
      <xdr:nvSpPr>
        <xdr:cNvPr id="86" name="テキスト ボックス 85"/>
        <xdr:cNvSpPr txBox="1"/>
      </xdr:nvSpPr>
      <xdr:spPr>
        <a:xfrm>
          <a:off x="3606800" y="539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126492</xdr:rowOff>
    </xdr:from>
    <xdr:to>
      <xdr:col>15</xdr:col>
      <xdr:colOff>149225</xdr:colOff>
      <xdr:row>33</xdr:row>
      <xdr:rowOff>56642</xdr:rowOff>
    </xdr:to>
    <xdr:sp macro="" textlink="">
      <xdr:nvSpPr>
        <xdr:cNvPr id="87" name="楕円 86"/>
        <xdr:cNvSpPr/>
      </xdr:nvSpPr>
      <xdr:spPr>
        <a:xfrm>
          <a:off x="3048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66819</xdr:rowOff>
    </xdr:from>
    <xdr:ext cx="762000" cy="259045"/>
    <xdr:sp macro="" textlink="">
      <xdr:nvSpPr>
        <xdr:cNvPr id="88" name="テキスト ボックス 87"/>
        <xdr:cNvSpPr txBox="1"/>
      </xdr:nvSpPr>
      <xdr:spPr>
        <a:xfrm>
          <a:off x="2717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140208</xdr:rowOff>
    </xdr:from>
    <xdr:to>
      <xdr:col>11</xdr:col>
      <xdr:colOff>60325</xdr:colOff>
      <xdr:row>33</xdr:row>
      <xdr:rowOff>70358</xdr:rowOff>
    </xdr:to>
    <xdr:sp macro="" textlink="">
      <xdr:nvSpPr>
        <xdr:cNvPr id="89" name="楕円 88"/>
        <xdr:cNvSpPr/>
      </xdr:nvSpPr>
      <xdr:spPr>
        <a:xfrm>
          <a:off x="2159000" y="5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80535</xdr:rowOff>
    </xdr:from>
    <xdr:ext cx="762000" cy="259045"/>
    <xdr:sp macro="" textlink="">
      <xdr:nvSpPr>
        <xdr:cNvPr id="90" name="テキスト ボックス 89"/>
        <xdr:cNvSpPr txBox="1"/>
      </xdr:nvSpPr>
      <xdr:spPr>
        <a:xfrm>
          <a:off x="1828800" y="539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80772</xdr:rowOff>
    </xdr:from>
    <xdr:to>
      <xdr:col>6</xdr:col>
      <xdr:colOff>171450</xdr:colOff>
      <xdr:row>33</xdr:row>
      <xdr:rowOff>10922</xdr:rowOff>
    </xdr:to>
    <xdr:sp macro="" textlink="">
      <xdr:nvSpPr>
        <xdr:cNvPr id="91" name="楕円 90"/>
        <xdr:cNvSpPr/>
      </xdr:nvSpPr>
      <xdr:spPr>
        <a:xfrm>
          <a:off x="1270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21099</xdr:rowOff>
    </xdr:from>
    <xdr:ext cx="762000" cy="259045"/>
    <xdr:sp macro="" textlink="">
      <xdr:nvSpPr>
        <xdr:cNvPr id="92" name="テキスト ボックス 91"/>
        <xdr:cNvSpPr txBox="1"/>
      </xdr:nvSpPr>
      <xdr:spPr>
        <a:xfrm>
          <a:off x="939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人件費削減のため職員の新採用を抑制し、臨時職員の採用により賄っているため賃金が高止まりしていること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類似団体を上回っている要因である。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また、昨年比では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ポイント上昇している。これは各種システムに係る委託料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増加となってるのが主な要因である。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18</xdr:row>
      <xdr:rowOff>67564</xdr:rowOff>
    </xdr:to>
    <xdr:cxnSp macro="">
      <xdr:nvCxnSpPr>
        <xdr:cNvPr id="122" name="直線コネクタ 121"/>
        <xdr:cNvCxnSpPr/>
      </xdr:nvCxnSpPr>
      <xdr:spPr>
        <a:xfrm>
          <a:off x="15671800" y="30439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17</xdr:row>
      <xdr:rowOff>129286</xdr:rowOff>
    </xdr:to>
    <xdr:cxnSp macro="">
      <xdr:nvCxnSpPr>
        <xdr:cNvPr id="125" name="直線コネクタ 124"/>
        <xdr:cNvCxnSpPr/>
      </xdr:nvCxnSpPr>
      <xdr:spPr>
        <a:xfrm>
          <a:off x="14782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124714</xdr:rowOff>
    </xdr:to>
    <xdr:cxnSp macro="">
      <xdr:nvCxnSpPr>
        <xdr:cNvPr id="128" name="直線コネクタ 127"/>
        <xdr:cNvCxnSpPr/>
      </xdr:nvCxnSpPr>
      <xdr:spPr>
        <a:xfrm flipV="1">
          <a:off x="13893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94488</xdr:rowOff>
    </xdr:from>
    <xdr:to>
      <xdr:col>74</xdr:col>
      <xdr:colOff>31750</xdr:colOff>
      <xdr:row>17</xdr:row>
      <xdr:rowOff>24638</xdr:rowOff>
    </xdr:to>
    <xdr:sp macro="" textlink="">
      <xdr:nvSpPr>
        <xdr:cNvPr id="129" name="フローチャート: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124714</xdr:rowOff>
    </xdr:to>
    <xdr:cxnSp macro="">
      <xdr:nvCxnSpPr>
        <xdr:cNvPr id="131" name="直線コネクタ 130"/>
        <xdr:cNvCxnSpPr/>
      </xdr:nvCxnSpPr>
      <xdr:spPr>
        <a:xfrm>
          <a:off x="13004800" y="3021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1" name="楕円 140"/>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2" name="物件費該当値テキスト"/>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3" name="楕円 142"/>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4" name="テキスト ボックス 143"/>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49" name="楕円 148"/>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0" name="テキスト ボックス 149"/>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今回も類似団体を下回り、類似団体平均と比べると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これは予算規模に対し少子化による児童福祉関連支出が少ないことに合わせ、福祉入所者が少なく給付費が小額となったことが主な要因である。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118835</xdr:rowOff>
    </xdr:to>
    <xdr:cxnSp macro="">
      <xdr:nvCxnSpPr>
        <xdr:cNvPr id="184" name="直線コネクタ 183"/>
        <xdr:cNvCxnSpPr/>
      </xdr:nvCxnSpPr>
      <xdr:spPr>
        <a:xfrm>
          <a:off x="3987800" y="9205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118835</xdr:rowOff>
    </xdr:to>
    <xdr:cxnSp macro="">
      <xdr:nvCxnSpPr>
        <xdr:cNvPr id="187" name="直線コネクタ 186"/>
        <xdr:cNvCxnSpPr/>
      </xdr:nvCxnSpPr>
      <xdr:spPr>
        <a:xfrm>
          <a:off x="3098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118835</xdr:rowOff>
    </xdr:to>
    <xdr:cxnSp macro="">
      <xdr:nvCxnSpPr>
        <xdr:cNvPr id="190" name="直線コネクタ 189"/>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1" name="フローチャート: 判断 190"/>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2" name="テキスト ボックス 191"/>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118835</xdr:rowOff>
    </xdr:to>
    <xdr:cxnSp macro="">
      <xdr:nvCxnSpPr>
        <xdr:cNvPr id="193" name="直線コネクタ 192"/>
        <xdr:cNvCxnSpPr/>
      </xdr:nvCxnSpPr>
      <xdr:spPr>
        <a:xfrm>
          <a:off x="1320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3" name="楕円 202"/>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4"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5" name="楕円 204"/>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6" name="テキスト ボックス 205"/>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09" name="楕円 208"/>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0" name="テキスト ボックス 209"/>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年度は昨年比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ポイント上昇しているものの、類似団体を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ポイント下回った。上昇した要因としては、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各種施設の維持修繕費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24130</xdr:rowOff>
    </xdr:to>
    <xdr:cxnSp macro="">
      <xdr:nvCxnSpPr>
        <xdr:cNvPr id="244" name="直線コネクタ 243"/>
        <xdr:cNvCxnSpPr/>
      </xdr:nvCxnSpPr>
      <xdr:spPr>
        <a:xfrm>
          <a:off x="15671800" y="9705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104140</xdr:rowOff>
    </xdr:to>
    <xdr:cxnSp macro="">
      <xdr:nvCxnSpPr>
        <xdr:cNvPr id="247" name="直線コネクタ 246"/>
        <xdr:cNvCxnSpPr/>
      </xdr:nvCxnSpPr>
      <xdr:spPr>
        <a:xfrm>
          <a:off x="14782800" y="9545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73660</xdr:rowOff>
    </xdr:to>
    <xdr:cxnSp macro="">
      <xdr:nvCxnSpPr>
        <xdr:cNvPr id="250" name="直線コネクタ 249"/>
        <xdr:cNvCxnSpPr/>
      </xdr:nvCxnSpPr>
      <xdr:spPr>
        <a:xfrm flipV="1">
          <a:off x="13893800" y="9545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91440</xdr:rowOff>
    </xdr:from>
    <xdr:to>
      <xdr:col>74</xdr:col>
      <xdr:colOff>31750</xdr:colOff>
      <xdr:row>59</xdr:row>
      <xdr:rowOff>21590</xdr:rowOff>
    </xdr:to>
    <xdr:sp macro="" textlink="">
      <xdr:nvSpPr>
        <xdr:cNvPr id="251" name="フローチャート: 判断 250"/>
        <xdr:cNvSpPr/>
      </xdr:nvSpPr>
      <xdr:spPr>
        <a:xfrm>
          <a:off x="14732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52" name="テキスト ボックス 251"/>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73660</xdr:rowOff>
    </xdr:to>
    <xdr:cxnSp macro="">
      <xdr:nvCxnSpPr>
        <xdr:cNvPr id="253" name="直線コネクタ 252"/>
        <xdr:cNvCxnSpPr/>
      </xdr:nvCxnSpPr>
      <xdr:spPr>
        <a:xfrm>
          <a:off x="13004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3" name="楕円 262"/>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4"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5" name="楕円 264"/>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6" name="テキスト ボックス 265"/>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7" name="楕円 266"/>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68" name="テキスト ボックス 267"/>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69" name="楕円 268"/>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0" name="テキスト ボックス 26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1" name="楕円 270"/>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2" name="テキスト ボックス 27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後期高齢者医療費等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社会保障関係経費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昨年比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ポイント上昇してるものの、類似団体平均を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村の出資する法人等各種団体への補助金については昨年から大きな変動はなかったが、今後も補助金を交付するのが適当な事業を行っているのかなどについて明確な基準を設けて、必要性の低い補助金は見直しや廃止を行う方針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30988</xdr:rowOff>
    </xdr:to>
    <xdr:cxnSp macro="">
      <xdr:nvCxnSpPr>
        <xdr:cNvPr id="302" name="直線コネクタ 301"/>
        <xdr:cNvCxnSpPr/>
      </xdr:nvCxnSpPr>
      <xdr:spPr>
        <a:xfrm>
          <a:off x="15671800" y="6166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165862</xdr:rowOff>
    </xdr:to>
    <xdr:cxnSp macro="">
      <xdr:nvCxnSpPr>
        <xdr:cNvPr id="305" name="直線コネクタ 304"/>
        <xdr:cNvCxnSpPr/>
      </xdr:nvCxnSpPr>
      <xdr:spPr>
        <a:xfrm>
          <a:off x="14782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170434</xdr:rowOff>
    </xdr:to>
    <xdr:cxnSp macro="">
      <xdr:nvCxnSpPr>
        <xdr:cNvPr id="308" name="直線コネクタ 307"/>
        <xdr:cNvCxnSpPr/>
      </xdr:nvCxnSpPr>
      <xdr:spPr>
        <a:xfrm flipV="1">
          <a:off x="13893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9" name="フローチャート: 判断 30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0" name="テキスト ボックス 30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40132</xdr:rowOff>
    </xdr:to>
    <xdr:cxnSp macro="">
      <xdr:nvCxnSpPr>
        <xdr:cNvPr id="311" name="直線コネクタ 310"/>
        <xdr:cNvCxnSpPr/>
      </xdr:nvCxnSpPr>
      <xdr:spPr>
        <a:xfrm flipV="1">
          <a:off x="13004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1" name="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3" name="楕円 322"/>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4" name="テキスト ボックス 323"/>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25" name="楕円 324"/>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26" name="テキスト ボックス 325"/>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7" name="楕円 326"/>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8" name="テキスト ボックス 327"/>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公債費に係る経常収支比率は年々減少傾向にあり、対前年比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近年、公債費の発行を抑制してきたが、引き続き財政健全化に向け、事業内容の精査を十分に行い、喫緊の課題となっている事業を最優先に展開するが、財政規模に適した地方債の発行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88900</xdr:rowOff>
    </xdr:to>
    <xdr:cxnSp macro="">
      <xdr:nvCxnSpPr>
        <xdr:cNvPr id="362" name="直線コネクタ 361"/>
        <xdr:cNvCxnSpPr/>
      </xdr:nvCxnSpPr>
      <xdr:spPr>
        <a:xfrm flipV="1">
          <a:off x="3987800" y="13107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138430</xdr:rowOff>
    </xdr:to>
    <xdr:cxnSp macro="">
      <xdr:nvCxnSpPr>
        <xdr:cNvPr id="365" name="直線コネクタ 364"/>
        <xdr:cNvCxnSpPr/>
      </xdr:nvCxnSpPr>
      <xdr:spPr>
        <a:xfrm flipV="1">
          <a:off x="3098800" y="13119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77</xdr:row>
      <xdr:rowOff>16511</xdr:rowOff>
    </xdr:to>
    <xdr:cxnSp macro="">
      <xdr:nvCxnSpPr>
        <xdr:cNvPr id="368" name="直線コネクタ 367"/>
        <xdr:cNvCxnSpPr/>
      </xdr:nvCxnSpPr>
      <xdr:spPr>
        <a:xfrm flipV="1">
          <a:off x="2209800" y="131686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9" name="フローチャート: 判断 368"/>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0" name="テキスト ボックス 369"/>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16511</xdr:rowOff>
    </xdr:to>
    <xdr:cxnSp macro="">
      <xdr:nvCxnSpPr>
        <xdr:cNvPr id="371" name="直線コネクタ 370"/>
        <xdr:cNvCxnSpPr/>
      </xdr:nvCxnSpPr>
      <xdr:spPr>
        <a:xfrm>
          <a:off x="1320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81" name="楕円 380"/>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2"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3" name="楕円 382"/>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4" name="テキスト ボックス 383"/>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5" name="楕円 384"/>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86" name="テキスト ボックス 385"/>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7" name="楕円 386"/>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8" name="テキスト ボックス 387"/>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89" name="楕円 388"/>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0" name="テキスト ボックス 389"/>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年度は昨年比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ポイント上昇しているものの、類似団体を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ポイント下回った。これは、物件費が類似団体平均を上回った以外、他の項目では類似団体を下回ったことによる。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56787</xdr:rowOff>
    </xdr:from>
    <xdr:to>
      <xdr:col>82</xdr:col>
      <xdr:colOff>107950</xdr:colOff>
      <xdr:row>76</xdr:row>
      <xdr:rowOff>110671</xdr:rowOff>
    </xdr:to>
    <xdr:cxnSp macro="">
      <xdr:nvCxnSpPr>
        <xdr:cNvPr id="425" name="直線コネクタ 424"/>
        <xdr:cNvCxnSpPr/>
      </xdr:nvCxnSpPr>
      <xdr:spPr>
        <a:xfrm>
          <a:off x="15671800" y="12915537"/>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56787</xdr:rowOff>
    </xdr:to>
    <xdr:cxnSp macro="">
      <xdr:nvCxnSpPr>
        <xdr:cNvPr id="428" name="直線コネクタ 427"/>
        <xdr:cNvCxnSpPr/>
      </xdr:nvCxnSpPr>
      <xdr:spPr>
        <a:xfrm>
          <a:off x="14782800" y="12791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43724</xdr:rowOff>
    </xdr:to>
    <xdr:cxnSp macro="">
      <xdr:nvCxnSpPr>
        <xdr:cNvPr id="431" name="直線コネクタ 430"/>
        <xdr:cNvCxnSpPr/>
      </xdr:nvCxnSpPr>
      <xdr:spPr>
        <a:xfrm flipV="1">
          <a:off x="13893800" y="127914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169454</xdr:rowOff>
    </xdr:from>
    <xdr:to>
      <xdr:col>69</xdr:col>
      <xdr:colOff>92075</xdr:colOff>
      <xdr:row>75</xdr:row>
      <xdr:rowOff>43724</xdr:rowOff>
    </xdr:to>
    <xdr:cxnSp macro="">
      <xdr:nvCxnSpPr>
        <xdr:cNvPr id="434" name="直線コネクタ 433"/>
        <xdr:cNvCxnSpPr/>
      </xdr:nvCxnSpPr>
      <xdr:spPr>
        <a:xfrm>
          <a:off x="13004800" y="128567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44" name="楕円 443"/>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76399</xdr:rowOff>
    </xdr:from>
    <xdr:ext cx="762000" cy="259045"/>
    <xdr:sp macro="" textlink="">
      <xdr:nvSpPr>
        <xdr:cNvPr id="445" name="公債費以外該当値テキスト"/>
        <xdr:cNvSpPr txBox="1"/>
      </xdr:nvSpPr>
      <xdr:spPr>
        <a:xfrm>
          <a:off x="16598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5987</xdr:rowOff>
    </xdr:from>
    <xdr:to>
      <xdr:col>78</xdr:col>
      <xdr:colOff>120650</xdr:colOff>
      <xdr:row>75</xdr:row>
      <xdr:rowOff>107587</xdr:rowOff>
    </xdr:to>
    <xdr:sp macro="" textlink="">
      <xdr:nvSpPr>
        <xdr:cNvPr id="446" name="楕円 445"/>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117764</xdr:rowOff>
    </xdr:from>
    <xdr:ext cx="736600" cy="259045"/>
    <xdr:sp macro="" textlink="">
      <xdr:nvSpPr>
        <xdr:cNvPr id="447" name="テキスト ボックス 446"/>
        <xdr:cNvSpPr txBox="1"/>
      </xdr:nvSpPr>
      <xdr:spPr>
        <a:xfrm>
          <a:off x="15290800" y="1263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48" name="楕円 447"/>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9" name="テキスト ボックス 448"/>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50" name="楕円 449"/>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51" name="テキスト ボックス 450"/>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52" name="楕円 451"/>
        <xdr:cNvSpPr/>
      </xdr:nvSpPr>
      <xdr:spPr>
        <a:xfrm>
          <a:off x="12954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53" name="テキスト ボックス 452"/>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92437</xdr:rowOff>
    </xdr:from>
    <xdr:to>
      <xdr:col>29</xdr:col>
      <xdr:colOff>127000</xdr:colOff>
      <xdr:row>17</xdr:row>
      <xdr:rowOff>121498</xdr:rowOff>
    </xdr:to>
    <xdr:cxnSp macro="">
      <xdr:nvCxnSpPr>
        <xdr:cNvPr id="51" name="直線コネクタ 50"/>
        <xdr:cNvCxnSpPr/>
      </xdr:nvCxnSpPr>
      <xdr:spPr bwMode="auto">
        <a:xfrm>
          <a:off x="5003800" y="3054712"/>
          <a:ext cx="647700" cy="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92437</xdr:rowOff>
    </xdr:from>
    <xdr:to>
      <xdr:col>26</xdr:col>
      <xdr:colOff>50800</xdr:colOff>
      <xdr:row>17</xdr:row>
      <xdr:rowOff>137365</xdr:rowOff>
    </xdr:to>
    <xdr:cxnSp macro="">
      <xdr:nvCxnSpPr>
        <xdr:cNvPr id="54" name="直線コネクタ 53"/>
        <xdr:cNvCxnSpPr/>
      </xdr:nvCxnSpPr>
      <xdr:spPr bwMode="auto">
        <a:xfrm flipV="1">
          <a:off x="4305300" y="3054712"/>
          <a:ext cx="698500" cy="4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137365</xdr:rowOff>
    </xdr:from>
    <xdr:to>
      <xdr:col>22</xdr:col>
      <xdr:colOff>114300</xdr:colOff>
      <xdr:row>17</xdr:row>
      <xdr:rowOff>152880</xdr:rowOff>
    </xdr:to>
    <xdr:cxnSp macro="">
      <xdr:nvCxnSpPr>
        <xdr:cNvPr id="57" name="直線コネクタ 56"/>
        <xdr:cNvCxnSpPr/>
      </xdr:nvCxnSpPr>
      <xdr:spPr bwMode="auto">
        <a:xfrm flipV="1">
          <a:off x="3606800" y="3099640"/>
          <a:ext cx="698500" cy="15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116493</xdr:rowOff>
    </xdr:from>
    <xdr:to>
      <xdr:col>22</xdr:col>
      <xdr:colOff>165100</xdr:colOff>
      <xdr:row>19</xdr:row>
      <xdr:rowOff>46644</xdr:rowOff>
    </xdr:to>
    <xdr:sp macro="" textlink="">
      <xdr:nvSpPr>
        <xdr:cNvPr id="58" name="フローチャート: 判断 57"/>
        <xdr:cNvSpPr/>
      </xdr:nvSpPr>
      <xdr:spPr bwMode="auto">
        <a:xfrm>
          <a:off x="4254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31421</xdr:rowOff>
    </xdr:from>
    <xdr:ext cx="762000" cy="259045"/>
    <xdr:sp macro="" textlink="">
      <xdr:nvSpPr>
        <xdr:cNvPr id="59" name="テキスト ボックス 58"/>
        <xdr:cNvSpPr txBox="1"/>
      </xdr:nvSpPr>
      <xdr:spPr>
        <a:xfrm>
          <a:off x="3924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152880</xdr:rowOff>
    </xdr:from>
    <xdr:to>
      <xdr:col>18</xdr:col>
      <xdr:colOff>177800</xdr:colOff>
      <xdr:row>18</xdr:row>
      <xdr:rowOff>13883</xdr:rowOff>
    </xdr:to>
    <xdr:cxnSp macro="">
      <xdr:nvCxnSpPr>
        <xdr:cNvPr id="60" name="直線コネクタ 59"/>
        <xdr:cNvCxnSpPr/>
      </xdr:nvCxnSpPr>
      <xdr:spPr bwMode="auto">
        <a:xfrm flipV="1">
          <a:off x="2908300" y="3115155"/>
          <a:ext cx="698500" cy="3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70698</xdr:rowOff>
    </xdr:from>
    <xdr:to>
      <xdr:col>29</xdr:col>
      <xdr:colOff>177800</xdr:colOff>
      <xdr:row>18</xdr:row>
      <xdr:rowOff>848</xdr:rowOff>
    </xdr:to>
    <xdr:sp macro="" textlink="">
      <xdr:nvSpPr>
        <xdr:cNvPr id="70" name="楕円 69"/>
        <xdr:cNvSpPr/>
      </xdr:nvSpPr>
      <xdr:spPr bwMode="auto">
        <a:xfrm>
          <a:off x="5600700" y="303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87225</xdr:rowOff>
    </xdr:from>
    <xdr:ext cx="762000" cy="259045"/>
    <xdr:sp macro="" textlink="">
      <xdr:nvSpPr>
        <xdr:cNvPr id="71" name="人口1人当たり決算額の推移該当値テキスト130"/>
        <xdr:cNvSpPr txBox="1"/>
      </xdr:nvSpPr>
      <xdr:spPr>
        <a:xfrm>
          <a:off x="5740400" y="287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41637</xdr:rowOff>
    </xdr:from>
    <xdr:to>
      <xdr:col>26</xdr:col>
      <xdr:colOff>101600</xdr:colOff>
      <xdr:row>17</xdr:row>
      <xdr:rowOff>143237</xdr:rowOff>
    </xdr:to>
    <xdr:sp macro="" textlink="">
      <xdr:nvSpPr>
        <xdr:cNvPr id="72" name="楕円 71"/>
        <xdr:cNvSpPr/>
      </xdr:nvSpPr>
      <xdr:spPr bwMode="auto">
        <a:xfrm>
          <a:off x="4953000" y="3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153414</xdr:rowOff>
    </xdr:from>
    <xdr:ext cx="736600" cy="259045"/>
    <xdr:sp macro="" textlink="">
      <xdr:nvSpPr>
        <xdr:cNvPr id="73" name="テキスト ボックス 72"/>
        <xdr:cNvSpPr txBox="1"/>
      </xdr:nvSpPr>
      <xdr:spPr>
        <a:xfrm>
          <a:off x="4622800" y="277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86565</xdr:rowOff>
    </xdr:from>
    <xdr:to>
      <xdr:col>22</xdr:col>
      <xdr:colOff>165100</xdr:colOff>
      <xdr:row>18</xdr:row>
      <xdr:rowOff>16715</xdr:rowOff>
    </xdr:to>
    <xdr:sp macro="" textlink="">
      <xdr:nvSpPr>
        <xdr:cNvPr id="74" name="楕円 73"/>
        <xdr:cNvSpPr/>
      </xdr:nvSpPr>
      <xdr:spPr bwMode="auto">
        <a:xfrm>
          <a:off x="4254500" y="304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26892</xdr:rowOff>
    </xdr:from>
    <xdr:ext cx="762000" cy="259045"/>
    <xdr:sp macro="" textlink="">
      <xdr:nvSpPr>
        <xdr:cNvPr id="75" name="テキスト ボックス 74"/>
        <xdr:cNvSpPr txBox="1"/>
      </xdr:nvSpPr>
      <xdr:spPr>
        <a:xfrm>
          <a:off x="3924300" y="28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102080</xdr:rowOff>
    </xdr:from>
    <xdr:to>
      <xdr:col>19</xdr:col>
      <xdr:colOff>38100</xdr:colOff>
      <xdr:row>18</xdr:row>
      <xdr:rowOff>32230</xdr:rowOff>
    </xdr:to>
    <xdr:sp macro="" textlink="">
      <xdr:nvSpPr>
        <xdr:cNvPr id="76" name="楕円 75"/>
        <xdr:cNvSpPr/>
      </xdr:nvSpPr>
      <xdr:spPr bwMode="auto">
        <a:xfrm>
          <a:off x="3556000" y="306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42407</xdr:rowOff>
    </xdr:from>
    <xdr:ext cx="762000" cy="259045"/>
    <xdr:sp macro="" textlink="">
      <xdr:nvSpPr>
        <xdr:cNvPr id="77" name="テキスト ボックス 76"/>
        <xdr:cNvSpPr txBox="1"/>
      </xdr:nvSpPr>
      <xdr:spPr>
        <a:xfrm>
          <a:off x="3225800" y="28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134533</xdr:rowOff>
    </xdr:from>
    <xdr:to>
      <xdr:col>15</xdr:col>
      <xdr:colOff>101600</xdr:colOff>
      <xdr:row>18</xdr:row>
      <xdr:rowOff>64683</xdr:rowOff>
    </xdr:to>
    <xdr:sp macro="" textlink="">
      <xdr:nvSpPr>
        <xdr:cNvPr id="78" name="楕円 77"/>
        <xdr:cNvSpPr/>
      </xdr:nvSpPr>
      <xdr:spPr bwMode="auto">
        <a:xfrm>
          <a:off x="2857500" y="309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74860</xdr:rowOff>
    </xdr:from>
    <xdr:ext cx="762000" cy="259045"/>
    <xdr:sp macro="" textlink="">
      <xdr:nvSpPr>
        <xdr:cNvPr id="79" name="テキスト ボックス 78"/>
        <xdr:cNvSpPr txBox="1"/>
      </xdr:nvSpPr>
      <xdr:spPr>
        <a:xfrm>
          <a:off x="2527300" y="286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21029</xdr:rowOff>
    </xdr:from>
    <xdr:to>
      <xdr:col>29</xdr:col>
      <xdr:colOff>127000</xdr:colOff>
      <xdr:row>35</xdr:row>
      <xdr:rowOff>50686</xdr:rowOff>
    </xdr:to>
    <xdr:cxnSp macro="">
      <xdr:nvCxnSpPr>
        <xdr:cNvPr id="112" name="直線コネクタ 111"/>
        <xdr:cNvCxnSpPr/>
      </xdr:nvCxnSpPr>
      <xdr:spPr bwMode="auto">
        <a:xfrm flipV="1">
          <a:off x="5003800" y="6631379"/>
          <a:ext cx="647700" cy="29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330279</xdr:rowOff>
    </xdr:from>
    <xdr:to>
      <xdr:col>26</xdr:col>
      <xdr:colOff>50800</xdr:colOff>
      <xdr:row>35</xdr:row>
      <xdr:rowOff>50686</xdr:rowOff>
    </xdr:to>
    <xdr:cxnSp macro="">
      <xdr:nvCxnSpPr>
        <xdr:cNvPr id="115" name="直線コネクタ 114"/>
        <xdr:cNvCxnSpPr/>
      </xdr:nvCxnSpPr>
      <xdr:spPr bwMode="auto">
        <a:xfrm>
          <a:off x="4305300" y="6597729"/>
          <a:ext cx="698500" cy="6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330279</xdr:rowOff>
    </xdr:from>
    <xdr:to>
      <xdr:col>22</xdr:col>
      <xdr:colOff>114300</xdr:colOff>
      <xdr:row>35</xdr:row>
      <xdr:rowOff>12060</xdr:rowOff>
    </xdr:to>
    <xdr:cxnSp macro="">
      <xdr:nvCxnSpPr>
        <xdr:cNvPr id="118" name="直線コネクタ 117"/>
        <xdr:cNvCxnSpPr/>
      </xdr:nvCxnSpPr>
      <xdr:spPr bwMode="auto">
        <a:xfrm flipV="1">
          <a:off x="3606800" y="6597729"/>
          <a:ext cx="698500" cy="24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9" name="フローチャート: 判断 118"/>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20" name="テキスト ボックス 119"/>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1163</xdr:rowOff>
    </xdr:from>
    <xdr:to>
      <xdr:col>18</xdr:col>
      <xdr:colOff>177800</xdr:colOff>
      <xdr:row>35</xdr:row>
      <xdr:rowOff>12060</xdr:rowOff>
    </xdr:to>
    <xdr:cxnSp macro="">
      <xdr:nvCxnSpPr>
        <xdr:cNvPr id="121" name="直線コネクタ 120"/>
        <xdr:cNvCxnSpPr/>
      </xdr:nvCxnSpPr>
      <xdr:spPr bwMode="auto">
        <a:xfrm>
          <a:off x="2908300" y="6611513"/>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313129</xdr:rowOff>
    </xdr:from>
    <xdr:to>
      <xdr:col>29</xdr:col>
      <xdr:colOff>177800</xdr:colOff>
      <xdr:row>35</xdr:row>
      <xdr:rowOff>71829</xdr:rowOff>
    </xdr:to>
    <xdr:sp macro="" textlink="">
      <xdr:nvSpPr>
        <xdr:cNvPr id="131" name="楕円 130"/>
        <xdr:cNvSpPr/>
      </xdr:nvSpPr>
      <xdr:spPr bwMode="auto">
        <a:xfrm>
          <a:off x="5600700" y="6580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158206</xdr:rowOff>
    </xdr:from>
    <xdr:ext cx="762000" cy="259045"/>
    <xdr:sp macro="" textlink="">
      <xdr:nvSpPr>
        <xdr:cNvPr id="132" name="人口1人当たり決算額の推移該当値テキスト445"/>
        <xdr:cNvSpPr txBox="1"/>
      </xdr:nvSpPr>
      <xdr:spPr>
        <a:xfrm>
          <a:off x="5740400" y="64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342786</xdr:rowOff>
    </xdr:from>
    <xdr:to>
      <xdr:col>26</xdr:col>
      <xdr:colOff>101600</xdr:colOff>
      <xdr:row>35</xdr:row>
      <xdr:rowOff>101486</xdr:rowOff>
    </xdr:to>
    <xdr:sp macro="" textlink="">
      <xdr:nvSpPr>
        <xdr:cNvPr id="133" name="楕円 132"/>
        <xdr:cNvSpPr/>
      </xdr:nvSpPr>
      <xdr:spPr bwMode="auto">
        <a:xfrm>
          <a:off x="4953000" y="6610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111663</xdr:rowOff>
    </xdr:from>
    <xdr:ext cx="736600" cy="259045"/>
    <xdr:sp macro="" textlink="">
      <xdr:nvSpPr>
        <xdr:cNvPr id="134" name="テキスト ボックス 133"/>
        <xdr:cNvSpPr txBox="1"/>
      </xdr:nvSpPr>
      <xdr:spPr>
        <a:xfrm>
          <a:off x="4622800" y="637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279479</xdr:rowOff>
    </xdr:from>
    <xdr:to>
      <xdr:col>22</xdr:col>
      <xdr:colOff>165100</xdr:colOff>
      <xdr:row>35</xdr:row>
      <xdr:rowOff>38179</xdr:rowOff>
    </xdr:to>
    <xdr:sp macro="" textlink="">
      <xdr:nvSpPr>
        <xdr:cNvPr id="135" name="楕円 134"/>
        <xdr:cNvSpPr/>
      </xdr:nvSpPr>
      <xdr:spPr bwMode="auto">
        <a:xfrm>
          <a:off x="4254500" y="654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48356</xdr:rowOff>
    </xdr:from>
    <xdr:ext cx="762000" cy="259045"/>
    <xdr:sp macro="" textlink="">
      <xdr:nvSpPr>
        <xdr:cNvPr id="136" name="テキスト ボックス 135"/>
        <xdr:cNvSpPr txBox="1"/>
      </xdr:nvSpPr>
      <xdr:spPr>
        <a:xfrm>
          <a:off x="3924300" y="631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304160</xdr:rowOff>
    </xdr:from>
    <xdr:to>
      <xdr:col>19</xdr:col>
      <xdr:colOff>38100</xdr:colOff>
      <xdr:row>35</xdr:row>
      <xdr:rowOff>62860</xdr:rowOff>
    </xdr:to>
    <xdr:sp macro="" textlink="">
      <xdr:nvSpPr>
        <xdr:cNvPr id="137" name="楕円 136"/>
        <xdr:cNvSpPr/>
      </xdr:nvSpPr>
      <xdr:spPr bwMode="auto">
        <a:xfrm>
          <a:off x="3556000" y="65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73037</xdr:rowOff>
    </xdr:from>
    <xdr:ext cx="762000" cy="259045"/>
    <xdr:sp macro="" textlink="">
      <xdr:nvSpPr>
        <xdr:cNvPr id="138" name="テキスト ボックス 137"/>
        <xdr:cNvSpPr txBox="1"/>
      </xdr:nvSpPr>
      <xdr:spPr>
        <a:xfrm>
          <a:off x="3225800" y="63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293263</xdr:rowOff>
    </xdr:from>
    <xdr:to>
      <xdr:col>15</xdr:col>
      <xdr:colOff>101600</xdr:colOff>
      <xdr:row>35</xdr:row>
      <xdr:rowOff>51963</xdr:rowOff>
    </xdr:to>
    <xdr:sp macro="" textlink="">
      <xdr:nvSpPr>
        <xdr:cNvPr id="139" name="楕円 138"/>
        <xdr:cNvSpPr/>
      </xdr:nvSpPr>
      <xdr:spPr bwMode="auto">
        <a:xfrm>
          <a:off x="2857500" y="65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62140</xdr:rowOff>
    </xdr:from>
    <xdr:ext cx="762000" cy="259045"/>
    <xdr:sp macro="" textlink="">
      <xdr:nvSpPr>
        <xdr:cNvPr id="140" name="テキスト ボックス 139"/>
        <xdr:cNvSpPr txBox="1"/>
      </xdr:nvSpPr>
      <xdr:spPr>
        <a:xfrm>
          <a:off x="2527300" y="632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62408</xdr:rowOff>
    </xdr:from>
    <xdr:to>
      <xdr:col>24</xdr:col>
      <xdr:colOff>63500</xdr:colOff>
      <xdr:row>37</xdr:row>
      <xdr:rowOff>93031</xdr:rowOff>
    </xdr:to>
    <xdr:cxnSp macro="">
      <xdr:nvCxnSpPr>
        <xdr:cNvPr id="60" name="直線コネクタ 59"/>
        <xdr:cNvCxnSpPr/>
      </xdr:nvCxnSpPr>
      <xdr:spPr>
        <a:xfrm flipV="1">
          <a:off x="3797300" y="6406058"/>
          <a:ext cx="8382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93031</xdr:rowOff>
    </xdr:from>
    <xdr:to>
      <xdr:col>19</xdr:col>
      <xdr:colOff>177800</xdr:colOff>
      <xdr:row>37</xdr:row>
      <xdr:rowOff>93617</xdr:rowOff>
    </xdr:to>
    <xdr:cxnSp macro="">
      <xdr:nvCxnSpPr>
        <xdr:cNvPr id="63" name="直線コネクタ 62"/>
        <xdr:cNvCxnSpPr/>
      </xdr:nvCxnSpPr>
      <xdr:spPr>
        <a:xfrm flipV="1">
          <a:off x="2908300" y="643668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93617</xdr:rowOff>
    </xdr:from>
    <xdr:to>
      <xdr:col>15</xdr:col>
      <xdr:colOff>50800</xdr:colOff>
      <xdr:row>37</xdr:row>
      <xdr:rowOff>103179</xdr:rowOff>
    </xdr:to>
    <xdr:cxnSp macro="">
      <xdr:nvCxnSpPr>
        <xdr:cNvPr id="66" name="直線コネクタ 65"/>
        <xdr:cNvCxnSpPr/>
      </xdr:nvCxnSpPr>
      <xdr:spPr>
        <a:xfrm flipV="1">
          <a:off x="2019300" y="643726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147178</xdr:rowOff>
    </xdr:from>
    <xdr:to>
      <xdr:col>15</xdr:col>
      <xdr:colOff>101600</xdr:colOff>
      <xdr:row>38</xdr:row>
      <xdr:rowOff>77328</xdr:rowOff>
    </xdr:to>
    <xdr:sp macro="" textlink="">
      <xdr:nvSpPr>
        <xdr:cNvPr id="67" name="フローチャート: 判断 66"/>
        <xdr:cNvSpPr/>
      </xdr:nvSpPr>
      <xdr:spPr>
        <a:xfrm>
          <a:off x="2857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68455</xdr:rowOff>
    </xdr:from>
    <xdr:ext cx="599010" cy="259045"/>
    <xdr:sp macro="" textlink="">
      <xdr:nvSpPr>
        <xdr:cNvPr id="68" name="テキスト ボックス 67"/>
        <xdr:cNvSpPr txBox="1"/>
      </xdr:nvSpPr>
      <xdr:spPr>
        <a:xfrm>
          <a:off x="2608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103179</xdr:rowOff>
    </xdr:from>
    <xdr:to>
      <xdr:col>10</xdr:col>
      <xdr:colOff>114300</xdr:colOff>
      <xdr:row>37</xdr:row>
      <xdr:rowOff>115654</xdr:rowOff>
    </xdr:to>
    <xdr:cxnSp macro="">
      <xdr:nvCxnSpPr>
        <xdr:cNvPr id="69" name="直線コネクタ 68"/>
        <xdr:cNvCxnSpPr/>
      </xdr:nvCxnSpPr>
      <xdr:spPr>
        <a:xfrm flipV="1">
          <a:off x="1130300" y="6446829"/>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11608</xdr:rowOff>
    </xdr:from>
    <xdr:to>
      <xdr:col>24</xdr:col>
      <xdr:colOff>114300</xdr:colOff>
      <xdr:row>37</xdr:row>
      <xdr:rowOff>113208</xdr:rowOff>
    </xdr:to>
    <xdr:sp macro="" textlink="">
      <xdr:nvSpPr>
        <xdr:cNvPr id="79" name="楕円 78"/>
        <xdr:cNvSpPr/>
      </xdr:nvSpPr>
      <xdr:spPr>
        <a:xfrm>
          <a:off x="4584700" y="63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34485</xdr:rowOff>
    </xdr:from>
    <xdr:ext cx="599010" cy="259045"/>
    <xdr:sp macro="" textlink="">
      <xdr:nvSpPr>
        <xdr:cNvPr id="80" name="人件費該当値テキスト"/>
        <xdr:cNvSpPr txBox="1"/>
      </xdr:nvSpPr>
      <xdr:spPr>
        <a:xfrm>
          <a:off x="4686300" y="620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42231</xdr:rowOff>
    </xdr:from>
    <xdr:to>
      <xdr:col>20</xdr:col>
      <xdr:colOff>38100</xdr:colOff>
      <xdr:row>37</xdr:row>
      <xdr:rowOff>143831</xdr:rowOff>
    </xdr:to>
    <xdr:sp macro="" textlink="">
      <xdr:nvSpPr>
        <xdr:cNvPr id="81" name="楕円 80"/>
        <xdr:cNvSpPr/>
      </xdr:nvSpPr>
      <xdr:spPr>
        <a:xfrm>
          <a:off x="3746500" y="63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160358</xdr:rowOff>
    </xdr:from>
    <xdr:ext cx="599010" cy="259045"/>
    <xdr:sp macro="" textlink="">
      <xdr:nvSpPr>
        <xdr:cNvPr id="82" name="テキスト ボックス 81"/>
        <xdr:cNvSpPr txBox="1"/>
      </xdr:nvSpPr>
      <xdr:spPr>
        <a:xfrm>
          <a:off x="3497795" y="61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42817</xdr:rowOff>
    </xdr:from>
    <xdr:to>
      <xdr:col>15</xdr:col>
      <xdr:colOff>101600</xdr:colOff>
      <xdr:row>37</xdr:row>
      <xdr:rowOff>144417</xdr:rowOff>
    </xdr:to>
    <xdr:sp macro="" textlink="">
      <xdr:nvSpPr>
        <xdr:cNvPr id="83" name="楕円 82"/>
        <xdr:cNvSpPr/>
      </xdr:nvSpPr>
      <xdr:spPr>
        <a:xfrm>
          <a:off x="2857500" y="63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160944</xdr:rowOff>
    </xdr:from>
    <xdr:ext cx="599010" cy="259045"/>
    <xdr:sp macro="" textlink="">
      <xdr:nvSpPr>
        <xdr:cNvPr id="84" name="テキスト ボックス 83"/>
        <xdr:cNvSpPr txBox="1"/>
      </xdr:nvSpPr>
      <xdr:spPr>
        <a:xfrm>
          <a:off x="2608795" y="616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52379</xdr:rowOff>
    </xdr:from>
    <xdr:to>
      <xdr:col>10</xdr:col>
      <xdr:colOff>165100</xdr:colOff>
      <xdr:row>37</xdr:row>
      <xdr:rowOff>153979</xdr:rowOff>
    </xdr:to>
    <xdr:sp macro="" textlink="">
      <xdr:nvSpPr>
        <xdr:cNvPr id="85" name="楕円 84"/>
        <xdr:cNvSpPr/>
      </xdr:nvSpPr>
      <xdr:spPr>
        <a:xfrm>
          <a:off x="1968500" y="63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170506</xdr:rowOff>
    </xdr:from>
    <xdr:ext cx="599010" cy="259045"/>
    <xdr:sp macro="" textlink="">
      <xdr:nvSpPr>
        <xdr:cNvPr id="86" name="テキスト ボックス 85"/>
        <xdr:cNvSpPr txBox="1"/>
      </xdr:nvSpPr>
      <xdr:spPr>
        <a:xfrm>
          <a:off x="1719795" y="617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64854</xdr:rowOff>
    </xdr:from>
    <xdr:to>
      <xdr:col>6</xdr:col>
      <xdr:colOff>38100</xdr:colOff>
      <xdr:row>37</xdr:row>
      <xdr:rowOff>166453</xdr:rowOff>
    </xdr:to>
    <xdr:sp macro="" textlink="">
      <xdr:nvSpPr>
        <xdr:cNvPr id="87" name="楕円 86"/>
        <xdr:cNvSpPr/>
      </xdr:nvSpPr>
      <xdr:spPr>
        <a:xfrm>
          <a:off x="1079500" y="64085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11531</xdr:rowOff>
    </xdr:from>
    <xdr:ext cx="599010" cy="259045"/>
    <xdr:sp macro="" textlink="">
      <xdr:nvSpPr>
        <xdr:cNvPr id="88" name="テキスト ボックス 87"/>
        <xdr:cNvSpPr txBox="1"/>
      </xdr:nvSpPr>
      <xdr:spPr>
        <a:xfrm>
          <a:off x="830795" y="618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44922</xdr:rowOff>
    </xdr:from>
    <xdr:to>
      <xdr:col>24</xdr:col>
      <xdr:colOff>63500</xdr:colOff>
      <xdr:row>57</xdr:row>
      <xdr:rowOff>84618</xdr:rowOff>
    </xdr:to>
    <xdr:cxnSp macro="">
      <xdr:nvCxnSpPr>
        <xdr:cNvPr id="115" name="直線コネクタ 114"/>
        <xdr:cNvCxnSpPr/>
      </xdr:nvCxnSpPr>
      <xdr:spPr>
        <a:xfrm>
          <a:off x="3797300" y="9817572"/>
          <a:ext cx="838200" cy="3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44922</xdr:rowOff>
    </xdr:from>
    <xdr:to>
      <xdr:col>19</xdr:col>
      <xdr:colOff>177800</xdr:colOff>
      <xdr:row>57</xdr:row>
      <xdr:rowOff>65309</xdr:rowOff>
    </xdr:to>
    <xdr:cxnSp macro="">
      <xdr:nvCxnSpPr>
        <xdr:cNvPr id="118" name="直線コネクタ 117"/>
        <xdr:cNvCxnSpPr/>
      </xdr:nvCxnSpPr>
      <xdr:spPr>
        <a:xfrm flipV="1">
          <a:off x="2908300" y="9817572"/>
          <a:ext cx="889000" cy="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65309</xdr:rowOff>
    </xdr:from>
    <xdr:to>
      <xdr:col>15</xdr:col>
      <xdr:colOff>50800</xdr:colOff>
      <xdr:row>57</xdr:row>
      <xdr:rowOff>130221</xdr:rowOff>
    </xdr:to>
    <xdr:cxnSp macro="">
      <xdr:nvCxnSpPr>
        <xdr:cNvPr id="121" name="直線コネクタ 120"/>
        <xdr:cNvCxnSpPr/>
      </xdr:nvCxnSpPr>
      <xdr:spPr>
        <a:xfrm flipV="1">
          <a:off x="2019300" y="9837959"/>
          <a:ext cx="889000" cy="6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13863</xdr:rowOff>
    </xdr:from>
    <xdr:to>
      <xdr:col>15</xdr:col>
      <xdr:colOff>101600</xdr:colOff>
      <xdr:row>58</xdr:row>
      <xdr:rowOff>115463</xdr:rowOff>
    </xdr:to>
    <xdr:sp macro="" textlink="">
      <xdr:nvSpPr>
        <xdr:cNvPr id="122" name="フローチャート: 判断 121"/>
        <xdr:cNvSpPr/>
      </xdr:nvSpPr>
      <xdr:spPr>
        <a:xfrm>
          <a:off x="2857500" y="99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106590</xdr:rowOff>
    </xdr:from>
    <xdr:ext cx="599010" cy="259045"/>
    <xdr:sp macro="" textlink="">
      <xdr:nvSpPr>
        <xdr:cNvPr id="123" name="テキスト ボックス 122"/>
        <xdr:cNvSpPr txBox="1"/>
      </xdr:nvSpPr>
      <xdr:spPr>
        <a:xfrm>
          <a:off x="2608795" y="100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130221</xdr:rowOff>
    </xdr:from>
    <xdr:to>
      <xdr:col>10</xdr:col>
      <xdr:colOff>114300</xdr:colOff>
      <xdr:row>57</xdr:row>
      <xdr:rowOff>163268</xdr:rowOff>
    </xdr:to>
    <xdr:cxnSp macro="">
      <xdr:nvCxnSpPr>
        <xdr:cNvPr id="124" name="直線コネクタ 123"/>
        <xdr:cNvCxnSpPr/>
      </xdr:nvCxnSpPr>
      <xdr:spPr>
        <a:xfrm flipV="1">
          <a:off x="1130300" y="9902871"/>
          <a:ext cx="8890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33818</xdr:rowOff>
    </xdr:from>
    <xdr:to>
      <xdr:col>24</xdr:col>
      <xdr:colOff>114300</xdr:colOff>
      <xdr:row>57</xdr:row>
      <xdr:rowOff>135418</xdr:rowOff>
    </xdr:to>
    <xdr:sp macro="" textlink="">
      <xdr:nvSpPr>
        <xdr:cNvPr id="134" name="楕円 133"/>
        <xdr:cNvSpPr/>
      </xdr:nvSpPr>
      <xdr:spPr>
        <a:xfrm>
          <a:off x="4584700" y="98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56695</xdr:rowOff>
    </xdr:from>
    <xdr:ext cx="599010" cy="259045"/>
    <xdr:sp macro="" textlink="">
      <xdr:nvSpPr>
        <xdr:cNvPr id="135" name="物件費該当値テキスト"/>
        <xdr:cNvSpPr txBox="1"/>
      </xdr:nvSpPr>
      <xdr:spPr>
        <a:xfrm>
          <a:off x="4686300" y="965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165572</xdr:rowOff>
    </xdr:from>
    <xdr:to>
      <xdr:col>20</xdr:col>
      <xdr:colOff>38100</xdr:colOff>
      <xdr:row>57</xdr:row>
      <xdr:rowOff>95722</xdr:rowOff>
    </xdr:to>
    <xdr:sp macro="" textlink="">
      <xdr:nvSpPr>
        <xdr:cNvPr id="136" name="楕円 135"/>
        <xdr:cNvSpPr/>
      </xdr:nvSpPr>
      <xdr:spPr>
        <a:xfrm>
          <a:off x="3746500" y="97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112249</xdr:rowOff>
    </xdr:from>
    <xdr:ext cx="599010" cy="259045"/>
    <xdr:sp macro="" textlink="">
      <xdr:nvSpPr>
        <xdr:cNvPr id="137" name="テキスト ボックス 136"/>
        <xdr:cNvSpPr txBox="1"/>
      </xdr:nvSpPr>
      <xdr:spPr>
        <a:xfrm>
          <a:off x="3497795" y="954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14509</xdr:rowOff>
    </xdr:from>
    <xdr:to>
      <xdr:col>15</xdr:col>
      <xdr:colOff>101600</xdr:colOff>
      <xdr:row>57</xdr:row>
      <xdr:rowOff>116109</xdr:rowOff>
    </xdr:to>
    <xdr:sp macro="" textlink="">
      <xdr:nvSpPr>
        <xdr:cNvPr id="138" name="楕円 137"/>
        <xdr:cNvSpPr/>
      </xdr:nvSpPr>
      <xdr:spPr>
        <a:xfrm>
          <a:off x="2857500" y="97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132636</xdr:rowOff>
    </xdr:from>
    <xdr:ext cx="599010" cy="259045"/>
    <xdr:sp macro="" textlink="">
      <xdr:nvSpPr>
        <xdr:cNvPr id="139" name="テキスト ボックス 138"/>
        <xdr:cNvSpPr txBox="1"/>
      </xdr:nvSpPr>
      <xdr:spPr>
        <a:xfrm>
          <a:off x="2608795" y="956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79421</xdr:rowOff>
    </xdr:from>
    <xdr:to>
      <xdr:col>10</xdr:col>
      <xdr:colOff>165100</xdr:colOff>
      <xdr:row>58</xdr:row>
      <xdr:rowOff>9571</xdr:rowOff>
    </xdr:to>
    <xdr:sp macro="" textlink="">
      <xdr:nvSpPr>
        <xdr:cNvPr id="140" name="楕円 139"/>
        <xdr:cNvSpPr/>
      </xdr:nvSpPr>
      <xdr:spPr>
        <a:xfrm>
          <a:off x="1968500" y="9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26098</xdr:rowOff>
    </xdr:from>
    <xdr:ext cx="599010" cy="259045"/>
    <xdr:sp macro="" textlink="">
      <xdr:nvSpPr>
        <xdr:cNvPr id="141" name="テキスト ボックス 140"/>
        <xdr:cNvSpPr txBox="1"/>
      </xdr:nvSpPr>
      <xdr:spPr>
        <a:xfrm>
          <a:off x="1719795" y="96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112468</xdr:rowOff>
    </xdr:from>
    <xdr:to>
      <xdr:col>6</xdr:col>
      <xdr:colOff>38100</xdr:colOff>
      <xdr:row>58</xdr:row>
      <xdr:rowOff>42618</xdr:rowOff>
    </xdr:to>
    <xdr:sp macro="" textlink="">
      <xdr:nvSpPr>
        <xdr:cNvPr id="142" name="楕円 141"/>
        <xdr:cNvSpPr/>
      </xdr:nvSpPr>
      <xdr:spPr>
        <a:xfrm>
          <a:off x="1079500" y="98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59145</xdr:rowOff>
    </xdr:from>
    <xdr:ext cx="599010" cy="259045"/>
    <xdr:sp macro="" textlink="">
      <xdr:nvSpPr>
        <xdr:cNvPr id="143" name="テキスト ボックス 142"/>
        <xdr:cNvSpPr txBox="1"/>
      </xdr:nvSpPr>
      <xdr:spPr>
        <a:xfrm>
          <a:off x="830795" y="96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30936</xdr:rowOff>
    </xdr:from>
    <xdr:to>
      <xdr:col>24</xdr:col>
      <xdr:colOff>63500</xdr:colOff>
      <xdr:row>78</xdr:row>
      <xdr:rowOff>63297</xdr:rowOff>
    </xdr:to>
    <xdr:cxnSp macro="">
      <xdr:nvCxnSpPr>
        <xdr:cNvPr id="170" name="直線コネクタ 169"/>
        <xdr:cNvCxnSpPr/>
      </xdr:nvCxnSpPr>
      <xdr:spPr>
        <a:xfrm flipV="1">
          <a:off x="3797300" y="13404036"/>
          <a:ext cx="8382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57076</xdr:rowOff>
    </xdr:from>
    <xdr:to>
      <xdr:col>19</xdr:col>
      <xdr:colOff>177800</xdr:colOff>
      <xdr:row>78</xdr:row>
      <xdr:rowOff>63297</xdr:rowOff>
    </xdr:to>
    <xdr:cxnSp macro="">
      <xdr:nvCxnSpPr>
        <xdr:cNvPr id="173" name="直線コネクタ 172"/>
        <xdr:cNvCxnSpPr/>
      </xdr:nvCxnSpPr>
      <xdr:spPr>
        <a:xfrm>
          <a:off x="2908300" y="13430176"/>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36340</xdr:rowOff>
    </xdr:from>
    <xdr:to>
      <xdr:col>15</xdr:col>
      <xdr:colOff>50800</xdr:colOff>
      <xdr:row>78</xdr:row>
      <xdr:rowOff>57076</xdr:rowOff>
    </xdr:to>
    <xdr:cxnSp macro="">
      <xdr:nvCxnSpPr>
        <xdr:cNvPr id="176" name="直線コネクタ 175"/>
        <xdr:cNvCxnSpPr/>
      </xdr:nvCxnSpPr>
      <xdr:spPr>
        <a:xfrm>
          <a:off x="2019300" y="13409440"/>
          <a:ext cx="8890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17230</xdr:rowOff>
    </xdr:from>
    <xdr:to>
      <xdr:col>15</xdr:col>
      <xdr:colOff>101600</xdr:colOff>
      <xdr:row>78</xdr:row>
      <xdr:rowOff>118830</xdr:rowOff>
    </xdr:to>
    <xdr:sp macro="" textlink="">
      <xdr:nvSpPr>
        <xdr:cNvPr id="177" name="フローチャート: 判断 176"/>
        <xdr:cNvSpPr/>
      </xdr:nvSpPr>
      <xdr:spPr>
        <a:xfrm>
          <a:off x="2857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109957</xdr:rowOff>
    </xdr:from>
    <xdr:ext cx="534377" cy="259045"/>
    <xdr:sp macro="" textlink="">
      <xdr:nvSpPr>
        <xdr:cNvPr id="178" name="テキスト ボックス 177"/>
        <xdr:cNvSpPr txBox="1"/>
      </xdr:nvSpPr>
      <xdr:spPr>
        <a:xfrm>
          <a:off x="2641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36340</xdr:rowOff>
    </xdr:from>
    <xdr:to>
      <xdr:col>10</xdr:col>
      <xdr:colOff>114300</xdr:colOff>
      <xdr:row>78</xdr:row>
      <xdr:rowOff>43862</xdr:rowOff>
    </xdr:to>
    <xdr:cxnSp macro="">
      <xdr:nvCxnSpPr>
        <xdr:cNvPr id="179" name="直線コネクタ 178"/>
        <xdr:cNvCxnSpPr/>
      </xdr:nvCxnSpPr>
      <xdr:spPr>
        <a:xfrm flipV="1">
          <a:off x="1130300" y="1340944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151586</xdr:rowOff>
    </xdr:from>
    <xdr:to>
      <xdr:col>24</xdr:col>
      <xdr:colOff>114300</xdr:colOff>
      <xdr:row>78</xdr:row>
      <xdr:rowOff>81736</xdr:rowOff>
    </xdr:to>
    <xdr:sp macro="" textlink="">
      <xdr:nvSpPr>
        <xdr:cNvPr id="189" name="楕円 188"/>
        <xdr:cNvSpPr/>
      </xdr:nvSpPr>
      <xdr:spPr>
        <a:xfrm>
          <a:off x="4584700" y="133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110963</xdr:rowOff>
    </xdr:from>
    <xdr:ext cx="534377" cy="259045"/>
    <xdr:sp macro="" textlink="">
      <xdr:nvSpPr>
        <xdr:cNvPr id="190" name="維持補修費該当値テキスト"/>
        <xdr:cNvSpPr txBox="1"/>
      </xdr:nvSpPr>
      <xdr:spPr>
        <a:xfrm>
          <a:off x="4686300" y="131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12497</xdr:rowOff>
    </xdr:from>
    <xdr:to>
      <xdr:col>20</xdr:col>
      <xdr:colOff>38100</xdr:colOff>
      <xdr:row>78</xdr:row>
      <xdr:rowOff>114097</xdr:rowOff>
    </xdr:to>
    <xdr:sp macro="" textlink="">
      <xdr:nvSpPr>
        <xdr:cNvPr id="191" name="楕円 190"/>
        <xdr:cNvSpPr/>
      </xdr:nvSpPr>
      <xdr:spPr>
        <a:xfrm>
          <a:off x="3746500" y="133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105224</xdr:rowOff>
    </xdr:from>
    <xdr:ext cx="534377" cy="259045"/>
    <xdr:sp macro="" textlink="">
      <xdr:nvSpPr>
        <xdr:cNvPr id="192" name="テキスト ボックス 191"/>
        <xdr:cNvSpPr txBox="1"/>
      </xdr:nvSpPr>
      <xdr:spPr>
        <a:xfrm>
          <a:off x="3530111" y="1347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6276</xdr:rowOff>
    </xdr:from>
    <xdr:to>
      <xdr:col>15</xdr:col>
      <xdr:colOff>101600</xdr:colOff>
      <xdr:row>78</xdr:row>
      <xdr:rowOff>107876</xdr:rowOff>
    </xdr:to>
    <xdr:sp macro="" textlink="">
      <xdr:nvSpPr>
        <xdr:cNvPr id="193" name="楕円 192"/>
        <xdr:cNvSpPr/>
      </xdr:nvSpPr>
      <xdr:spPr>
        <a:xfrm>
          <a:off x="2857500" y="133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124403</xdr:rowOff>
    </xdr:from>
    <xdr:ext cx="534377" cy="259045"/>
    <xdr:sp macro="" textlink="">
      <xdr:nvSpPr>
        <xdr:cNvPr id="194" name="テキスト ボックス 193"/>
        <xdr:cNvSpPr txBox="1"/>
      </xdr:nvSpPr>
      <xdr:spPr>
        <a:xfrm>
          <a:off x="2641111" y="131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156990</xdr:rowOff>
    </xdr:from>
    <xdr:to>
      <xdr:col>10</xdr:col>
      <xdr:colOff>165100</xdr:colOff>
      <xdr:row>78</xdr:row>
      <xdr:rowOff>87140</xdr:rowOff>
    </xdr:to>
    <xdr:sp macro="" textlink="">
      <xdr:nvSpPr>
        <xdr:cNvPr id="195" name="楕円 194"/>
        <xdr:cNvSpPr/>
      </xdr:nvSpPr>
      <xdr:spPr>
        <a:xfrm>
          <a:off x="1968500" y="133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103667</xdr:rowOff>
    </xdr:from>
    <xdr:ext cx="534377" cy="259045"/>
    <xdr:sp macro="" textlink="">
      <xdr:nvSpPr>
        <xdr:cNvPr id="196" name="テキスト ボックス 195"/>
        <xdr:cNvSpPr txBox="1"/>
      </xdr:nvSpPr>
      <xdr:spPr>
        <a:xfrm>
          <a:off x="1752111" y="1313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164512</xdr:rowOff>
    </xdr:from>
    <xdr:to>
      <xdr:col>6</xdr:col>
      <xdr:colOff>38100</xdr:colOff>
      <xdr:row>78</xdr:row>
      <xdr:rowOff>94662</xdr:rowOff>
    </xdr:to>
    <xdr:sp macro="" textlink="">
      <xdr:nvSpPr>
        <xdr:cNvPr id="197" name="楕円 196"/>
        <xdr:cNvSpPr/>
      </xdr:nvSpPr>
      <xdr:spPr>
        <a:xfrm>
          <a:off x="1079500" y="133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111189</xdr:rowOff>
    </xdr:from>
    <xdr:ext cx="534377" cy="259045"/>
    <xdr:sp macro="" textlink="">
      <xdr:nvSpPr>
        <xdr:cNvPr id="198" name="テキスト ボックス 197"/>
        <xdr:cNvSpPr txBox="1"/>
      </xdr:nvSpPr>
      <xdr:spPr>
        <a:xfrm>
          <a:off x="863111" y="131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144599</xdr:rowOff>
    </xdr:from>
    <xdr:to>
      <xdr:col>24</xdr:col>
      <xdr:colOff>63500</xdr:colOff>
      <xdr:row>97</xdr:row>
      <xdr:rowOff>34630</xdr:rowOff>
    </xdr:to>
    <xdr:cxnSp macro="">
      <xdr:nvCxnSpPr>
        <xdr:cNvPr id="229" name="直線コネクタ 228"/>
        <xdr:cNvCxnSpPr/>
      </xdr:nvCxnSpPr>
      <xdr:spPr>
        <a:xfrm>
          <a:off x="3797300" y="16603799"/>
          <a:ext cx="8382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144599</xdr:rowOff>
    </xdr:from>
    <xdr:to>
      <xdr:col>19</xdr:col>
      <xdr:colOff>177800</xdr:colOff>
      <xdr:row>97</xdr:row>
      <xdr:rowOff>68714</xdr:rowOff>
    </xdr:to>
    <xdr:cxnSp macro="">
      <xdr:nvCxnSpPr>
        <xdr:cNvPr id="232" name="直線コネクタ 231"/>
        <xdr:cNvCxnSpPr/>
      </xdr:nvCxnSpPr>
      <xdr:spPr>
        <a:xfrm flipV="1">
          <a:off x="2908300" y="16603799"/>
          <a:ext cx="889000" cy="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58133</xdr:rowOff>
    </xdr:from>
    <xdr:to>
      <xdr:col>15</xdr:col>
      <xdr:colOff>50800</xdr:colOff>
      <xdr:row>97</xdr:row>
      <xdr:rowOff>68714</xdr:rowOff>
    </xdr:to>
    <xdr:cxnSp macro="">
      <xdr:nvCxnSpPr>
        <xdr:cNvPr id="235" name="直線コネクタ 234"/>
        <xdr:cNvCxnSpPr/>
      </xdr:nvCxnSpPr>
      <xdr:spPr>
        <a:xfrm>
          <a:off x="2019300" y="16688783"/>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84829</xdr:rowOff>
    </xdr:from>
    <xdr:to>
      <xdr:col>15</xdr:col>
      <xdr:colOff>101600</xdr:colOff>
      <xdr:row>96</xdr:row>
      <xdr:rowOff>14979</xdr:rowOff>
    </xdr:to>
    <xdr:sp macro="" textlink="">
      <xdr:nvSpPr>
        <xdr:cNvPr id="236" name="フローチャート: 判断 235"/>
        <xdr:cNvSpPr/>
      </xdr:nvSpPr>
      <xdr:spPr>
        <a:xfrm>
          <a:off x="2857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31506</xdr:rowOff>
    </xdr:from>
    <xdr:ext cx="534377" cy="259045"/>
    <xdr:sp macro="" textlink="">
      <xdr:nvSpPr>
        <xdr:cNvPr id="237" name="テキスト ボックス 236"/>
        <xdr:cNvSpPr txBox="1"/>
      </xdr:nvSpPr>
      <xdr:spPr>
        <a:xfrm>
          <a:off x="2641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58133</xdr:rowOff>
    </xdr:from>
    <xdr:to>
      <xdr:col>10</xdr:col>
      <xdr:colOff>114300</xdr:colOff>
      <xdr:row>97</xdr:row>
      <xdr:rowOff>158707</xdr:rowOff>
    </xdr:to>
    <xdr:cxnSp macro="">
      <xdr:nvCxnSpPr>
        <xdr:cNvPr id="238" name="直線コネクタ 237"/>
        <xdr:cNvCxnSpPr/>
      </xdr:nvCxnSpPr>
      <xdr:spPr>
        <a:xfrm flipV="1">
          <a:off x="1130300" y="16688783"/>
          <a:ext cx="889000" cy="10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155280</xdr:rowOff>
    </xdr:from>
    <xdr:to>
      <xdr:col>24</xdr:col>
      <xdr:colOff>114300</xdr:colOff>
      <xdr:row>97</xdr:row>
      <xdr:rowOff>85430</xdr:rowOff>
    </xdr:to>
    <xdr:sp macro="" textlink="">
      <xdr:nvSpPr>
        <xdr:cNvPr id="248" name="楕円 247"/>
        <xdr:cNvSpPr/>
      </xdr:nvSpPr>
      <xdr:spPr>
        <a:xfrm>
          <a:off x="4584700" y="166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133707</xdr:rowOff>
    </xdr:from>
    <xdr:ext cx="534377" cy="259045"/>
    <xdr:sp macro="" textlink="">
      <xdr:nvSpPr>
        <xdr:cNvPr id="249" name="扶助費該当値テキスト"/>
        <xdr:cNvSpPr txBox="1"/>
      </xdr:nvSpPr>
      <xdr:spPr>
        <a:xfrm>
          <a:off x="4686300" y="165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93799</xdr:rowOff>
    </xdr:from>
    <xdr:to>
      <xdr:col>20</xdr:col>
      <xdr:colOff>38100</xdr:colOff>
      <xdr:row>97</xdr:row>
      <xdr:rowOff>23949</xdr:rowOff>
    </xdr:to>
    <xdr:sp macro="" textlink="">
      <xdr:nvSpPr>
        <xdr:cNvPr id="250" name="楕円 249"/>
        <xdr:cNvSpPr/>
      </xdr:nvSpPr>
      <xdr:spPr>
        <a:xfrm>
          <a:off x="3746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15076</xdr:rowOff>
    </xdr:from>
    <xdr:ext cx="534377" cy="259045"/>
    <xdr:sp macro="" textlink="">
      <xdr:nvSpPr>
        <xdr:cNvPr id="251" name="テキスト ボックス 250"/>
        <xdr:cNvSpPr txBox="1"/>
      </xdr:nvSpPr>
      <xdr:spPr>
        <a:xfrm>
          <a:off x="3530111" y="166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17914</xdr:rowOff>
    </xdr:from>
    <xdr:to>
      <xdr:col>15</xdr:col>
      <xdr:colOff>101600</xdr:colOff>
      <xdr:row>97</xdr:row>
      <xdr:rowOff>119514</xdr:rowOff>
    </xdr:to>
    <xdr:sp macro="" textlink="">
      <xdr:nvSpPr>
        <xdr:cNvPr id="252" name="楕円 251"/>
        <xdr:cNvSpPr/>
      </xdr:nvSpPr>
      <xdr:spPr>
        <a:xfrm>
          <a:off x="2857500" y="166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110641</xdr:rowOff>
    </xdr:from>
    <xdr:ext cx="534377" cy="259045"/>
    <xdr:sp macro="" textlink="">
      <xdr:nvSpPr>
        <xdr:cNvPr id="253" name="テキスト ボックス 252"/>
        <xdr:cNvSpPr txBox="1"/>
      </xdr:nvSpPr>
      <xdr:spPr>
        <a:xfrm>
          <a:off x="2641111" y="167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7333</xdr:rowOff>
    </xdr:from>
    <xdr:to>
      <xdr:col>10</xdr:col>
      <xdr:colOff>165100</xdr:colOff>
      <xdr:row>97</xdr:row>
      <xdr:rowOff>108933</xdr:rowOff>
    </xdr:to>
    <xdr:sp macro="" textlink="">
      <xdr:nvSpPr>
        <xdr:cNvPr id="254" name="楕円 253"/>
        <xdr:cNvSpPr/>
      </xdr:nvSpPr>
      <xdr:spPr>
        <a:xfrm>
          <a:off x="1968500" y="1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100060</xdr:rowOff>
    </xdr:from>
    <xdr:ext cx="534377" cy="259045"/>
    <xdr:sp macro="" textlink="">
      <xdr:nvSpPr>
        <xdr:cNvPr id="255" name="テキスト ボックス 254"/>
        <xdr:cNvSpPr txBox="1"/>
      </xdr:nvSpPr>
      <xdr:spPr>
        <a:xfrm>
          <a:off x="1752111" y="167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107907</xdr:rowOff>
    </xdr:from>
    <xdr:to>
      <xdr:col>6</xdr:col>
      <xdr:colOff>38100</xdr:colOff>
      <xdr:row>98</xdr:row>
      <xdr:rowOff>38057</xdr:rowOff>
    </xdr:to>
    <xdr:sp macro="" textlink="">
      <xdr:nvSpPr>
        <xdr:cNvPr id="256" name="楕円 255"/>
        <xdr:cNvSpPr/>
      </xdr:nvSpPr>
      <xdr:spPr>
        <a:xfrm>
          <a:off x="1079500" y="167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29184</xdr:rowOff>
    </xdr:from>
    <xdr:ext cx="534377" cy="259045"/>
    <xdr:sp macro="" textlink="">
      <xdr:nvSpPr>
        <xdr:cNvPr id="257" name="テキスト ボックス 256"/>
        <xdr:cNvSpPr txBox="1"/>
      </xdr:nvSpPr>
      <xdr:spPr>
        <a:xfrm>
          <a:off x="863111" y="168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50363</xdr:rowOff>
    </xdr:from>
    <xdr:to>
      <xdr:col>55</xdr:col>
      <xdr:colOff>0</xdr:colOff>
      <xdr:row>36</xdr:row>
      <xdr:rowOff>111083</xdr:rowOff>
    </xdr:to>
    <xdr:cxnSp macro="">
      <xdr:nvCxnSpPr>
        <xdr:cNvPr id="286" name="直線コネクタ 285"/>
        <xdr:cNvCxnSpPr/>
      </xdr:nvCxnSpPr>
      <xdr:spPr>
        <a:xfrm flipV="1">
          <a:off x="9639300" y="6222563"/>
          <a:ext cx="8382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111083</xdr:rowOff>
    </xdr:from>
    <xdr:to>
      <xdr:col>50</xdr:col>
      <xdr:colOff>114300</xdr:colOff>
      <xdr:row>36</xdr:row>
      <xdr:rowOff>117185</xdr:rowOff>
    </xdr:to>
    <xdr:cxnSp macro="">
      <xdr:nvCxnSpPr>
        <xdr:cNvPr id="289" name="直線コネクタ 288"/>
        <xdr:cNvCxnSpPr/>
      </xdr:nvCxnSpPr>
      <xdr:spPr>
        <a:xfrm flipV="1">
          <a:off x="8750300" y="6283283"/>
          <a:ext cx="889000" cy="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117185</xdr:rowOff>
    </xdr:from>
    <xdr:to>
      <xdr:col>45</xdr:col>
      <xdr:colOff>177800</xdr:colOff>
      <xdr:row>36</xdr:row>
      <xdr:rowOff>140361</xdr:rowOff>
    </xdr:to>
    <xdr:cxnSp macro="">
      <xdr:nvCxnSpPr>
        <xdr:cNvPr id="292" name="直線コネクタ 291"/>
        <xdr:cNvCxnSpPr/>
      </xdr:nvCxnSpPr>
      <xdr:spPr>
        <a:xfrm flipV="1">
          <a:off x="7861300" y="6289385"/>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91331</xdr:rowOff>
    </xdr:from>
    <xdr:to>
      <xdr:col>46</xdr:col>
      <xdr:colOff>38100</xdr:colOff>
      <xdr:row>38</xdr:row>
      <xdr:rowOff>21481</xdr:rowOff>
    </xdr:to>
    <xdr:sp macro="" textlink="">
      <xdr:nvSpPr>
        <xdr:cNvPr id="293" name="フローチャート: 判断 292"/>
        <xdr:cNvSpPr/>
      </xdr:nvSpPr>
      <xdr:spPr>
        <a:xfrm>
          <a:off x="8699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12608</xdr:rowOff>
    </xdr:from>
    <xdr:ext cx="599010" cy="259045"/>
    <xdr:sp macro="" textlink="">
      <xdr:nvSpPr>
        <xdr:cNvPr id="294" name="テキスト ボックス 293"/>
        <xdr:cNvSpPr txBox="1"/>
      </xdr:nvSpPr>
      <xdr:spPr>
        <a:xfrm>
          <a:off x="8450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107650</xdr:rowOff>
    </xdr:from>
    <xdr:to>
      <xdr:col>41</xdr:col>
      <xdr:colOff>50800</xdr:colOff>
      <xdr:row>36</xdr:row>
      <xdr:rowOff>140361</xdr:rowOff>
    </xdr:to>
    <xdr:cxnSp macro="">
      <xdr:nvCxnSpPr>
        <xdr:cNvPr id="295" name="直線コネクタ 294"/>
        <xdr:cNvCxnSpPr/>
      </xdr:nvCxnSpPr>
      <xdr:spPr>
        <a:xfrm>
          <a:off x="6972300" y="6279850"/>
          <a:ext cx="889000" cy="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171013</xdr:rowOff>
    </xdr:from>
    <xdr:to>
      <xdr:col>55</xdr:col>
      <xdr:colOff>50800</xdr:colOff>
      <xdr:row>36</xdr:row>
      <xdr:rowOff>101163</xdr:rowOff>
    </xdr:to>
    <xdr:sp macro="" textlink="">
      <xdr:nvSpPr>
        <xdr:cNvPr id="305" name="楕円 304"/>
        <xdr:cNvSpPr/>
      </xdr:nvSpPr>
      <xdr:spPr>
        <a:xfrm>
          <a:off x="104267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22440</xdr:rowOff>
    </xdr:from>
    <xdr:ext cx="599010" cy="259045"/>
    <xdr:sp macro="" textlink="">
      <xdr:nvSpPr>
        <xdr:cNvPr id="306" name="補助費等該当値テキスト"/>
        <xdr:cNvSpPr txBox="1"/>
      </xdr:nvSpPr>
      <xdr:spPr>
        <a:xfrm>
          <a:off x="10528300" y="60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60283</xdr:rowOff>
    </xdr:from>
    <xdr:to>
      <xdr:col>50</xdr:col>
      <xdr:colOff>165100</xdr:colOff>
      <xdr:row>36</xdr:row>
      <xdr:rowOff>161883</xdr:rowOff>
    </xdr:to>
    <xdr:sp macro="" textlink="">
      <xdr:nvSpPr>
        <xdr:cNvPr id="307" name="楕円 306"/>
        <xdr:cNvSpPr/>
      </xdr:nvSpPr>
      <xdr:spPr>
        <a:xfrm>
          <a:off x="9588500" y="62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6960</xdr:rowOff>
    </xdr:from>
    <xdr:ext cx="599010" cy="259045"/>
    <xdr:sp macro="" textlink="">
      <xdr:nvSpPr>
        <xdr:cNvPr id="308" name="テキスト ボックス 307"/>
        <xdr:cNvSpPr txBox="1"/>
      </xdr:nvSpPr>
      <xdr:spPr>
        <a:xfrm>
          <a:off x="9339795" y="60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66385</xdr:rowOff>
    </xdr:from>
    <xdr:to>
      <xdr:col>46</xdr:col>
      <xdr:colOff>38100</xdr:colOff>
      <xdr:row>36</xdr:row>
      <xdr:rowOff>167985</xdr:rowOff>
    </xdr:to>
    <xdr:sp macro="" textlink="">
      <xdr:nvSpPr>
        <xdr:cNvPr id="309" name="楕円 308"/>
        <xdr:cNvSpPr/>
      </xdr:nvSpPr>
      <xdr:spPr>
        <a:xfrm>
          <a:off x="8699500" y="62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13062</xdr:rowOff>
    </xdr:from>
    <xdr:ext cx="599010" cy="259045"/>
    <xdr:sp macro="" textlink="">
      <xdr:nvSpPr>
        <xdr:cNvPr id="310" name="テキスト ボックス 309"/>
        <xdr:cNvSpPr txBox="1"/>
      </xdr:nvSpPr>
      <xdr:spPr>
        <a:xfrm>
          <a:off x="8450795" y="601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89561</xdr:rowOff>
    </xdr:from>
    <xdr:to>
      <xdr:col>41</xdr:col>
      <xdr:colOff>101600</xdr:colOff>
      <xdr:row>37</xdr:row>
      <xdr:rowOff>19711</xdr:rowOff>
    </xdr:to>
    <xdr:sp macro="" textlink="">
      <xdr:nvSpPr>
        <xdr:cNvPr id="311" name="楕円 310"/>
        <xdr:cNvSpPr/>
      </xdr:nvSpPr>
      <xdr:spPr>
        <a:xfrm>
          <a:off x="7810500" y="62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36238</xdr:rowOff>
    </xdr:from>
    <xdr:ext cx="599010" cy="259045"/>
    <xdr:sp macro="" textlink="">
      <xdr:nvSpPr>
        <xdr:cNvPr id="312" name="テキスト ボックス 311"/>
        <xdr:cNvSpPr txBox="1"/>
      </xdr:nvSpPr>
      <xdr:spPr>
        <a:xfrm>
          <a:off x="7561795" y="603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56850</xdr:rowOff>
    </xdr:from>
    <xdr:to>
      <xdr:col>36</xdr:col>
      <xdr:colOff>165100</xdr:colOff>
      <xdr:row>36</xdr:row>
      <xdr:rowOff>158450</xdr:rowOff>
    </xdr:to>
    <xdr:sp macro="" textlink="">
      <xdr:nvSpPr>
        <xdr:cNvPr id="313" name="楕円 312"/>
        <xdr:cNvSpPr/>
      </xdr:nvSpPr>
      <xdr:spPr>
        <a:xfrm>
          <a:off x="6921500" y="62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3527</xdr:rowOff>
    </xdr:from>
    <xdr:ext cx="599010" cy="259045"/>
    <xdr:sp macro="" textlink="">
      <xdr:nvSpPr>
        <xdr:cNvPr id="314" name="テキスト ボックス 313"/>
        <xdr:cNvSpPr txBox="1"/>
      </xdr:nvSpPr>
      <xdr:spPr>
        <a:xfrm>
          <a:off x="6672795" y="600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99536</xdr:rowOff>
    </xdr:from>
    <xdr:to>
      <xdr:col>55</xdr:col>
      <xdr:colOff>0</xdr:colOff>
      <xdr:row>57</xdr:row>
      <xdr:rowOff>165870</xdr:rowOff>
    </xdr:to>
    <xdr:cxnSp macro="">
      <xdr:nvCxnSpPr>
        <xdr:cNvPr id="343" name="直線コネクタ 342"/>
        <xdr:cNvCxnSpPr/>
      </xdr:nvCxnSpPr>
      <xdr:spPr>
        <a:xfrm flipV="1">
          <a:off x="9639300" y="9872186"/>
          <a:ext cx="838200" cy="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165870</xdr:rowOff>
    </xdr:from>
    <xdr:to>
      <xdr:col>50</xdr:col>
      <xdr:colOff>114300</xdr:colOff>
      <xdr:row>58</xdr:row>
      <xdr:rowOff>82237</xdr:rowOff>
    </xdr:to>
    <xdr:cxnSp macro="">
      <xdr:nvCxnSpPr>
        <xdr:cNvPr id="346" name="直線コネクタ 345"/>
        <xdr:cNvCxnSpPr/>
      </xdr:nvCxnSpPr>
      <xdr:spPr>
        <a:xfrm flipV="1">
          <a:off x="8750300" y="9938520"/>
          <a:ext cx="889000" cy="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75636</xdr:rowOff>
    </xdr:from>
    <xdr:to>
      <xdr:col>45</xdr:col>
      <xdr:colOff>177800</xdr:colOff>
      <xdr:row>58</xdr:row>
      <xdr:rowOff>82237</xdr:rowOff>
    </xdr:to>
    <xdr:cxnSp macro="">
      <xdr:nvCxnSpPr>
        <xdr:cNvPr id="349" name="直線コネクタ 348"/>
        <xdr:cNvCxnSpPr/>
      </xdr:nvCxnSpPr>
      <xdr:spPr>
        <a:xfrm>
          <a:off x="7861300" y="9676836"/>
          <a:ext cx="889000" cy="3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71740</xdr:rowOff>
    </xdr:from>
    <xdr:to>
      <xdr:col>46</xdr:col>
      <xdr:colOff>38100</xdr:colOff>
      <xdr:row>59</xdr:row>
      <xdr:rowOff>1890</xdr:rowOff>
    </xdr:to>
    <xdr:sp macro="" textlink="">
      <xdr:nvSpPr>
        <xdr:cNvPr id="350" name="フローチャート: 判断 349"/>
        <xdr:cNvSpPr/>
      </xdr:nvSpPr>
      <xdr:spPr>
        <a:xfrm>
          <a:off x="8699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164467</xdr:rowOff>
    </xdr:from>
    <xdr:ext cx="599010" cy="259045"/>
    <xdr:sp macro="" textlink="">
      <xdr:nvSpPr>
        <xdr:cNvPr id="351" name="テキスト ボックス 350"/>
        <xdr:cNvSpPr txBox="1"/>
      </xdr:nvSpPr>
      <xdr:spPr>
        <a:xfrm>
          <a:off x="8450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75636</xdr:rowOff>
    </xdr:from>
    <xdr:to>
      <xdr:col>41</xdr:col>
      <xdr:colOff>50800</xdr:colOff>
      <xdr:row>58</xdr:row>
      <xdr:rowOff>75314</xdr:rowOff>
    </xdr:to>
    <xdr:cxnSp macro="">
      <xdr:nvCxnSpPr>
        <xdr:cNvPr id="352" name="直線コネクタ 351"/>
        <xdr:cNvCxnSpPr/>
      </xdr:nvCxnSpPr>
      <xdr:spPr>
        <a:xfrm flipV="1">
          <a:off x="6972300" y="9676836"/>
          <a:ext cx="889000" cy="34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48736</xdr:rowOff>
    </xdr:from>
    <xdr:to>
      <xdr:col>55</xdr:col>
      <xdr:colOff>50800</xdr:colOff>
      <xdr:row>57</xdr:row>
      <xdr:rowOff>150336</xdr:rowOff>
    </xdr:to>
    <xdr:sp macro="" textlink="">
      <xdr:nvSpPr>
        <xdr:cNvPr id="362" name="楕円 361"/>
        <xdr:cNvSpPr/>
      </xdr:nvSpPr>
      <xdr:spPr>
        <a:xfrm>
          <a:off x="10426700" y="98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71613</xdr:rowOff>
    </xdr:from>
    <xdr:ext cx="599010" cy="259045"/>
    <xdr:sp macro="" textlink="">
      <xdr:nvSpPr>
        <xdr:cNvPr id="363" name="普通建設事業費該当値テキスト"/>
        <xdr:cNvSpPr txBox="1"/>
      </xdr:nvSpPr>
      <xdr:spPr>
        <a:xfrm>
          <a:off x="10528300" y="96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115070</xdr:rowOff>
    </xdr:from>
    <xdr:to>
      <xdr:col>50</xdr:col>
      <xdr:colOff>165100</xdr:colOff>
      <xdr:row>58</xdr:row>
      <xdr:rowOff>45220</xdr:rowOff>
    </xdr:to>
    <xdr:sp macro="" textlink="">
      <xdr:nvSpPr>
        <xdr:cNvPr id="364" name="楕円 363"/>
        <xdr:cNvSpPr/>
      </xdr:nvSpPr>
      <xdr:spPr>
        <a:xfrm>
          <a:off x="9588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61747</xdr:rowOff>
    </xdr:from>
    <xdr:ext cx="599010" cy="259045"/>
    <xdr:sp macro="" textlink="">
      <xdr:nvSpPr>
        <xdr:cNvPr id="365" name="テキスト ボックス 364"/>
        <xdr:cNvSpPr txBox="1"/>
      </xdr:nvSpPr>
      <xdr:spPr>
        <a:xfrm>
          <a:off x="9339795" y="96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31437</xdr:rowOff>
    </xdr:from>
    <xdr:to>
      <xdr:col>46</xdr:col>
      <xdr:colOff>38100</xdr:colOff>
      <xdr:row>58</xdr:row>
      <xdr:rowOff>133037</xdr:rowOff>
    </xdr:to>
    <xdr:sp macro="" textlink="">
      <xdr:nvSpPr>
        <xdr:cNvPr id="366" name="楕円 365"/>
        <xdr:cNvSpPr/>
      </xdr:nvSpPr>
      <xdr:spPr>
        <a:xfrm>
          <a:off x="8699500" y="99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149564</xdr:rowOff>
    </xdr:from>
    <xdr:ext cx="599010" cy="259045"/>
    <xdr:sp macro="" textlink="">
      <xdr:nvSpPr>
        <xdr:cNvPr id="367" name="テキスト ボックス 366"/>
        <xdr:cNvSpPr txBox="1"/>
      </xdr:nvSpPr>
      <xdr:spPr>
        <a:xfrm>
          <a:off x="8450795" y="975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24836</xdr:rowOff>
    </xdr:from>
    <xdr:to>
      <xdr:col>41</xdr:col>
      <xdr:colOff>101600</xdr:colOff>
      <xdr:row>56</xdr:row>
      <xdr:rowOff>126436</xdr:rowOff>
    </xdr:to>
    <xdr:sp macro="" textlink="">
      <xdr:nvSpPr>
        <xdr:cNvPr id="368" name="楕円 367"/>
        <xdr:cNvSpPr/>
      </xdr:nvSpPr>
      <xdr:spPr>
        <a:xfrm>
          <a:off x="7810500" y="96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142963</xdr:rowOff>
    </xdr:from>
    <xdr:ext cx="690189" cy="259045"/>
    <xdr:sp macro="" textlink="">
      <xdr:nvSpPr>
        <xdr:cNvPr id="369" name="テキスト ボックス 368"/>
        <xdr:cNvSpPr txBox="1"/>
      </xdr:nvSpPr>
      <xdr:spPr>
        <a:xfrm>
          <a:off x="7516205" y="94012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24514</xdr:rowOff>
    </xdr:from>
    <xdr:to>
      <xdr:col>36</xdr:col>
      <xdr:colOff>165100</xdr:colOff>
      <xdr:row>58</xdr:row>
      <xdr:rowOff>126114</xdr:rowOff>
    </xdr:to>
    <xdr:sp macro="" textlink="">
      <xdr:nvSpPr>
        <xdr:cNvPr id="370" name="楕円 369"/>
        <xdr:cNvSpPr/>
      </xdr:nvSpPr>
      <xdr:spPr>
        <a:xfrm>
          <a:off x="6921500" y="99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142641</xdr:rowOff>
    </xdr:from>
    <xdr:ext cx="599010" cy="259045"/>
    <xdr:sp macro="" textlink="">
      <xdr:nvSpPr>
        <xdr:cNvPr id="371" name="テキスト ボックス 370"/>
        <xdr:cNvSpPr txBox="1"/>
      </xdr:nvSpPr>
      <xdr:spPr>
        <a:xfrm>
          <a:off x="6672795" y="97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22397</xdr:rowOff>
    </xdr:from>
    <xdr:to>
      <xdr:col>55</xdr:col>
      <xdr:colOff>0</xdr:colOff>
      <xdr:row>78</xdr:row>
      <xdr:rowOff>80961</xdr:rowOff>
    </xdr:to>
    <xdr:cxnSp macro="">
      <xdr:nvCxnSpPr>
        <xdr:cNvPr id="402" name="直線コネクタ 401"/>
        <xdr:cNvCxnSpPr/>
      </xdr:nvCxnSpPr>
      <xdr:spPr>
        <a:xfrm>
          <a:off x="9639300" y="13224047"/>
          <a:ext cx="838200" cy="2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22397</xdr:rowOff>
    </xdr:from>
    <xdr:to>
      <xdr:col>50</xdr:col>
      <xdr:colOff>114300</xdr:colOff>
      <xdr:row>78</xdr:row>
      <xdr:rowOff>23168</xdr:rowOff>
    </xdr:to>
    <xdr:cxnSp macro="">
      <xdr:nvCxnSpPr>
        <xdr:cNvPr id="405" name="直線コネクタ 404"/>
        <xdr:cNvCxnSpPr/>
      </xdr:nvCxnSpPr>
      <xdr:spPr>
        <a:xfrm flipV="1">
          <a:off x="8750300" y="13224047"/>
          <a:ext cx="889000" cy="17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3288</xdr:rowOff>
    </xdr:from>
    <xdr:to>
      <xdr:col>45</xdr:col>
      <xdr:colOff>177800</xdr:colOff>
      <xdr:row>78</xdr:row>
      <xdr:rowOff>23168</xdr:rowOff>
    </xdr:to>
    <xdr:cxnSp macro="">
      <xdr:nvCxnSpPr>
        <xdr:cNvPr id="408" name="直線コネクタ 407"/>
        <xdr:cNvCxnSpPr/>
      </xdr:nvCxnSpPr>
      <xdr:spPr>
        <a:xfrm>
          <a:off x="7861300" y="12519138"/>
          <a:ext cx="889000" cy="8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106663</xdr:rowOff>
    </xdr:from>
    <xdr:to>
      <xdr:col>46</xdr:col>
      <xdr:colOff>38100</xdr:colOff>
      <xdr:row>79</xdr:row>
      <xdr:rowOff>36813</xdr:rowOff>
    </xdr:to>
    <xdr:sp macro="" textlink="">
      <xdr:nvSpPr>
        <xdr:cNvPr id="409" name="フローチャート: 判断 408"/>
        <xdr:cNvSpPr/>
      </xdr:nvSpPr>
      <xdr:spPr>
        <a:xfrm>
          <a:off x="8699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27940</xdr:rowOff>
    </xdr:from>
    <xdr:ext cx="599010" cy="259045"/>
    <xdr:sp macro="" textlink="">
      <xdr:nvSpPr>
        <xdr:cNvPr id="410" name="テキスト ボックス 409"/>
        <xdr:cNvSpPr txBox="1"/>
      </xdr:nvSpPr>
      <xdr:spPr>
        <a:xfrm>
          <a:off x="8450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30161</xdr:rowOff>
    </xdr:from>
    <xdr:to>
      <xdr:col>55</xdr:col>
      <xdr:colOff>50800</xdr:colOff>
      <xdr:row>78</xdr:row>
      <xdr:rowOff>131761</xdr:rowOff>
    </xdr:to>
    <xdr:sp macro="" textlink="">
      <xdr:nvSpPr>
        <xdr:cNvPr id="418" name="楕円 417"/>
        <xdr:cNvSpPr/>
      </xdr:nvSpPr>
      <xdr:spPr>
        <a:xfrm>
          <a:off x="10426700" y="134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53038</xdr:rowOff>
    </xdr:from>
    <xdr:ext cx="599010" cy="259045"/>
    <xdr:sp macro="" textlink="">
      <xdr:nvSpPr>
        <xdr:cNvPr id="419" name="普通建設事業費 （ うち新規整備　）該当値テキスト"/>
        <xdr:cNvSpPr txBox="1"/>
      </xdr:nvSpPr>
      <xdr:spPr>
        <a:xfrm>
          <a:off x="10528300" y="1325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143047</xdr:rowOff>
    </xdr:from>
    <xdr:to>
      <xdr:col>50</xdr:col>
      <xdr:colOff>165100</xdr:colOff>
      <xdr:row>77</xdr:row>
      <xdr:rowOff>73197</xdr:rowOff>
    </xdr:to>
    <xdr:sp macro="" textlink="">
      <xdr:nvSpPr>
        <xdr:cNvPr id="420" name="楕円 419"/>
        <xdr:cNvSpPr/>
      </xdr:nvSpPr>
      <xdr:spPr>
        <a:xfrm>
          <a:off x="9588500" y="131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89725</xdr:rowOff>
    </xdr:from>
    <xdr:ext cx="599010" cy="259045"/>
    <xdr:sp macro="" textlink="">
      <xdr:nvSpPr>
        <xdr:cNvPr id="421" name="テキスト ボックス 420"/>
        <xdr:cNvSpPr txBox="1"/>
      </xdr:nvSpPr>
      <xdr:spPr>
        <a:xfrm>
          <a:off x="9339795" y="129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143818</xdr:rowOff>
    </xdr:from>
    <xdr:to>
      <xdr:col>46</xdr:col>
      <xdr:colOff>38100</xdr:colOff>
      <xdr:row>78</xdr:row>
      <xdr:rowOff>73968</xdr:rowOff>
    </xdr:to>
    <xdr:sp macro="" textlink="">
      <xdr:nvSpPr>
        <xdr:cNvPr id="422" name="楕円 421"/>
        <xdr:cNvSpPr/>
      </xdr:nvSpPr>
      <xdr:spPr>
        <a:xfrm>
          <a:off x="8699500" y="133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90495</xdr:rowOff>
    </xdr:from>
    <xdr:ext cx="599010" cy="259045"/>
    <xdr:sp macro="" textlink="">
      <xdr:nvSpPr>
        <xdr:cNvPr id="423" name="テキスト ボックス 422"/>
        <xdr:cNvSpPr txBox="1"/>
      </xdr:nvSpPr>
      <xdr:spPr>
        <a:xfrm>
          <a:off x="8450795" y="131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123938</xdr:rowOff>
    </xdr:from>
    <xdr:to>
      <xdr:col>41</xdr:col>
      <xdr:colOff>101600</xdr:colOff>
      <xdr:row>73</xdr:row>
      <xdr:rowOff>54088</xdr:rowOff>
    </xdr:to>
    <xdr:sp macro="" textlink="">
      <xdr:nvSpPr>
        <xdr:cNvPr id="424" name="楕円 423"/>
        <xdr:cNvSpPr/>
      </xdr:nvSpPr>
      <xdr:spPr>
        <a:xfrm>
          <a:off x="7810500" y="124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71</xdr:row>
      <xdr:rowOff>70615</xdr:rowOff>
    </xdr:from>
    <xdr:ext cx="690189" cy="259045"/>
    <xdr:sp macro="" textlink="">
      <xdr:nvSpPr>
        <xdr:cNvPr id="425" name="テキスト ボックス 424"/>
        <xdr:cNvSpPr txBox="1"/>
      </xdr:nvSpPr>
      <xdr:spPr>
        <a:xfrm>
          <a:off x="7516205" y="12243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42441</xdr:rowOff>
    </xdr:from>
    <xdr:to>
      <xdr:col>55</xdr:col>
      <xdr:colOff>0</xdr:colOff>
      <xdr:row>97</xdr:row>
      <xdr:rowOff>93152</xdr:rowOff>
    </xdr:to>
    <xdr:cxnSp macro="">
      <xdr:nvCxnSpPr>
        <xdr:cNvPr id="450" name="直線コネクタ 449"/>
        <xdr:cNvCxnSpPr/>
      </xdr:nvCxnSpPr>
      <xdr:spPr>
        <a:xfrm flipV="1">
          <a:off x="9639300" y="16501641"/>
          <a:ext cx="838200" cy="2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93152</xdr:rowOff>
    </xdr:from>
    <xdr:to>
      <xdr:col>50</xdr:col>
      <xdr:colOff>114300</xdr:colOff>
      <xdr:row>97</xdr:row>
      <xdr:rowOff>143534</xdr:rowOff>
    </xdr:to>
    <xdr:cxnSp macro="">
      <xdr:nvCxnSpPr>
        <xdr:cNvPr id="453" name="直線コネクタ 452"/>
        <xdr:cNvCxnSpPr/>
      </xdr:nvCxnSpPr>
      <xdr:spPr>
        <a:xfrm flipV="1">
          <a:off x="8750300" y="16723802"/>
          <a:ext cx="889000" cy="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131783</xdr:rowOff>
    </xdr:from>
    <xdr:to>
      <xdr:col>45</xdr:col>
      <xdr:colOff>177800</xdr:colOff>
      <xdr:row>97</xdr:row>
      <xdr:rowOff>143534</xdr:rowOff>
    </xdr:to>
    <xdr:cxnSp macro="">
      <xdr:nvCxnSpPr>
        <xdr:cNvPr id="456" name="直線コネクタ 455"/>
        <xdr:cNvCxnSpPr/>
      </xdr:nvCxnSpPr>
      <xdr:spPr>
        <a:xfrm>
          <a:off x="7861300" y="16762433"/>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7" name="フローチャート: 判断 456"/>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58" name="テキスト ボックス 457"/>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163091</xdr:rowOff>
    </xdr:from>
    <xdr:to>
      <xdr:col>55</xdr:col>
      <xdr:colOff>50800</xdr:colOff>
      <xdr:row>96</xdr:row>
      <xdr:rowOff>93241</xdr:rowOff>
    </xdr:to>
    <xdr:sp macro="" textlink="">
      <xdr:nvSpPr>
        <xdr:cNvPr id="466" name="楕円 465"/>
        <xdr:cNvSpPr/>
      </xdr:nvSpPr>
      <xdr:spPr>
        <a:xfrm>
          <a:off x="10426700" y="164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14518</xdr:rowOff>
    </xdr:from>
    <xdr:ext cx="599010" cy="259045"/>
    <xdr:sp macro="" textlink="">
      <xdr:nvSpPr>
        <xdr:cNvPr id="467" name="普通建設事業費 （ うち更新整備　）該当値テキスト"/>
        <xdr:cNvSpPr txBox="1"/>
      </xdr:nvSpPr>
      <xdr:spPr>
        <a:xfrm>
          <a:off x="10528300" y="163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42352</xdr:rowOff>
    </xdr:from>
    <xdr:to>
      <xdr:col>50</xdr:col>
      <xdr:colOff>165100</xdr:colOff>
      <xdr:row>97</xdr:row>
      <xdr:rowOff>143952</xdr:rowOff>
    </xdr:to>
    <xdr:sp macro="" textlink="">
      <xdr:nvSpPr>
        <xdr:cNvPr id="468" name="楕円 467"/>
        <xdr:cNvSpPr/>
      </xdr:nvSpPr>
      <xdr:spPr>
        <a:xfrm>
          <a:off x="9588500" y="166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160479</xdr:rowOff>
    </xdr:from>
    <xdr:ext cx="599010" cy="259045"/>
    <xdr:sp macro="" textlink="">
      <xdr:nvSpPr>
        <xdr:cNvPr id="469" name="テキスト ボックス 468"/>
        <xdr:cNvSpPr txBox="1"/>
      </xdr:nvSpPr>
      <xdr:spPr>
        <a:xfrm>
          <a:off x="9339795" y="1644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92734</xdr:rowOff>
    </xdr:from>
    <xdr:to>
      <xdr:col>46</xdr:col>
      <xdr:colOff>38100</xdr:colOff>
      <xdr:row>98</xdr:row>
      <xdr:rowOff>22884</xdr:rowOff>
    </xdr:to>
    <xdr:sp macro="" textlink="">
      <xdr:nvSpPr>
        <xdr:cNvPr id="470" name="楕円 469"/>
        <xdr:cNvSpPr/>
      </xdr:nvSpPr>
      <xdr:spPr>
        <a:xfrm>
          <a:off x="8699500" y="167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14011</xdr:rowOff>
    </xdr:from>
    <xdr:ext cx="534377" cy="259045"/>
    <xdr:sp macro="" textlink="">
      <xdr:nvSpPr>
        <xdr:cNvPr id="471" name="テキスト ボックス 470"/>
        <xdr:cNvSpPr txBox="1"/>
      </xdr:nvSpPr>
      <xdr:spPr>
        <a:xfrm>
          <a:off x="8483111" y="168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80983</xdr:rowOff>
    </xdr:from>
    <xdr:to>
      <xdr:col>41</xdr:col>
      <xdr:colOff>101600</xdr:colOff>
      <xdr:row>98</xdr:row>
      <xdr:rowOff>11133</xdr:rowOff>
    </xdr:to>
    <xdr:sp macro="" textlink="">
      <xdr:nvSpPr>
        <xdr:cNvPr id="472" name="楕円 471"/>
        <xdr:cNvSpPr/>
      </xdr:nvSpPr>
      <xdr:spPr>
        <a:xfrm>
          <a:off x="7810500" y="167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2260</xdr:rowOff>
    </xdr:from>
    <xdr:ext cx="599010" cy="259045"/>
    <xdr:sp macro="" textlink="">
      <xdr:nvSpPr>
        <xdr:cNvPr id="473" name="テキスト ボックス 472"/>
        <xdr:cNvSpPr txBox="1"/>
      </xdr:nvSpPr>
      <xdr:spPr>
        <a:xfrm>
          <a:off x="7561795" y="1680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28331</xdr:rowOff>
    </xdr:from>
    <xdr:to>
      <xdr:col>76</xdr:col>
      <xdr:colOff>165100</xdr:colOff>
      <xdr:row>39</xdr:row>
      <xdr:rowOff>129931</xdr:rowOff>
    </xdr:to>
    <xdr:sp macro="" textlink="">
      <xdr:nvSpPr>
        <xdr:cNvPr id="511" name="フローチャート: 判断 510"/>
        <xdr:cNvSpPr/>
      </xdr:nvSpPr>
      <xdr:spPr>
        <a:xfrm>
          <a:off x="14541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146458</xdr:rowOff>
    </xdr:from>
    <xdr:ext cx="534377" cy="259045"/>
    <xdr:sp macro="" textlink="">
      <xdr:nvSpPr>
        <xdr:cNvPr id="512" name="テキスト ボックス 511"/>
        <xdr:cNvSpPr txBox="1"/>
      </xdr:nvSpPr>
      <xdr:spPr>
        <a:xfrm>
          <a:off x="14325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42045</xdr:rowOff>
    </xdr:from>
    <xdr:to>
      <xdr:col>85</xdr:col>
      <xdr:colOff>127000</xdr:colOff>
      <xdr:row>77</xdr:row>
      <xdr:rowOff>71824</xdr:rowOff>
    </xdr:to>
    <xdr:cxnSp macro="">
      <xdr:nvCxnSpPr>
        <xdr:cNvPr id="610" name="直線コネクタ 609"/>
        <xdr:cNvCxnSpPr/>
      </xdr:nvCxnSpPr>
      <xdr:spPr>
        <a:xfrm>
          <a:off x="15481300" y="13243695"/>
          <a:ext cx="8382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167035</xdr:rowOff>
    </xdr:from>
    <xdr:to>
      <xdr:col>81</xdr:col>
      <xdr:colOff>50800</xdr:colOff>
      <xdr:row>77</xdr:row>
      <xdr:rowOff>42045</xdr:rowOff>
    </xdr:to>
    <xdr:cxnSp macro="">
      <xdr:nvCxnSpPr>
        <xdr:cNvPr id="613" name="直線コネクタ 612"/>
        <xdr:cNvCxnSpPr/>
      </xdr:nvCxnSpPr>
      <xdr:spPr>
        <a:xfrm>
          <a:off x="14592300" y="13197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160125</xdr:rowOff>
    </xdr:from>
    <xdr:to>
      <xdr:col>76</xdr:col>
      <xdr:colOff>114300</xdr:colOff>
      <xdr:row>76</xdr:row>
      <xdr:rowOff>167035</xdr:rowOff>
    </xdr:to>
    <xdr:cxnSp macro="">
      <xdr:nvCxnSpPr>
        <xdr:cNvPr id="616" name="直線コネクタ 615"/>
        <xdr:cNvCxnSpPr/>
      </xdr:nvCxnSpPr>
      <xdr:spPr>
        <a:xfrm>
          <a:off x="13703300" y="1319032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17" name="フローチャート: 判断 616"/>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18" name="テキスト ボックス 617"/>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153215</xdr:rowOff>
    </xdr:from>
    <xdr:to>
      <xdr:col>71</xdr:col>
      <xdr:colOff>177800</xdr:colOff>
      <xdr:row>76</xdr:row>
      <xdr:rowOff>160125</xdr:rowOff>
    </xdr:to>
    <xdr:cxnSp macro="">
      <xdr:nvCxnSpPr>
        <xdr:cNvPr id="619" name="直線コネクタ 618"/>
        <xdr:cNvCxnSpPr/>
      </xdr:nvCxnSpPr>
      <xdr:spPr>
        <a:xfrm>
          <a:off x="12814300" y="1318341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21024</xdr:rowOff>
    </xdr:from>
    <xdr:to>
      <xdr:col>85</xdr:col>
      <xdr:colOff>177800</xdr:colOff>
      <xdr:row>77</xdr:row>
      <xdr:rowOff>122624</xdr:rowOff>
    </xdr:to>
    <xdr:sp macro="" textlink="">
      <xdr:nvSpPr>
        <xdr:cNvPr id="629" name="楕円 628"/>
        <xdr:cNvSpPr/>
      </xdr:nvSpPr>
      <xdr:spPr>
        <a:xfrm>
          <a:off x="16268700" y="13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43901</xdr:rowOff>
    </xdr:from>
    <xdr:ext cx="599010" cy="259045"/>
    <xdr:sp macro="" textlink="">
      <xdr:nvSpPr>
        <xdr:cNvPr id="630" name="公債費該当値テキスト"/>
        <xdr:cNvSpPr txBox="1"/>
      </xdr:nvSpPr>
      <xdr:spPr>
        <a:xfrm>
          <a:off x="16370300" y="1307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162695</xdr:rowOff>
    </xdr:from>
    <xdr:to>
      <xdr:col>81</xdr:col>
      <xdr:colOff>101600</xdr:colOff>
      <xdr:row>77</xdr:row>
      <xdr:rowOff>92845</xdr:rowOff>
    </xdr:to>
    <xdr:sp macro="" textlink="">
      <xdr:nvSpPr>
        <xdr:cNvPr id="631" name="楕円 630"/>
        <xdr:cNvSpPr/>
      </xdr:nvSpPr>
      <xdr:spPr>
        <a:xfrm>
          <a:off x="15430500" y="13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109373</xdr:rowOff>
    </xdr:from>
    <xdr:ext cx="599010" cy="259045"/>
    <xdr:sp macro="" textlink="">
      <xdr:nvSpPr>
        <xdr:cNvPr id="632" name="テキスト ボックス 631"/>
        <xdr:cNvSpPr txBox="1"/>
      </xdr:nvSpPr>
      <xdr:spPr>
        <a:xfrm>
          <a:off x="15181795" y="1296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116235</xdr:rowOff>
    </xdr:from>
    <xdr:to>
      <xdr:col>76</xdr:col>
      <xdr:colOff>165100</xdr:colOff>
      <xdr:row>77</xdr:row>
      <xdr:rowOff>46385</xdr:rowOff>
    </xdr:to>
    <xdr:sp macro="" textlink="">
      <xdr:nvSpPr>
        <xdr:cNvPr id="633" name="楕円 632"/>
        <xdr:cNvSpPr/>
      </xdr:nvSpPr>
      <xdr:spPr>
        <a:xfrm>
          <a:off x="14541500" y="131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62912</xdr:rowOff>
    </xdr:from>
    <xdr:ext cx="599010" cy="259045"/>
    <xdr:sp macro="" textlink="">
      <xdr:nvSpPr>
        <xdr:cNvPr id="634" name="テキスト ボックス 633"/>
        <xdr:cNvSpPr txBox="1"/>
      </xdr:nvSpPr>
      <xdr:spPr>
        <a:xfrm>
          <a:off x="14292795" y="129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109325</xdr:rowOff>
    </xdr:from>
    <xdr:to>
      <xdr:col>72</xdr:col>
      <xdr:colOff>38100</xdr:colOff>
      <xdr:row>77</xdr:row>
      <xdr:rowOff>39475</xdr:rowOff>
    </xdr:to>
    <xdr:sp macro="" textlink="">
      <xdr:nvSpPr>
        <xdr:cNvPr id="635" name="楕円 634"/>
        <xdr:cNvSpPr/>
      </xdr:nvSpPr>
      <xdr:spPr>
        <a:xfrm>
          <a:off x="13652500" y="131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56002</xdr:rowOff>
    </xdr:from>
    <xdr:ext cx="599010" cy="259045"/>
    <xdr:sp macro="" textlink="">
      <xdr:nvSpPr>
        <xdr:cNvPr id="636" name="テキスト ボックス 635"/>
        <xdr:cNvSpPr txBox="1"/>
      </xdr:nvSpPr>
      <xdr:spPr>
        <a:xfrm>
          <a:off x="13403795" y="1291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102415</xdr:rowOff>
    </xdr:from>
    <xdr:to>
      <xdr:col>67</xdr:col>
      <xdr:colOff>101600</xdr:colOff>
      <xdr:row>77</xdr:row>
      <xdr:rowOff>32565</xdr:rowOff>
    </xdr:to>
    <xdr:sp macro="" textlink="">
      <xdr:nvSpPr>
        <xdr:cNvPr id="637" name="楕円 636"/>
        <xdr:cNvSpPr/>
      </xdr:nvSpPr>
      <xdr:spPr>
        <a:xfrm>
          <a:off x="12763500" y="131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49093</xdr:rowOff>
    </xdr:from>
    <xdr:ext cx="599010" cy="259045"/>
    <xdr:sp macro="" textlink="">
      <xdr:nvSpPr>
        <xdr:cNvPr id="638" name="テキスト ボックス 637"/>
        <xdr:cNvSpPr txBox="1"/>
      </xdr:nvSpPr>
      <xdr:spPr>
        <a:xfrm>
          <a:off x="12514795" y="1290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162289</xdr:rowOff>
    </xdr:from>
    <xdr:to>
      <xdr:col>85</xdr:col>
      <xdr:colOff>127000</xdr:colOff>
      <xdr:row>99</xdr:row>
      <xdr:rowOff>41291</xdr:rowOff>
    </xdr:to>
    <xdr:cxnSp macro="">
      <xdr:nvCxnSpPr>
        <xdr:cNvPr id="667" name="直線コネクタ 666"/>
        <xdr:cNvCxnSpPr/>
      </xdr:nvCxnSpPr>
      <xdr:spPr>
        <a:xfrm>
          <a:off x="15481300" y="16964389"/>
          <a:ext cx="8382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110610</xdr:rowOff>
    </xdr:from>
    <xdr:to>
      <xdr:col>81</xdr:col>
      <xdr:colOff>50800</xdr:colOff>
      <xdr:row>98</xdr:row>
      <xdr:rowOff>162289</xdr:rowOff>
    </xdr:to>
    <xdr:cxnSp macro="">
      <xdr:nvCxnSpPr>
        <xdr:cNvPr id="670" name="直線コネクタ 669"/>
        <xdr:cNvCxnSpPr/>
      </xdr:nvCxnSpPr>
      <xdr:spPr>
        <a:xfrm>
          <a:off x="14592300" y="16912710"/>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110610</xdr:rowOff>
    </xdr:from>
    <xdr:to>
      <xdr:col>76</xdr:col>
      <xdr:colOff>114300</xdr:colOff>
      <xdr:row>98</xdr:row>
      <xdr:rowOff>113578</xdr:rowOff>
    </xdr:to>
    <xdr:cxnSp macro="">
      <xdr:nvCxnSpPr>
        <xdr:cNvPr id="673" name="直線コネクタ 672"/>
        <xdr:cNvCxnSpPr/>
      </xdr:nvCxnSpPr>
      <xdr:spPr>
        <a:xfrm flipV="1">
          <a:off x="13703300" y="16912710"/>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103496</xdr:rowOff>
    </xdr:from>
    <xdr:to>
      <xdr:col>76</xdr:col>
      <xdr:colOff>165100</xdr:colOff>
      <xdr:row>99</xdr:row>
      <xdr:rowOff>33646</xdr:rowOff>
    </xdr:to>
    <xdr:sp macro="" textlink="">
      <xdr:nvSpPr>
        <xdr:cNvPr id="674" name="フローチャート: 判断 673"/>
        <xdr:cNvSpPr/>
      </xdr:nvSpPr>
      <xdr:spPr>
        <a:xfrm>
          <a:off x="14541500" y="1690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24773</xdr:rowOff>
    </xdr:from>
    <xdr:ext cx="534377" cy="259045"/>
    <xdr:sp macro="" textlink="">
      <xdr:nvSpPr>
        <xdr:cNvPr id="675" name="テキスト ボックス 674"/>
        <xdr:cNvSpPr txBox="1"/>
      </xdr:nvSpPr>
      <xdr:spPr>
        <a:xfrm>
          <a:off x="14325111" y="169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83181</xdr:rowOff>
    </xdr:from>
    <xdr:to>
      <xdr:col>71</xdr:col>
      <xdr:colOff>177800</xdr:colOff>
      <xdr:row>98</xdr:row>
      <xdr:rowOff>113578</xdr:rowOff>
    </xdr:to>
    <xdr:cxnSp macro="">
      <xdr:nvCxnSpPr>
        <xdr:cNvPr id="676" name="直線コネクタ 675"/>
        <xdr:cNvCxnSpPr/>
      </xdr:nvCxnSpPr>
      <xdr:spPr>
        <a:xfrm>
          <a:off x="12814300" y="16885281"/>
          <a:ext cx="889000" cy="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161941</xdr:rowOff>
    </xdr:from>
    <xdr:to>
      <xdr:col>85</xdr:col>
      <xdr:colOff>177800</xdr:colOff>
      <xdr:row>99</xdr:row>
      <xdr:rowOff>92091</xdr:rowOff>
    </xdr:to>
    <xdr:sp macro="" textlink="">
      <xdr:nvSpPr>
        <xdr:cNvPr id="686" name="楕円 685"/>
        <xdr:cNvSpPr/>
      </xdr:nvSpPr>
      <xdr:spPr>
        <a:xfrm>
          <a:off x="16268700" y="169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89004</xdr:rowOff>
    </xdr:from>
    <xdr:ext cx="469744" cy="259045"/>
    <xdr:sp macro="" textlink="">
      <xdr:nvSpPr>
        <xdr:cNvPr id="687" name="積立金該当値テキスト"/>
        <xdr:cNvSpPr txBox="1"/>
      </xdr:nvSpPr>
      <xdr:spPr>
        <a:xfrm>
          <a:off x="16370300" y="1689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111489</xdr:rowOff>
    </xdr:from>
    <xdr:to>
      <xdr:col>81</xdr:col>
      <xdr:colOff>101600</xdr:colOff>
      <xdr:row>99</xdr:row>
      <xdr:rowOff>41639</xdr:rowOff>
    </xdr:to>
    <xdr:sp macro="" textlink="">
      <xdr:nvSpPr>
        <xdr:cNvPr id="688" name="楕円 687"/>
        <xdr:cNvSpPr/>
      </xdr:nvSpPr>
      <xdr:spPr>
        <a:xfrm>
          <a:off x="15430500" y="169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32766</xdr:rowOff>
    </xdr:from>
    <xdr:ext cx="534377" cy="259045"/>
    <xdr:sp macro="" textlink="">
      <xdr:nvSpPr>
        <xdr:cNvPr id="689" name="テキスト ボックス 688"/>
        <xdr:cNvSpPr txBox="1"/>
      </xdr:nvSpPr>
      <xdr:spPr>
        <a:xfrm>
          <a:off x="15214111" y="170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59810</xdr:rowOff>
    </xdr:from>
    <xdr:to>
      <xdr:col>76</xdr:col>
      <xdr:colOff>165100</xdr:colOff>
      <xdr:row>98</xdr:row>
      <xdr:rowOff>161410</xdr:rowOff>
    </xdr:to>
    <xdr:sp macro="" textlink="">
      <xdr:nvSpPr>
        <xdr:cNvPr id="690" name="楕円 689"/>
        <xdr:cNvSpPr/>
      </xdr:nvSpPr>
      <xdr:spPr>
        <a:xfrm>
          <a:off x="14541500" y="168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6487</xdr:rowOff>
    </xdr:from>
    <xdr:ext cx="599010" cy="259045"/>
    <xdr:sp macro="" textlink="">
      <xdr:nvSpPr>
        <xdr:cNvPr id="691" name="テキスト ボックス 690"/>
        <xdr:cNvSpPr txBox="1"/>
      </xdr:nvSpPr>
      <xdr:spPr>
        <a:xfrm>
          <a:off x="14292795" y="16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62778</xdr:rowOff>
    </xdr:from>
    <xdr:to>
      <xdr:col>72</xdr:col>
      <xdr:colOff>38100</xdr:colOff>
      <xdr:row>98</xdr:row>
      <xdr:rowOff>164378</xdr:rowOff>
    </xdr:to>
    <xdr:sp macro="" textlink="">
      <xdr:nvSpPr>
        <xdr:cNvPr id="692" name="楕円 691"/>
        <xdr:cNvSpPr/>
      </xdr:nvSpPr>
      <xdr:spPr>
        <a:xfrm>
          <a:off x="13652500" y="168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9455</xdr:rowOff>
    </xdr:from>
    <xdr:ext cx="599010" cy="259045"/>
    <xdr:sp macro="" textlink="">
      <xdr:nvSpPr>
        <xdr:cNvPr id="693" name="テキスト ボックス 692"/>
        <xdr:cNvSpPr txBox="1"/>
      </xdr:nvSpPr>
      <xdr:spPr>
        <a:xfrm>
          <a:off x="13403795" y="1664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32381</xdr:rowOff>
    </xdr:from>
    <xdr:to>
      <xdr:col>67</xdr:col>
      <xdr:colOff>101600</xdr:colOff>
      <xdr:row>98</xdr:row>
      <xdr:rowOff>133981</xdr:rowOff>
    </xdr:to>
    <xdr:sp macro="" textlink="">
      <xdr:nvSpPr>
        <xdr:cNvPr id="694" name="楕円 693"/>
        <xdr:cNvSpPr/>
      </xdr:nvSpPr>
      <xdr:spPr>
        <a:xfrm>
          <a:off x="12763500" y="168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150508</xdr:rowOff>
    </xdr:from>
    <xdr:ext cx="599010" cy="259045"/>
    <xdr:sp macro="" textlink="">
      <xdr:nvSpPr>
        <xdr:cNvPr id="695" name="テキスト ボックス 694"/>
        <xdr:cNvSpPr txBox="1"/>
      </xdr:nvSpPr>
      <xdr:spPr>
        <a:xfrm>
          <a:off x="12514795" y="1660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53708</xdr:rowOff>
    </xdr:from>
    <xdr:to>
      <xdr:col>116</xdr:col>
      <xdr:colOff>63500</xdr:colOff>
      <xdr:row>39</xdr:row>
      <xdr:rowOff>44450</xdr:rowOff>
    </xdr:to>
    <xdr:cxnSp macro="">
      <xdr:nvCxnSpPr>
        <xdr:cNvPr id="724" name="直線コネクタ 723"/>
        <xdr:cNvCxnSpPr/>
      </xdr:nvCxnSpPr>
      <xdr:spPr>
        <a:xfrm>
          <a:off x="21323300" y="5711558"/>
          <a:ext cx="838200" cy="10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53708</xdr:rowOff>
    </xdr:from>
    <xdr:to>
      <xdr:col>111</xdr:col>
      <xdr:colOff>177800</xdr:colOff>
      <xdr:row>39</xdr:row>
      <xdr:rowOff>44450</xdr:rowOff>
    </xdr:to>
    <xdr:cxnSp macro="">
      <xdr:nvCxnSpPr>
        <xdr:cNvPr id="727" name="直線コネクタ 726"/>
        <xdr:cNvCxnSpPr/>
      </xdr:nvCxnSpPr>
      <xdr:spPr>
        <a:xfrm flipV="1">
          <a:off x="20434300" y="5711558"/>
          <a:ext cx="889000" cy="10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42981</xdr:rowOff>
    </xdr:from>
    <xdr:ext cx="469744" cy="259045"/>
    <xdr:sp macro="" textlink="">
      <xdr:nvSpPr>
        <xdr:cNvPr id="729" name="テキスト ボックス 728"/>
        <xdr:cNvSpPr txBox="1"/>
      </xdr:nvSpPr>
      <xdr:spPr>
        <a:xfrm>
          <a:off x="21088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130086</xdr:rowOff>
    </xdr:from>
    <xdr:to>
      <xdr:col>107</xdr:col>
      <xdr:colOff>101600</xdr:colOff>
      <xdr:row>39</xdr:row>
      <xdr:rowOff>60236</xdr:rowOff>
    </xdr:to>
    <xdr:sp macro="" textlink="">
      <xdr:nvSpPr>
        <xdr:cNvPr id="731" name="フローチャート: 判断 730"/>
        <xdr:cNvSpPr/>
      </xdr:nvSpPr>
      <xdr:spPr>
        <a:xfrm>
          <a:off x="20383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76763</xdr:rowOff>
    </xdr:from>
    <xdr:ext cx="378565" cy="259045"/>
    <xdr:sp macro="" textlink="">
      <xdr:nvSpPr>
        <xdr:cNvPr id="732" name="テキスト ボックス 731"/>
        <xdr:cNvSpPr txBox="1"/>
      </xdr:nvSpPr>
      <xdr:spPr>
        <a:xfrm>
          <a:off x="20245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40830</xdr:rowOff>
    </xdr:from>
    <xdr:to>
      <xdr:col>102</xdr:col>
      <xdr:colOff>114300</xdr:colOff>
      <xdr:row>39</xdr:row>
      <xdr:rowOff>44450</xdr:rowOff>
    </xdr:to>
    <xdr:cxnSp macro="">
      <xdr:nvCxnSpPr>
        <xdr:cNvPr id="733" name="直線コネクタ 732"/>
        <xdr:cNvCxnSpPr/>
      </xdr:nvCxnSpPr>
      <xdr:spPr>
        <a:xfrm>
          <a:off x="18656300" y="5184330"/>
          <a:ext cx="889000" cy="15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36695</xdr:rowOff>
    </xdr:from>
    <xdr:ext cx="469744" cy="259045"/>
    <xdr:sp macro="" textlink="">
      <xdr:nvSpPr>
        <xdr:cNvPr id="737" name="テキスト ボックス 736"/>
        <xdr:cNvSpPr txBox="1"/>
      </xdr:nvSpPr>
      <xdr:spPr>
        <a:xfrm>
          <a:off x="18421428"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2908</xdr:rowOff>
    </xdr:from>
    <xdr:to>
      <xdr:col>112</xdr:col>
      <xdr:colOff>38100</xdr:colOff>
      <xdr:row>33</xdr:row>
      <xdr:rowOff>104508</xdr:rowOff>
    </xdr:to>
    <xdr:sp macro="" textlink="">
      <xdr:nvSpPr>
        <xdr:cNvPr id="745" name="楕円 744"/>
        <xdr:cNvSpPr/>
      </xdr:nvSpPr>
      <xdr:spPr>
        <a:xfrm>
          <a:off x="21272500" y="56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121035</xdr:rowOff>
    </xdr:from>
    <xdr:ext cx="534377" cy="259045"/>
    <xdr:sp macro="" textlink="">
      <xdr:nvSpPr>
        <xdr:cNvPr id="746" name="テキスト ボックス 745"/>
        <xdr:cNvSpPr txBox="1"/>
      </xdr:nvSpPr>
      <xdr:spPr>
        <a:xfrm>
          <a:off x="21056111" y="54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161480</xdr:rowOff>
    </xdr:from>
    <xdr:to>
      <xdr:col>98</xdr:col>
      <xdr:colOff>38100</xdr:colOff>
      <xdr:row>30</xdr:row>
      <xdr:rowOff>91630</xdr:rowOff>
    </xdr:to>
    <xdr:sp macro="" textlink="">
      <xdr:nvSpPr>
        <xdr:cNvPr id="751" name="楕円 750"/>
        <xdr:cNvSpPr/>
      </xdr:nvSpPr>
      <xdr:spPr>
        <a:xfrm>
          <a:off x="18605500" y="51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108157</xdr:rowOff>
    </xdr:from>
    <xdr:ext cx="534377" cy="259045"/>
    <xdr:sp macro="" textlink="">
      <xdr:nvSpPr>
        <xdr:cNvPr id="752" name="テキスト ボックス 751"/>
        <xdr:cNvSpPr txBox="1"/>
      </xdr:nvSpPr>
      <xdr:spPr>
        <a:xfrm>
          <a:off x="18389111" y="49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62245</xdr:rowOff>
    </xdr:from>
    <xdr:to>
      <xdr:col>107</xdr:col>
      <xdr:colOff>101600</xdr:colOff>
      <xdr:row>56</xdr:row>
      <xdr:rowOff>163845</xdr:rowOff>
    </xdr:to>
    <xdr:sp macro="" textlink="">
      <xdr:nvSpPr>
        <xdr:cNvPr id="786" name="フローチャート: 判断 785"/>
        <xdr:cNvSpPr/>
      </xdr:nvSpPr>
      <xdr:spPr>
        <a:xfrm>
          <a:off x="20383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8922</xdr:rowOff>
    </xdr:from>
    <xdr:ext cx="469744" cy="259045"/>
    <xdr:sp macro="" textlink="">
      <xdr:nvSpPr>
        <xdr:cNvPr id="787" name="テキスト ボックス 786"/>
        <xdr:cNvSpPr txBox="1"/>
      </xdr:nvSpPr>
      <xdr:spPr>
        <a:xfrm>
          <a:off x="20199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126306</xdr:rowOff>
    </xdr:from>
    <xdr:to>
      <xdr:col>116</xdr:col>
      <xdr:colOff>63500</xdr:colOff>
      <xdr:row>74</xdr:row>
      <xdr:rowOff>50360</xdr:rowOff>
    </xdr:to>
    <xdr:cxnSp macro="">
      <xdr:nvCxnSpPr>
        <xdr:cNvPr id="834" name="直線コネクタ 833"/>
        <xdr:cNvCxnSpPr/>
      </xdr:nvCxnSpPr>
      <xdr:spPr>
        <a:xfrm flipV="1">
          <a:off x="21323300" y="12642156"/>
          <a:ext cx="8382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50360</xdr:rowOff>
    </xdr:from>
    <xdr:to>
      <xdr:col>111</xdr:col>
      <xdr:colOff>177800</xdr:colOff>
      <xdr:row>74</xdr:row>
      <xdr:rowOff>114412</xdr:rowOff>
    </xdr:to>
    <xdr:cxnSp macro="">
      <xdr:nvCxnSpPr>
        <xdr:cNvPr id="837" name="直線コネクタ 836"/>
        <xdr:cNvCxnSpPr/>
      </xdr:nvCxnSpPr>
      <xdr:spPr>
        <a:xfrm flipV="1">
          <a:off x="20434300" y="12737660"/>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138646</xdr:rowOff>
    </xdr:from>
    <xdr:to>
      <xdr:col>107</xdr:col>
      <xdr:colOff>50800</xdr:colOff>
      <xdr:row>74</xdr:row>
      <xdr:rowOff>114412</xdr:rowOff>
    </xdr:to>
    <xdr:cxnSp macro="">
      <xdr:nvCxnSpPr>
        <xdr:cNvPr id="840" name="直線コネクタ 839"/>
        <xdr:cNvCxnSpPr/>
      </xdr:nvCxnSpPr>
      <xdr:spPr>
        <a:xfrm>
          <a:off x="19545300" y="12654496"/>
          <a:ext cx="889000" cy="1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23230</xdr:rowOff>
    </xdr:from>
    <xdr:to>
      <xdr:col>107</xdr:col>
      <xdr:colOff>101600</xdr:colOff>
      <xdr:row>77</xdr:row>
      <xdr:rowOff>124830</xdr:rowOff>
    </xdr:to>
    <xdr:sp macro="" textlink="">
      <xdr:nvSpPr>
        <xdr:cNvPr id="841" name="フローチャート: 判断 840"/>
        <xdr:cNvSpPr/>
      </xdr:nvSpPr>
      <xdr:spPr>
        <a:xfrm>
          <a:off x="20383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115957</xdr:rowOff>
    </xdr:from>
    <xdr:ext cx="599010" cy="259045"/>
    <xdr:sp macro="" textlink="">
      <xdr:nvSpPr>
        <xdr:cNvPr id="842" name="テキスト ボックス 841"/>
        <xdr:cNvSpPr txBox="1"/>
      </xdr:nvSpPr>
      <xdr:spPr>
        <a:xfrm>
          <a:off x="20134795" y="133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138646</xdr:rowOff>
    </xdr:from>
    <xdr:to>
      <xdr:col>102</xdr:col>
      <xdr:colOff>114300</xdr:colOff>
      <xdr:row>73</xdr:row>
      <xdr:rowOff>166188</xdr:rowOff>
    </xdr:to>
    <xdr:cxnSp macro="">
      <xdr:nvCxnSpPr>
        <xdr:cNvPr id="843" name="直線コネクタ 842"/>
        <xdr:cNvCxnSpPr/>
      </xdr:nvCxnSpPr>
      <xdr:spPr>
        <a:xfrm flipV="1">
          <a:off x="18656300" y="12654496"/>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75506</xdr:rowOff>
    </xdr:from>
    <xdr:to>
      <xdr:col>116</xdr:col>
      <xdr:colOff>114300</xdr:colOff>
      <xdr:row>74</xdr:row>
      <xdr:rowOff>5656</xdr:rowOff>
    </xdr:to>
    <xdr:sp macro="" textlink="">
      <xdr:nvSpPr>
        <xdr:cNvPr id="853" name="楕円 852"/>
        <xdr:cNvSpPr/>
      </xdr:nvSpPr>
      <xdr:spPr>
        <a:xfrm>
          <a:off x="22110700" y="125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98383</xdr:rowOff>
    </xdr:from>
    <xdr:ext cx="599010" cy="259045"/>
    <xdr:sp macro="" textlink="">
      <xdr:nvSpPr>
        <xdr:cNvPr id="854" name="繰出金該当値テキスト"/>
        <xdr:cNvSpPr txBox="1"/>
      </xdr:nvSpPr>
      <xdr:spPr>
        <a:xfrm>
          <a:off x="22212300" y="124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171010</xdr:rowOff>
    </xdr:from>
    <xdr:to>
      <xdr:col>112</xdr:col>
      <xdr:colOff>38100</xdr:colOff>
      <xdr:row>74</xdr:row>
      <xdr:rowOff>101160</xdr:rowOff>
    </xdr:to>
    <xdr:sp macro="" textlink="">
      <xdr:nvSpPr>
        <xdr:cNvPr id="855" name="楕円 854"/>
        <xdr:cNvSpPr/>
      </xdr:nvSpPr>
      <xdr:spPr>
        <a:xfrm>
          <a:off x="21272500" y="126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117687</xdr:rowOff>
    </xdr:from>
    <xdr:ext cx="599010" cy="259045"/>
    <xdr:sp macro="" textlink="">
      <xdr:nvSpPr>
        <xdr:cNvPr id="856" name="テキスト ボックス 855"/>
        <xdr:cNvSpPr txBox="1"/>
      </xdr:nvSpPr>
      <xdr:spPr>
        <a:xfrm>
          <a:off x="21023795" y="1246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63612</xdr:rowOff>
    </xdr:from>
    <xdr:to>
      <xdr:col>107</xdr:col>
      <xdr:colOff>101600</xdr:colOff>
      <xdr:row>74</xdr:row>
      <xdr:rowOff>165212</xdr:rowOff>
    </xdr:to>
    <xdr:sp macro="" textlink="">
      <xdr:nvSpPr>
        <xdr:cNvPr id="857" name="楕円 856"/>
        <xdr:cNvSpPr/>
      </xdr:nvSpPr>
      <xdr:spPr>
        <a:xfrm>
          <a:off x="20383500" y="127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10289</xdr:rowOff>
    </xdr:from>
    <xdr:ext cx="599010" cy="259045"/>
    <xdr:sp macro="" textlink="">
      <xdr:nvSpPr>
        <xdr:cNvPr id="858" name="テキスト ボックス 857"/>
        <xdr:cNvSpPr txBox="1"/>
      </xdr:nvSpPr>
      <xdr:spPr>
        <a:xfrm>
          <a:off x="20134795" y="1252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87846</xdr:rowOff>
    </xdr:from>
    <xdr:to>
      <xdr:col>102</xdr:col>
      <xdr:colOff>165100</xdr:colOff>
      <xdr:row>74</xdr:row>
      <xdr:rowOff>17996</xdr:rowOff>
    </xdr:to>
    <xdr:sp macro="" textlink="">
      <xdr:nvSpPr>
        <xdr:cNvPr id="859" name="楕円 858"/>
        <xdr:cNvSpPr/>
      </xdr:nvSpPr>
      <xdr:spPr>
        <a:xfrm>
          <a:off x="19494500" y="126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34523</xdr:rowOff>
    </xdr:from>
    <xdr:ext cx="599010" cy="259045"/>
    <xdr:sp macro="" textlink="">
      <xdr:nvSpPr>
        <xdr:cNvPr id="860" name="テキスト ボックス 859"/>
        <xdr:cNvSpPr txBox="1"/>
      </xdr:nvSpPr>
      <xdr:spPr>
        <a:xfrm>
          <a:off x="19245795" y="123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115388</xdr:rowOff>
    </xdr:from>
    <xdr:to>
      <xdr:col>98</xdr:col>
      <xdr:colOff>38100</xdr:colOff>
      <xdr:row>74</xdr:row>
      <xdr:rowOff>45538</xdr:rowOff>
    </xdr:to>
    <xdr:sp macro="" textlink="">
      <xdr:nvSpPr>
        <xdr:cNvPr id="861" name="楕円 860"/>
        <xdr:cNvSpPr/>
      </xdr:nvSpPr>
      <xdr:spPr>
        <a:xfrm>
          <a:off x="18605500" y="126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62065</xdr:rowOff>
    </xdr:from>
    <xdr:ext cx="599010" cy="259045"/>
    <xdr:sp macro="" textlink="">
      <xdr:nvSpPr>
        <xdr:cNvPr id="862" name="テキスト ボックス 861"/>
        <xdr:cNvSpPr txBox="1"/>
      </xdr:nvSpPr>
      <xdr:spPr>
        <a:xfrm>
          <a:off x="18356795" y="124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繰出金が</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類似団体の平均を</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特に普通建設事業費については村道拡幅工事</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橋梁長寿命化工事</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、地方創生拠点施設整備</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の実施により高い数値となっている。</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繰出金については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国保（直診）会計において診療所新設にかかる費用等が増加し</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類似団体に比べ多額になっている。投資及び出資金についてはそれまで</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直営であった道の駅施設と自然体験施設の経営を実施する株式会社を村の出資により設立</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があり、当該年度は出資がなかったため</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大きく数値が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下がっ</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特別会計等による使用料の見直しや</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民間</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指定管理者制度の導入などにより委託化を進めコストの低減を図っていく方針である。</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
725
52.78
1,978,988
1,739,012
234,576
753,360
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168758</xdr:rowOff>
    </xdr:from>
    <xdr:to>
      <xdr:col>24</xdr:col>
      <xdr:colOff>63500</xdr:colOff>
      <xdr:row>37</xdr:row>
      <xdr:rowOff>1321</xdr:rowOff>
    </xdr:to>
    <xdr:cxnSp macro="">
      <xdr:nvCxnSpPr>
        <xdr:cNvPr id="60" name="直線コネクタ 59"/>
        <xdr:cNvCxnSpPr/>
      </xdr:nvCxnSpPr>
      <xdr:spPr>
        <a:xfrm>
          <a:off x="3797300" y="6340958"/>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149784</xdr:rowOff>
    </xdr:from>
    <xdr:to>
      <xdr:col>19</xdr:col>
      <xdr:colOff>177800</xdr:colOff>
      <xdr:row>36</xdr:row>
      <xdr:rowOff>168758</xdr:rowOff>
    </xdr:to>
    <xdr:cxnSp macro="">
      <xdr:nvCxnSpPr>
        <xdr:cNvPr id="63" name="直線コネクタ 62"/>
        <xdr:cNvCxnSpPr/>
      </xdr:nvCxnSpPr>
      <xdr:spPr>
        <a:xfrm>
          <a:off x="2908300" y="632198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149784</xdr:rowOff>
    </xdr:from>
    <xdr:to>
      <xdr:col>15</xdr:col>
      <xdr:colOff>50800</xdr:colOff>
      <xdr:row>37</xdr:row>
      <xdr:rowOff>11773</xdr:rowOff>
    </xdr:to>
    <xdr:cxnSp macro="">
      <xdr:nvCxnSpPr>
        <xdr:cNvPr id="66" name="直線コネクタ 65"/>
        <xdr:cNvCxnSpPr/>
      </xdr:nvCxnSpPr>
      <xdr:spPr>
        <a:xfrm flipV="1">
          <a:off x="2019300" y="6321984"/>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131813</xdr:rowOff>
    </xdr:from>
    <xdr:to>
      <xdr:col>15</xdr:col>
      <xdr:colOff>101600</xdr:colOff>
      <xdr:row>38</xdr:row>
      <xdr:rowOff>61964</xdr:rowOff>
    </xdr:to>
    <xdr:sp macro="" textlink="">
      <xdr:nvSpPr>
        <xdr:cNvPr id="67" name="フローチャート: 判断 66"/>
        <xdr:cNvSpPr/>
      </xdr:nvSpPr>
      <xdr:spPr>
        <a:xfrm>
          <a:off x="2857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53091</xdr:rowOff>
    </xdr:from>
    <xdr:ext cx="534377" cy="259045"/>
    <xdr:sp macro="" textlink="">
      <xdr:nvSpPr>
        <xdr:cNvPr id="68" name="テキスト ボックス 67"/>
        <xdr:cNvSpPr txBox="1"/>
      </xdr:nvSpPr>
      <xdr:spPr>
        <a:xfrm>
          <a:off x="2641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2908</xdr:rowOff>
    </xdr:from>
    <xdr:to>
      <xdr:col>10</xdr:col>
      <xdr:colOff>114300</xdr:colOff>
      <xdr:row>37</xdr:row>
      <xdr:rowOff>11773</xdr:rowOff>
    </xdr:to>
    <xdr:cxnSp macro="">
      <xdr:nvCxnSpPr>
        <xdr:cNvPr id="69" name="直線コネクタ 68"/>
        <xdr:cNvCxnSpPr/>
      </xdr:nvCxnSpPr>
      <xdr:spPr>
        <a:xfrm>
          <a:off x="1130300" y="6346558"/>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121971</xdr:rowOff>
    </xdr:from>
    <xdr:to>
      <xdr:col>24</xdr:col>
      <xdr:colOff>114300</xdr:colOff>
      <xdr:row>37</xdr:row>
      <xdr:rowOff>52121</xdr:rowOff>
    </xdr:to>
    <xdr:sp macro="" textlink="">
      <xdr:nvSpPr>
        <xdr:cNvPr id="79" name="楕円 78"/>
        <xdr:cNvSpPr/>
      </xdr:nvSpPr>
      <xdr:spPr>
        <a:xfrm>
          <a:off x="4584700" y="6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144848</xdr:rowOff>
    </xdr:from>
    <xdr:ext cx="534377" cy="259045"/>
    <xdr:sp macro="" textlink="">
      <xdr:nvSpPr>
        <xdr:cNvPr id="80" name="議会費該当値テキスト"/>
        <xdr:cNvSpPr txBox="1"/>
      </xdr:nvSpPr>
      <xdr:spPr>
        <a:xfrm>
          <a:off x="4686300"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117958</xdr:rowOff>
    </xdr:from>
    <xdr:to>
      <xdr:col>20</xdr:col>
      <xdr:colOff>38100</xdr:colOff>
      <xdr:row>37</xdr:row>
      <xdr:rowOff>48108</xdr:rowOff>
    </xdr:to>
    <xdr:sp macro="" textlink="">
      <xdr:nvSpPr>
        <xdr:cNvPr id="81" name="楕円 80"/>
        <xdr:cNvSpPr/>
      </xdr:nvSpPr>
      <xdr:spPr>
        <a:xfrm>
          <a:off x="3746500" y="6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64635</xdr:rowOff>
    </xdr:from>
    <xdr:ext cx="534377" cy="259045"/>
    <xdr:sp macro="" textlink="">
      <xdr:nvSpPr>
        <xdr:cNvPr id="82" name="テキスト ボックス 81"/>
        <xdr:cNvSpPr txBox="1"/>
      </xdr:nvSpPr>
      <xdr:spPr>
        <a:xfrm>
          <a:off x="3530111" y="60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98984</xdr:rowOff>
    </xdr:from>
    <xdr:to>
      <xdr:col>15</xdr:col>
      <xdr:colOff>101600</xdr:colOff>
      <xdr:row>37</xdr:row>
      <xdr:rowOff>29134</xdr:rowOff>
    </xdr:to>
    <xdr:sp macro="" textlink="">
      <xdr:nvSpPr>
        <xdr:cNvPr id="83" name="楕円 82"/>
        <xdr:cNvSpPr/>
      </xdr:nvSpPr>
      <xdr:spPr>
        <a:xfrm>
          <a:off x="2857500" y="6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45661</xdr:rowOff>
    </xdr:from>
    <xdr:ext cx="534377" cy="259045"/>
    <xdr:sp macro="" textlink="">
      <xdr:nvSpPr>
        <xdr:cNvPr id="84" name="テキスト ボックス 83"/>
        <xdr:cNvSpPr txBox="1"/>
      </xdr:nvSpPr>
      <xdr:spPr>
        <a:xfrm>
          <a:off x="2641111" y="60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132423</xdr:rowOff>
    </xdr:from>
    <xdr:to>
      <xdr:col>10</xdr:col>
      <xdr:colOff>165100</xdr:colOff>
      <xdr:row>37</xdr:row>
      <xdr:rowOff>62573</xdr:rowOff>
    </xdr:to>
    <xdr:sp macro="" textlink="">
      <xdr:nvSpPr>
        <xdr:cNvPr id="85" name="楕円 84"/>
        <xdr:cNvSpPr/>
      </xdr:nvSpPr>
      <xdr:spPr>
        <a:xfrm>
          <a:off x="1968500" y="63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79100</xdr:rowOff>
    </xdr:from>
    <xdr:ext cx="534377" cy="259045"/>
    <xdr:sp macro="" textlink="">
      <xdr:nvSpPr>
        <xdr:cNvPr id="86" name="テキスト ボックス 85"/>
        <xdr:cNvSpPr txBox="1"/>
      </xdr:nvSpPr>
      <xdr:spPr>
        <a:xfrm>
          <a:off x="1752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123558</xdr:rowOff>
    </xdr:from>
    <xdr:to>
      <xdr:col>6</xdr:col>
      <xdr:colOff>38100</xdr:colOff>
      <xdr:row>37</xdr:row>
      <xdr:rowOff>53708</xdr:rowOff>
    </xdr:to>
    <xdr:sp macro="" textlink="">
      <xdr:nvSpPr>
        <xdr:cNvPr id="87" name="楕円 86"/>
        <xdr:cNvSpPr/>
      </xdr:nvSpPr>
      <xdr:spPr>
        <a:xfrm>
          <a:off x="1079500" y="62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70235</xdr:rowOff>
    </xdr:from>
    <xdr:ext cx="534377" cy="259045"/>
    <xdr:sp macro="" textlink="">
      <xdr:nvSpPr>
        <xdr:cNvPr id="88" name="テキスト ボックス 87"/>
        <xdr:cNvSpPr txBox="1"/>
      </xdr:nvSpPr>
      <xdr:spPr>
        <a:xfrm>
          <a:off x="863111" y="60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80313</xdr:rowOff>
    </xdr:from>
    <xdr:to>
      <xdr:col>24</xdr:col>
      <xdr:colOff>63500</xdr:colOff>
      <xdr:row>58</xdr:row>
      <xdr:rowOff>27715</xdr:rowOff>
    </xdr:to>
    <xdr:cxnSp macro="">
      <xdr:nvCxnSpPr>
        <xdr:cNvPr id="117" name="直線コネクタ 116"/>
        <xdr:cNvCxnSpPr/>
      </xdr:nvCxnSpPr>
      <xdr:spPr>
        <a:xfrm flipV="1">
          <a:off x="3797300" y="9852963"/>
          <a:ext cx="838200" cy="1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27715</xdr:rowOff>
    </xdr:from>
    <xdr:to>
      <xdr:col>19</xdr:col>
      <xdr:colOff>177800</xdr:colOff>
      <xdr:row>58</xdr:row>
      <xdr:rowOff>41816</xdr:rowOff>
    </xdr:to>
    <xdr:cxnSp macro="">
      <xdr:nvCxnSpPr>
        <xdr:cNvPr id="120" name="直線コネクタ 119"/>
        <xdr:cNvCxnSpPr/>
      </xdr:nvCxnSpPr>
      <xdr:spPr>
        <a:xfrm flipV="1">
          <a:off x="2908300" y="9971815"/>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137868</xdr:rowOff>
    </xdr:from>
    <xdr:to>
      <xdr:col>15</xdr:col>
      <xdr:colOff>50800</xdr:colOff>
      <xdr:row>58</xdr:row>
      <xdr:rowOff>41816</xdr:rowOff>
    </xdr:to>
    <xdr:cxnSp macro="">
      <xdr:nvCxnSpPr>
        <xdr:cNvPr id="123" name="直線コネクタ 122"/>
        <xdr:cNvCxnSpPr/>
      </xdr:nvCxnSpPr>
      <xdr:spPr>
        <a:xfrm>
          <a:off x="2019300" y="9739068"/>
          <a:ext cx="889000" cy="2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78282</xdr:rowOff>
    </xdr:from>
    <xdr:to>
      <xdr:col>15</xdr:col>
      <xdr:colOff>101600</xdr:colOff>
      <xdr:row>59</xdr:row>
      <xdr:rowOff>8432</xdr:rowOff>
    </xdr:to>
    <xdr:sp macro="" textlink="">
      <xdr:nvSpPr>
        <xdr:cNvPr id="124" name="フローチャート: 判断 123"/>
        <xdr:cNvSpPr/>
      </xdr:nvSpPr>
      <xdr:spPr>
        <a:xfrm>
          <a:off x="2857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171009</xdr:rowOff>
    </xdr:from>
    <xdr:ext cx="599010" cy="259045"/>
    <xdr:sp macro="" textlink="">
      <xdr:nvSpPr>
        <xdr:cNvPr id="125" name="テキスト ボックス 124"/>
        <xdr:cNvSpPr txBox="1"/>
      </xdr:nvSpPr>
      <xdr:spPr>
        <a:xfrm>
          <a:off x="2608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137868</xdr:rowOff>
    </xdr:from>
    <xdr:to>
      <xdr:col>10</xdr:col>
      <xdr:colOff>114300</xdr:colOff>
      <xdr:row>58</xdr:row>
      <xdr:rowOff>24085</xdr:rowOff>
    </xdr:to>
    <xdr:cxnSp macro="">
      <xdr:nvCxnSpPr>
        <xdr:cNvPr id="126" name="直線コネクタ 125"/>
        <xdr:cNvCxnSpPr/>
      </xdr:nvCxnSpPr>
      <xdr:spPr>
        <a:xfrm flipV="1">
          <a:off x="1130300" y="9739068"/>
          <a:ext cx="889000" cy="2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29513</xdr:rowOff>
    </xdr:from>
    <xdr:to>
      <xdr:col>24</xdr:col>
      <xdr:colOff>114300</xdr:colOff>
      <xdr:row>57</xdr:row>
      <xdr:rowOff>131113</xdr:rowOff>
    </xdr:to>
    <xdr:sp macro="" textlink="">
      <xdr:nvSpPr>
        <xdr:cNvPr id="136" name="楕円 135"/>
        <xdr:cNvSpPr/>
      </xdr:nvSpPr>
      <xdr:spPr>
        <a:xfrm>
          <a:off x="4584700" y="98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52390</xdr:rowOff>
    </xdr:from>
    <xdr:ext cx="599010" cy="259045"/>
    <xdr:sp macro="" textlink="">
      <xdr:nvSpPr>
        <xdr:cNvPr id="137" name="総務費該当値テキスト"/>
        <xdr:cNvSpPr txBox="1"/>
      </xdr:nvSpPr>
      <xdr:spPr>
        <a:xfrm>
          <a:off x="4686300" y="965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148365</xdr:rowOff>
    </xdr:from>
    <xdr:to>
      <xdr:col>20</xdr:col>
      <xdr:colOff>38100</xdr:colOff>
      <xdr:row>58</xdr:row>
      <xdr:rowOff>78515</xdr:rowOff>
    </xdr:to>
    <xdr:sp macro="" textlink="">
      <xdr:nvSpPr>
        <xdr:cNvPr id="138" name="楕円 137"/>
        <xdr:cNvSpPr/>
      </xdr:nvSpPr>
      <xdr:spPr>
        <a:xfrm>
          <a:off x="3746500" y="99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95042</xdr:rowOff>
    </xdr:from>
    <xdr:ext cx="599010" cy="259045"/>
    <xdr:sp macro="" textlink="">
      <xdr:nvSpPr>
        <xdr:cNvPr id="139" name="テキスト ボックス 138"/>
        <xdr:cNvSpPr txBox="1"/>
      </xdr:nvSpPr>
      <xdr:spPr>
        <a:xfrm>
          <a:off x="3497795" y="96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162466</xdr:rowOff>
    </xdr:from>
    <xdr:to>
      <xdr:col>15</xdr:col>
      <xdr:colOff>101600</xdr:colOff>
      <xdr:row>58</xdr:row>
      <xdr:rowOff>92616</xdr:rowOff>
    </xdr:to>
    <xdr:sp macro="" textlink="">
      <xdr:nvSpPr>
        <xdr:cNvPr id="140" name="楕円 139"/>
        <xdr:cNvSpPr/>
      </xdr:nvSpPr>
      <xdr:spPr>
        <a:xfrm>
          <a:off x="2857500" y="9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109143</xdr:rowOff>
    </xdr:from>
    <xdr:ext cx="599010" cy="259045"/>
    <xdr:sp macro="" textlink="">
      <xdr:nvSpPr>
        <xdr:cNvPr id="141" name="テキスト ボックス 140"/>
        <xdr:cNvSpPr txBox="1"/>
      </xdr:nvSpPr>
      <xdr:spPr>
        <a:xfrm>
          <a:off x="2608795" y="971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87068</xdr:rowOff>
    </xdr:from>
    <xdr:to>
      <xdr:col>10</xdr:col>
      <xdr:colOff>165100</xdr:colOff>
      <xdr:row>57</xdr:row>
      <xdr:rowOff>17218</xdr:rowOff>
    </xdr:to>
    <xdr:sp macro="" textlink="">
      <xdr:nvSpPr>
        <xdr:cNvPr id="142" name="楕円 141"/>
        <xdr:cNvSpPr/>
      </xdr:nvSpPr>
      <xdr:spPr>
        <a:xfrm>
          <a:off x="1968500" y="96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33745</xdr:rowOff>
    </xdr:from>
    <xdr:ext cx="690189" cy="259045"/>
    <xdr:sp macro="" textlink="">
      <xdr:nvSpPr>
        <xdr:cNvPr id="143" name="テキスト ボックス 142"/>
        <xdr:cNvSpPr txBox="1"/>
      </xdr:nvSpPr>
      <xdr:spPr>
        <a:xfrm>
          <a:off x="1674205" y="9463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144735</xdr:rowOff>
    </xdr:from>
    <xdr:to>
      <xdr:col>6</xdr:col>
      <xdr:colOff>38100</xdr:colOff>
      <xdr:row>58</xdr:row>
      <xdr:rowOff>74885</xdr:rowOff>
    </xdr:to>
    <xdr:sp macro="" textlink="">
      <xdr:nvSpPr>
        <xdr:cNvPr id="144" name="楕円 143"/>
        <xdr:cNvSpPr/>
      </xdr:nvSpPr>
      <xdr:spPr>
        <a:xfrm>
          <a:off x="10795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91412</xdr:rowOff>
    </xdr:from>
    <xdr:ext cx="599010" cy="259045"/>
    <xdr:sp macro="" textlink="">
      <xdr:nvSpPr>
        <xdr:cNvPr id="145" name="テキスト ボックス 144"/>
        <xdr:cNvSpPr txBox="1"/>
      </xdr:nvSpPr>
      <xdr:spPr>
        <a:xfrm>
          <a:off x="830795" y="969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124702</xdr:rowOff>
    </xdr:from>
    <xdr:to>
      <xdr:col>24</xdr:col>
      <xdr:colOff>63500</xdr:colOff>
      <xdr:row>77</xdr:row>
      <xdr:rowOff>139269</xdr:rowOff>
    </xdr:to>
    <xdr:cxnSp macro="">
      <xdr:nvCxnSpPr>
        <xdr:cNvPr id="174" name="直線コネクタ 173"/>
        <xdr:cNvCxnSpPr/>
      </xdr:nvCxnSpPr>
      <xdr:spPr>
        <a:xfrm flipV="1">
          <a:off x="3797300" y="13326352"/>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139269</xdr:rowOff>
    </xdr:from>
    <xdr:to>
      <xdr:col>19</xdr:col>
      <xdr:colOff>177800</xdr:colOff>
      <xdr:row>77</xdr:row>
      <xdr:rowOff>151076</xdr:rowOff>
    </xdr:to>
    <xdr:cxnSp macro="">
      <xdr:nvCxnSpPr>
        <xdr:cNvPr id="177" name="直線コネクタ 176"/>
        <xdr:cNvCxnSpPr/>
      </xdr:nvCxnSpPr>
      <xdr:spPr>
        <a:xfrm flipV="1">
          <a:off x="2908300" y="13340919"/>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151076</xdr:rowOff>
    </xdr:from>
    <xdr:to>
      <xdr:col>15</xdr:col>
      <xdr:colOff>50800</xdr:colOff>
      <xdr:row>77</xdr:row>
      <xdr:rowOff>158150</xdr:rowOff>
    </xdr:to>
    <xdr:cxnSp macro="">
      <xdr:nvCxnSpPr>
        <xdr:cNvPr id="180" name="直線コネクタ 179"/>
        <xdr:cNvCxnSpPr/>
      </xdr:nvCxnSpPr>
      <xdr:spPr>
        <a:xfrm flipV="1">
          <a:off x="2019300" y="13352726"/>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103324</xdr:rowOff>
    </xdr:from>
    <xdr:to>
      <xdr:col>15</xdr:col>
      <xdr:colOff>101600</xdr:colOff>
      <xdr:row>78</xdr:row>
      <xdr:rowOff>33474</xdr:rowOff>
    </xdr:to>
    <xdr:sp macro="" textlink="">
      <xdr:nvSpPr>
        <xdr:cNvPr id="181" name="フローチャート: 判断 180"/>
        <xdr:cNvSpPr/>
      </xdr:nvSpPr>
      <xdr:spPr>
        <a:xfrm>
          <a:off x="2857500" y="1330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24601</xdr:rowOff>
    </xdr:from>
    <xdr:ext cx="599010" cy="259045"/>
    <xdr:sp macro="" textlink="">
      <xdr:nvSpPr>
        <xdr:cNvPr id="182" name="テキスト ボックス 181"/>
        <xdr:cNvSpPr txBox="1"/>
      </xdr:nvSpPr>
      <xdr:spPr>
        <a:xfrm>
          <a:off x="2608795" y="1339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158150</xdr:rowOff>
    </xdr:from>
    <xdr:to>
      <xdr:col>10</xdr:col>
      <xdr:colOff>114300</xdr:colOff>
      <xdr:row>78</xdr:row>
      <xdr:rowOff>16923</xdr:rowOff>
    </xdr:to>
    <xdr:cxnSp macro="">
      <xdr:nvCxnSpPr>
        <xdr:cNvPr id="183" name="直線コネクタ 182"/>
        <xdr:cNvCxnSpPr/>
      </xdr:nvCxnSpPr>
      <xdr:spPr>
        <a:xfrm flipV="1">
          <a:off x="1130300" y="13359800"/>
          <a:ext cx="8890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73902</xdr:rowOff>
    </xdr:from>
    <xdr:to>
      <xdr:col>24</xdr:col>
      <xdr:colOff>114300</xdr:colOff>
      <xdr:row>78</xdr:row>
      <xdr:rowOff>4052</xdr:rowOff>
    </xdr:to>
    <xdr:sp macro="" textlink="">
      <xdr:nvSpPr>
        <xdr:cNvPr id="193" name="楕円 192"/>
        <xdr:cNvSpPr/>
      </xdr:nvSpPr>
      <xdr:spPr>
        <a:xfrm>
          <a:off x="4584700" y="132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88469</xdr:rowOff>
    </xdr:from>
    <xdr:to>
      <xdr:col>20</xdr:col>
      <xdr:colOff>38100</xdr:colOff>
      <xdr:row>78</xdr:row>
      <xdr:rowOff>18619</xdr:rowOff>
    </xdr:to>
    <xdr:sp macro="" textlink="">
      <xdr:nvSpPr>
        <xdr:cNvPr id="195" name="楕円 194"/>
        <xdr:cNvSpPr/>
      </xdr:nvSpPr>
      <xdr:spPr>
        <a:xfrm>
          <a:off x="3746500" y="132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9746</xdr:rowOff>
    </xdr:from>
    <xdr:ext cx="599010" cy="259045"/>
    <xdr:sp macro="" textlink="">
      <xdr:nvSpPr>
        <xdr:cNvPr id="196" name="テキスト ボックス 195"/>
        <xdr:cNvSpPr txBox="1"/>
      </xdr:nvSpPr>
      <xdr:spPr>
        <a:xfrm>
          <a:off x="3497795" y="133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100276</xdr:rowOff>
    </xdr:from>
    <xdr:to>
      <xdr:col>15</xdr:col>
      <xdr:colOff>101600</xdr:colOff>
      <xdr:row>78</xdr:row>
      <xdr:rowOff>30426</xdr:rowOff>
    </xdr:to>
    <xdr:sp macro="" textlink="">
      <xdr:nvSpPr>
        <xdr:cNvPr id="197" name="楕円 196"/>
        <xdr:cNvSpPr/>
      </xdr:nvSpPr>
      <xdr:spPr>
        <a:xfrm>
          <a:off x="2857500" y="133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46953</xdr:rowOff>
    </xdr:from>
    <xdr:ext cx="599010" cy="259045"/>
    <xdr:sp macro="" textlink="">
      <xdr:nvSpPr>
        <xdr:cNvPr id="198" name="テキスト ボックス 197"/>
        <xdr:cNvSpPr txBox="1"/>
      </xdr:nvSpPr>
      <xdr:spPr>
        <a:xfrm>
          <a:off x="2608795" y="1307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107350</xdr:rowOff>
    </xdr:from>
    <xdr:to>
      <xdr:col>10</xdr:col>
      <xdr:colOff>165100</xdr:colOff>
      <xdr:row>78</xdr:row>
      <xdr:rowOff>37500</xdr:rowOff>
    </xdr:to>
    <xdr:sp macro="" textlink="">
      <xdr:nvSpPr>
        <xdr:cNvPr id="199" name="楕円 198"/>
        <xdr:cNvSpPr/>
      </xdr:nvSpPr>
      <xdr:spPr>
        <a:xfrm>
          <a:off x="1968500" y="133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28627</xdr:rowOff>
    </xdr:from>
    <xdr:ext cx="599010" cy="259045"/>
    <xdr:sp macro="" textlink="">
      <xdr:nvSpPr>
        <xdr:cNvPr id="200" name="テキスト ボックス 199"/>
        <xdr:cNvSpPr txBox="1"/>
      </xdr:nvSpPr>
      <xdr:spPr>
        <a:xfrm>
          <a:off x="1719795" y="1340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137573</xdr:rowOff>
    </xdr:from>
    <xdr:to>
      <xdr:col>6</xdr:col>
      <xdr:colOff>38100</xdr:colOff>
      <xdr:row>78</xdr:row>
      <xdr:rowOff>67723</xdr:rowOff>
    </xdr:to>
    <xdr:sp macro="" textlink="">
      <xdr:nvSpPr>
        <xdr:cNvPr id="201" name="楕円 200"/>
        <xdr:cNvSpPr/>
      </xdr:nvSpPr>
      <xdr:spPr>
        <a:xfrm>
          <a:off x="1079500" y="133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58850</xdr:rowOff>
    </xdr:from>
    <xdr:ext cx="599010" cy="259045"/>
    <xdr:sp macro="" textlink="">
      <xdr:nvSpPr>
        <xdr:cNvPr id="202" name="テキスト ボックス 201"/>
        <xdr:cNvSpPr txBox="1"/>
      </xdr:nvSpPr>
      <xdr:spPr>
        <a:xfrm>
          <a:off x="830795" y="1343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101315</xdr:rowOff>
    </xdr:from>
    <xdr:to>
      <xdr:col>24</xdr:col>
      <xdr:colOff>63500</xdr:colOff>
      <xdr:row>98</xdr:row>
      <xdr:rowOff>16982</xdr:rowOff>
    </xdr:to>
    <xdr:cxnSp macro="">
      <xdr:nvCxnSpPr>
        <xdr:cNvPr id="231" name="直線コネクタ 230"/>
        <xdr:cNvCxnSpPr/>
      </xdr:nvCxnSpPr>
      <xdr:spPr>
        <a:xfrm flipV="1">
          <a:off x="3797300" y="16731965"/>
          <a:ext cx="8382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16982</xdr:rowOff>
    </xdr:from>
    <xdr:to>
      <xdr:col>19</xdr:col>
      <xdr:colOff>177800</xdr:colOff>
      <xdr:row>98</xdr:row>
      <xdr:rowOff>49654</xdr:rowOff>
    </xdr:to>
    <xdr:cxnSp macro="">
      <xdr:nvCxnSpPr>
        <xdr:cNvPr id="234" name="直線コネクタ 233"/>
        <xdr:cNvCxnSpPr/>
      </xdr:nvCxnSpPr>
      <xdr:spPr>
        <a:xfrm flipV="1">
          <a:off x="2908300" y="16819082"/>
          <a:ext cx="889000" cy="3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xdr:rowOff>
    </xdr:from>
    <xdr:to>
      <xdr:col>15</xdr:col>
      <xdr:colOff>50800</xdr:colOff>
      <xdr:row>98</xdr:row>
      <xdr:rowOff>49654</xdr:rowOff>
    </xdr:to>
    <xdr:cxnSp macro="">
      <xdr:nvCxnSpPr>
        <xdr:cNvPr id="237" name="直線コネクタ 236"/>
        <xdr:cNvCxnSpPr/>
      </xdr:nvCxnSpPr>
      <xdr:spPr>
        <a:xfrm>
          <a:off x="2019300" y="16803198"/>
          <a:ext cx="889000" cy="4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5471</xdr:rowOff>
    </xdr:from>
    <xdr:to>
      <xdr:col>15</xdr:col>
      <xdr:colOff>101600</xdr:colOff>
      <xdr:row>98</xdr:row>
      <xdr:rowOff>107071</xdr:rowOff>
    </xdr:to>
    <xdr:sp macro="" textlink="">
      <xdr:nvSpPr>
        <xdr:cNvPr id="238" name="フローチャート: 判断 237"/>
        <xdr:cNvSpPr/>
      </xdr:nvSpPr>
      <xdr:spPr>
        <a:xfrm>
          <a:off x="2857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98198</xdr:rowOff>
    </xdr:from>
    <xdr:ext cx="534377" cy="259045"/>
    <xdr:sp macro="" textlink="">
      <xdr:nvSpPr>
        <xdr:cNvPr id="239" name="テキスト ボックス 238"/>
        <xdr:cNvSpPr txBox="1"/>
      </xdr:nvSpPr>
      <xdr:spPr>
        <a:xfrm>
          <a:off x="2641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166757</xdr:rowOff>
    </xdr:from>
    <xdr:to>
      <xdr:col>10</xdr:col>
      <xdr:colOff>114300</xdr:colOff>
      <xdr:row>98</xdr:row>
      <xdr:rowOff>1098</xdr:rowOff>
    </xdr:to>
    <xdr:cxnSp macro="">
      <xdr:nvCxnSpPr>
        <xdr:cNvPr id="240" name="直線コネクタ 239"/>
        <xdr:cNvCxnSpPr/>
      </xdr:nvCxnSpPr>
      <xdr:spPr>
        <a:xfrm>
          <a:off x="1130300" y="1679740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50515</xdr:rowOff>
    </xdr:from>
    <xdr:to>
      <xdr:col>24</xdr:col>
      <xdr:colOff>114300</xdr:colOff>
      <xdr:row>97</xdr:row>
      <xdr:rowOff>152115</xdr:rowOff>
    </xdr:to>
    <xdr:sp macro="" textlink="">
      <xdr:nvSpPr>
        <xdr:cNvPr id="250" name="楕円 249"/>
        <xdr:cNvSpPr/>
      </xdr:nvSpPr>
      <xdr:spPr>
        <a:xfrm>
          <a:off x="4584700" y="166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28942</xdr:rowOff>
    </xdr:from>
    <xdr:ext cx="599010" cy="259045"/>
    <xdr:sp macro="" textlink="">
      <xdr:nvSpPr>
        <xdr:cNvPr id="251" name="衛生費該当値テキスト"/>
        <xdr:cNvSpPr txBox="1"/>
      </xdr:nvSpPr>
      <xdr:spPr>
        <a:xfrm>
          <a:off x="4686300" y="1665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137632</xdr:rowOff>
    </xdr:from>
    <xdr:to>
      <xdr:col>20</xdr:col>
      <xdr:colOff>38100</xdr:colOff>
      <xdr:row>98</xdr:row>
      <xdr:rowOff>67782</xdr:rowOff>
    </xdr:to>
    <xdr:sp macro="" textlink="">
      <xdr:nvSpPr>
        <xdr:cNvPr id="252" name="楕円 251"/>
        <xdr:cNvSpPr/>
      </xdr:nvSpPr>
      <xdr:spPr>
        <a:xfrm>
          <a:off x="3746500" y="1676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58909</xdr:rowOff>
    </xdr:from>
    <xdr:ext cx="599010" cy="259045"/>
    <xdr:sp macro="" textlink="">
      <xdr:nvSpPr>
        <xdr:cNvPr id="253" name="テキスト ボックス 252"/>
        <xdr:cNvSpPr txBox="1"/>
      </xdr:nvSpPr>
      <xdr:spPr>
        <a:xfrm>
          <a:off x="3497795" y="168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170304</xdr:rowOff>
    </xdr:from>
    <xdr:to>
      <xdr:col>15</xdr:col>
      <xdr:colOff>101600</xdr:colOff>
      <xdr:row>98</xdr:row>
      <xdr:rowOff>100454</xdr:rowOff>
    </xdr:to>
    <xdr:sp macro="" textlink="">
      <xdr:nvSpPr>
        <xdr:cNvPr id="254" name="楕円 253"/>
        <xdr:cNvSpPr/>
      </xdr:nvSpPr>
      <xdr:spPr>
        <a:xfrm>
          <a:off x="2857500" y="16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116981</xdr:rowOff>
    </xdr:from>
    <xdr:ext cx="534377" cy="259045"/>
    <xdr:sp macro="" textlink="">
      <xdr:nvSpPr>
        <xdr:cNvPr id="255" name="テキスト ボックス 254"/>
        <xdr:cNvSpPr txBox="1"/>
      </xdr:nvSpPr>
      <xdr:spPr>
        <a:xfrm>
          <a:off x="2641111" y="165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121748</xdr:rowOff>
    </xdr:from>
    <xdr:to>
      <xdr:col>10</xdr:col>
      <xdr:colOff>165100</xdr:colOff>
      <xdr:row>98</xdr:row>
      <xdr:rowOff>51898</xdr:rowOff>
    </xdr:to>
    <xdr:sp macro="" textlink="">
      <xdr:nvSpPr>
        <xdr:cNvPr id="256" name="楕円 255"/>
        <xdr:cNvSpPr/>
      </xdr:nvSpPr>
      <xdr:spPr>
        <a:xfrm>
          <a:off x="1968500" y="167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43025</xdr:rowOff>
    </xdr:from>
    <xdr:ext cx="599010" cy="259045"/>
    <xdr:sp macro="" textlink="">
      <xdr:nvSpPr>
        <xdr:cNvPr id="257" name="テキスト ボックス 256"/>
        <xdr:cNvSpPr txBox="1"/>
      </xdr:nvSpPr>
      <xdr:spPr>
        <a:xfrm>
          <a:off x="1719795" y="1684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115957</xdr:rowOff>
    </xdr:from>
    <xdr:to>
      <xdr:col>6</xdr:col>
      <xdr:colOff>38100</xdr:colOff>
      <xdr:row>98</xdr:row>
      <xdr:rowOff>46107</xdr:rowOff>
    </xdr:to>
    <xdr:sp macro="" textlink="">
      <xdr:nvSpPr>
        <xdr:cNvPr id="258" name="楕円 257"/>
        <xdr:cNvSpPr/>
      </xdr:nvSpPr>
      <xdr:spPr>
        <a:xfrm>
          <a:off x="1079500" y="167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62634</xdr:rowOff>
    </xdr:from>
    <xdr:ext cx="599010" cy="259045"/>
    <xdr:sp macro="" textlink="">
      <xdr:nvSpPr>
        <xdr:cNvPr id="259" name="テキスト ボックス 258"/>
        <xdr:cNvSpPr txBox="1"/>
      </xdr:nvSpPr>
      <xdr:spPr>
        <a:xfrm>
          <a:off x="830795" y="1652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5314</xdr:rowOff>
    </xdr:from>
    <xdr:to>
      <xdr:col>46</xdr:col>
      <xdr:colOff>38100</xdr:colOff>
      <xdr:row>39</xdr:row>
      <xdr:rowOff>106914</xdr:rowOff>
    </xdr:to>
    <xdr:sp macro="" textlink="">
      <xdr:nvSpPr>
        <xdr:cNvPr id="297" name="フローチャート: 判断 296"/>
        <xdr:cNvSpPr/>
      </xdr:nvSpPr>
      <xdr:spPr>
        <a:xfrm>
          <a:off x="8699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123441</xdr:rowOff>
    </xdr:from>
    <xdr:ext cx="469744" cy="259045"/>
    <xdr:sp macro="" textlink="">
      <xdr:nvSpPr>
        <xdr:cNvPr id="298" name="テキスト ボックス 297"/>
        <xdr:cNvSpPr txBox="1"/>
      </xdr:nvSpPr>
      <xdr:spPr>
        <a:xfrm>
          <a:off x="8515428" y="64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81145</xdr:rowOff>
    </xdr:from>
    <xdr:to>
      <xdr:col>55</xdr:col>
      <xdr:colOff>0</xdr:colOff>
      <xdr:row>58</xdr:row>
      <xdr:rowOff>33686</xdr:rowOff>
    </xdr:to>
    <xdr:cxnSp macro="">
      <xdr:nvCxnSpPr>
        <xdr:cNvPr id="345" name="直線コネクタ 344"/>
        <xdr:cNvCxnSpPr/>
      </xdr:nvCxnSpPr>
      <xdr:spPr>
        <a:xfrm flipV="1">
          <a:off x="9639300" y="9853795"/>
          <a:ext cx="838200" cy="1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33686</xdr:rowOff>
    </xdr:from>
    <xdr:to>
      <xdr:col>50</xdr:col>
      <xdr:colOff>114300</xdr:colOff>
      <xdr:row>58</xdr:row>
      <xdr:rowOff>72514</xdr:rowOff>
    </xdr:to>
    <xdr:cxnSp macro="">
      <xdr:nvCxnSpPr>
        <xdr:cNvPr id="348" name="直線コネクタ 347"/>
        <xdr:cNvCxnSpPr/>
      </xdr:nvCxnSpPr>
      <xdr:spPr>
        <a:xfrm flipV="1">
          <a:off x="8750300" y="9977786"/>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131149</xdr:rowOff>
    </xdr:from>
    <xdr:to>
      <xdr:col>45</xdr:col>
      <xdr:colOff>177800</xdr:colOff>
      <xdr:row>58</xdr:row>
      <xdr:rowOff>72514</xdr:rowOff>
    </xdr:to>
    <xdr:cxnSp macro="">
      <xdr:nvCxnSpPr>
        <xdr:cNvPr id="351" name="直線コネクタ 350"/>
        <xdr:cNvCxnSpPr/>
      </xdr:nvCxnSpPr>
      <xdr:spPr>
        <a:xfrm>
          <a:off x="7861300" y="9903799"/>
          <a:ext cx="889000" cy="1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167671</xdr:rowOff>
    </xdr:from>
    <xdr:to>
      <xdr:col>46</xdr:col>
      <xdr:colOff>38100</xdr:colOff>
      <xdr:row>58</xdr:row>
      <xdr:rowOff>97821</xdr:rowOff>
    </xdr:to>
    <xdr:sp macro="" textlink="">
      <xdr:nvSpPr>
        <xdr:cNvPr id="352" name="フローチャート: 判断 351"/>
        <xdr:cNvSpPr/>
      </xdr:nvSpPr>
      <xdr:spPr>
        <a:xfrm>
          <a:off x="8699500" y="99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114348</xdr:rowOff>
    </xdr:from>
    <xdr:ext cx="599010" cy="259045"/>
    <xdr:sp macro="" textlink="">
      <xdr:nvSpPr>
        <xdr:cNvPr id="353" name="テキスト ボックス 352"/>
        <xdr:cNvSpPr txBox="1"/>
      </xdr:nvSpPr>
      <xdr:spPr>
        <a:xfrm>
          <a:off x="8450795" y="971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131149</xdr:rowOff>
    </xdr:from>
    <xdr:to>
      <xdr:col>41</xdr:col>
      <xdr:colOff>50800</xdr:colOff>
      <xdr:row>58</xdr:row>
      <xdr:rowOff>48324</xdr:rowOff>
    </xdr:to>
    <xdr:cxnSp macro="">
      <xdr:nvCxnSpPr>
        <xdr:cNvPr id="354" name="直線コネクタ 353"/>
        <xdr:cNvCxnSpPr/>
      </xdr:nvCxnSpPr>
      <xdr:spPr>
        <a:xfrm flipV="1">
          <a:off x="6972300" y="9903799"/>
          <a:ext cx="889000" cy="8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30345</xdr:rowOff>
    </xdr:from>
    <xdr:to>
      <xdr:col>55</xdr:col>
      <xdr:colOff>50800</xdr:colOff>
      <xdr:row>57</xdr:row>
      <xdr:rowOff>131945</xdr:rowOff>
    </xdr:to>
    <xdr:sp macro="" textlink="">
      <xdr:nvSpPr>
        <xdr:cNvPr id="364" name="楕円 363"/>
        <xdr:cNvSpPr/>
      </xdr:nvSpPr>
      <xdr:spPr>
        <a:xfrm>
          <a:off x="10426700" y="98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53222</xdr:rowOff>
    </xdr:from>
    <xdr:ext cx="599010" cy="259045"/>
    <xdr:sp macro="" textlink="">
      <xdr:nvSpPr>
        <xdr:cNvPr id="365" name="農林水産業費該当値テキスト"/>
        <xdr:cNvSpPr txBox="1"/>
      </xdr:nvSpPr>
      <xdr:spPr>
        <a:xfrm>
          <a:off x="10528300" y="965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154336</xdr:rowOff>
    </xdr:from>
    <xdr:to>
      <xdr:col>50</xdr:col>
      <xdr:colOff>165100</xdr:colOff>
      <xdr:row>58</xdr:row>
      <xdr:rowOff>84486</xdr:rowOff>
    </xdr:to>
    <xdr:sp macro="" textlink="">
      <xdr:nvSpPr>
        <xdr:cNvPr id="366" name="楕円 365"/>
        <xdr:cNvSpPr/>
      </xdr:nvSpPr>
      <xdr:spPr>
        <a:xfrm>
          <a:off x="9588500" y="99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101013</xdr:rowOff>
    </xdr:from>
    <xdr:ext cx="599010" cy="259045"/>
    <xdr:sp macro="" textlink="">
      <xdr:nvSpPr>
        <xdr:cNvPr id="367" name="テキスト ボックス 366"/>
        <xdr:cNvSpPr txBox="1"/>
      </xdr:nvSpPr>
      <xdr:spPr>
        <a:xfrm>
          <a:off x="9339795" y="97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21714</xdr:rowOff>
    </xdr:from>
    <xdr:to>
      <xdr:col>46</xdr:col>
      <xdr:colOff>38100</xdr:colOff>
      <xdr:row>58</xdr:row>
      <xdr:rowOff>123314</xdr:rowOff>
    </xdr:to>
    <xdr:sp macro="" textlink="">
      <xdr:nvSpPr>
        <xdr:cNvPr id="368" name="楕円 367"/>
        <xdr:cNvSpPr/>
      </xdr:nvSpPr>
      <xdr:spPr>
        <a:xfrm>
          <a:off x="8699500" y="99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114441</xdr:rowOff>
    </xdr:from>
    <xdr:ext cx="534377" cy="259045"/>
    <xdr:sp macro="" textlink="">
      <xdr:nvSpPr>
        <xdr:cNvPr id="369" name="テキスト ボックス 368"/>
        <xdr:cNvSpPr txBox="1"/>
      </xdr:nvSpPr>
      <xdr:spPr>
        <a:xfrm>
          <a:off x="8483111" y="100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80349</xdr:rowOff>
    </xdr:from>
    <xdr:to>
      <xdr:col>41</xdr:col>
      <xdr:colOff>101600</xdr:colOff>
      <xdr:row>58</xdr:row>
      <xdr:rowOff>10499</xdr:rowOff>
    </xdr:to>
    <xdr:sp macro="" textlink="">
      <xdr:nvSpPr>
        <xdr:cNvPr id="370" name="楕円 369"/>
        <xdr:cNvSpPr/>
      </xdr:nvSpPr>
      <xdr:spPr>
        <a:xfrm>
          <a:off x="7810500" y="98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27026</xdr:rowOff>
    </xdr:from>
    <xdr:ext cx="599010" cy="259045"/>
    <xdr:sp macro="" textlink="">
      <xdr:nvSpPr>
        <xdr:cNvPr id="371" name="テキスト ボックス 370"/>
        <xdr:cNvSpPr txBox="1"/>
      </xdr:nvSpPr>
      <xdr:spPr>
        <a:xfrm>
          <a:off x="7561795" y="962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168974</xdr:rowOff>
    </xdr:from>
    <xdr:to>
      <xdr:col>36</xdr:col>
      <xdr:colOff>165100</xdr:colOff>
      <xdr:row>58</xdr:row>
      <xdr:rowOff>99124</xdr:rowOff>
    </xdr:to>
    <xdr:sp macro="" textlink="">
      <xdr:nvSpPr>
        <xdr:cNvPr id="372" name="楕円 371"/>
        <xdr:cNvSpPr/>
      </xdr:nvSpPr>
      <xdr:spPr>
        <a:xfrm>
          <a:off x="6921500" y="99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115651</xdr:rowOff>
    </xdr:from>
    <xdr:ext cx="534377" cy="259045"/>
    <xdr:sp macro="" textlink="">
      <xdr:nvSpPr>
        <xdr:cNvPr id="373" name="テキスト ボックス 372"/>
        <xdr:cNvSpPr txBox="1"/>
      </xdr:nvSpPr>
      <xdr:spPr>
        <a:xfrm>
          <a:off x="6705111" y="97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151839</xdr:rowOff>
    </xdr:from>
    <xdr:to>
      <xdr:col>55</xdr:col>
      <xdr:colOff>0</xdr:colOff>
      <xdr:row>77</xdr:row>
      <xdr:rowOff>170090</xdr:rowOff>
    </xdr:to>
    <xdr:cxnSp macro="">
      <xdr:nvCxnSpPr>
        <xdr:cNvPr id="402" name="直線コネクタ 401"/>
        <xdr:cNvCxnSpPr/>
      </xdr:nvCxnSpPr>
      <xdr:spPr>
        <a:xfrm>
          <a:off x="9639300" y="13010589"/>
          <a:ext cx="838200" cy="3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51140</xdr:rowOff>
    </xdr:from>
    <xdr:to>
      <xdr:col>50</xdr:col>
      <xdr:colOff>114300</xdr:colOff>
      <xdr:row>75</xdr:row>
      <xdr:rowOff>151839</xdr:rowOff>
    </xdr:to>
    <xdr:cxnSp macro="">
      <xdr:nvCxnSpPr>
        <xdr:cNvPr id="405" name="直線コネクタ 404"/>
        <xdr:cNvCxnSpPr/>
      </xdr:nvCxnSpPr>
      <xdr:spPr>
        <a:xfrm>
          <a:off x="8750300" y="12909890"/>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51140</xdr:rowOff>
    </xdr:from>
    <xdr:to>
      <xdr:col>45</xdr:col>
      <xdr:colOff>177800</xdr:colOff>
      <xdr:row>77</xdr:row>
      <xdr:rowOff>39829</xdr:rowOff>
    </xdr:to>
    <xdr:cxnSp macro="">
      <xdr:nvCxnSpPr>
        <xdr:cNvPr id="408" name="直線コネクタ 407"/>
        <xdr:cNvCxnSpPr/>
      </xdr:nvCxnSpPr>
      <xdr:spPr>
        <a:xfrm flipV="1">
          <a:off x="7861300" y="12909890"/>
          <a:ext cx="889000" cy="3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9" name="フローチャート: 判断 408"/>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10" name="テキスト ボックス 409"/>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141700</xdr:rowOff>
    </xdr:from>
    <xdr:to>
      <xdr:col>41</xdr:col>
      <xdr:colOff>50800</xdr:colOff>
      <xdr:row>77</xdr:row>
      <xdr:rowOff>39829</xdr:rowOff>
    </xdr:to>
    <xdr:cxnSp macro="">
      <xdr:nvCxnSpPr>
        <xdr:cNvPr id="411" name="直線コネクタ 410"/>
        <xdr:cNvCxnSpPr/>
      </xdr:nvCxnSpPr>
      <xdr:spPr>
        <a:xfrm>
          <a:off x="6972300" y="13171900"/>
          <a:ext cx="889000" cy="6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119290</xdr:rowOff>
    </xdr:from>
    <xdr:to>
      <xdr:col>55</xdr:col>
      <xdr:colOff>50800</xdr:colOff>
      <xdr:row>78</xdr:row>
      <xdr:rowOff>49440</xdr:rowOff>
    </xdr:to>
    <xdr:sp macro="" textlink="">
      <xdr:nvSpPr>
        <xdr:cNvPr id="421" name="楕円 420"/>
        <xdr:cNvSpPr/>
      </xdr:nvSpPr>
      <xdr:spPr>
        <a:xfrm>
          <a:off x="10426700" y="133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142167</xdr:rowOff>
    </xdr:from>
    <xdr:ext cx="599010" cy="259045"/>
    <xdr:sp macro="" textlink="">
      <xdr:nvSpPr>
        <xdr:cNvPr id="422" name="商工費該当値テキスト"/>
        <xdr:cNvSpPr txBox="1"/>
      </xdr:nvSpPr>
      <xdr:spPr>
        <a:xfrm>
          <a:off x="10528300" y="1317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101039</xdr:rowOff>
    </xdr:from>
    <xdr:to>
      <xdr:col>50</xdr:col>
      <xdr:colOff>165100</xdr:colOff>
      <xdr:row>76</xdr:row>
      <xdr:rowOff>31189</xdr:rowOff>
    </xdr:to>
    <xdr:sp macro="" textlink="">
      <xdr:nvSpPr>
        <xdr:cNvPr id="423" name="楕円 422"/>
        <xdr:cNvSpPr/>
      </xdr:nvSpPr>
      <xdr:spPr>
        <a:xfrm>
          <a:off x="9588500" y="129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47716</xdr:rowOff>
    </xdr:from>
    <xdr:ext cx="599010" cy="259045"/>
    <xdr:sp macro="" textlink="">
      <xdr:nvSpPr>
        <xdr:cNvPr id="424" name="テキスト ボックス 423"/>
        <xdr:cNvSpPr txBox="1"/>
      </xdr:nvSpPr>
      <xdr:spPr>
        <a:xfrm>
          <a:off x="9339795" y="1273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340</xdr:rowOff>
    </xdr:from>
    <xdr:to>
      <xdr:col>46</xdr:col>
      <xdr:colOff>38100</xdr:colOff>
      <xdr:row>75</xdr:row>
      <xdr:rowOff>101940</xdr:rowOff>
    </xdr:to>
    <xdr:sp macro="" textlink="">
      <xdr:nvSpPr>
        <xdr:cNvPr id="425" name="楕円 424"/>
        <xdr:cNvSpPr/>
      </xdr:nvSpPr>
      <xdr:spPr>
        <a:xfrm>
          <a:off x="8699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118467</xdr:rowOff>
    </xdr:from>
    <xdr:ext cx="599010" cy="259045"/>
    <xdr:sp macro="" textlink="">
      <xdr:nvSpPr>
        <xdr:cNvPr id="426" name="テキスト ボックス 425"/>
        <xdr:cNvSpPr txBox="1"/>
      </xdr:nvSpPr>
      <xdr:spPr>
        <a:xfrm>
          <a:off x="8450795" y="1263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160479</xdr:rowOff>
    </xdr:from>
    <xdr:to>
      <xdr:col>41</xdr:col>
      <xdr:colOff>101600</xdr:colOff>
      <xdr:row>77</xdr:row>
      <xdr:rowOff>90629</xdr:rowOff>
    </xdr:to>
    <xdr:sp macro="" textlink="">
      <xdr:nvSpPr>
        <xdr:cNvPr id="427" name="楕円 426"/>
        <xdr:cNvSpPr/>
      </xdr:nvSpPr>
      <xdr:spPr>
        <a:xfrm>
          <a:off x="7810500" y="131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107156</xdr:rowOff>
    </xdr:from>
    <xdr:ext cx="599010" cy="259045"/>
    <xdr:sp macro="" textlink="">
      <xdr:nvSpPr>
        <xdr:cNvPr id="428" name="テキスト ボックス 427"/>
        <xdr:cNvSpPr txBox="1"/>
      </xdr:nvSpPr>
      <xdr:spPr>
        <a:xfrm>
          <a:off x="7561795" y="129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90900</xdr:rowOff>
    </xdr:from>
    <xdr:to>
      <xdr:col>36</xdr:col>
      <xdr:colOff>165100</xdr:colOff>
      <xdr:row>77</xdr:row>
      <xdr:rowOff>21050</xdr:rowOff>
    </xdr:to>
    <xdr:sp macro="" textlink="">
      <xdr:nvSpPr>
        <xdr:cNvPr id="429" name="楕円 428"/>
        <xdr:cNvSpPr/>
      </xdr:nvSpPr>
      <xdr:spPr>
        <a:xfrm>
          <a:off x="6921500" y="131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37577</xdr:rowOff>
    </xdr:from>
    <xdr:ext cx="599010" cy="259045"/>
    <xdr:sp macro="" textlink="">
      <xdr:nvSpPr>
        <xdr:cNvPr id="430" name="テキスト ボックス 429"/>
        <xdr:cNvSpPr txBox="1"/>
      </xdr:nvSpPr>
      <xdr:spPr>
        <a:xfrm>
          <a:off x="6672795" y="128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92179</xdr:rowOff>
    </xdr:from>
    <xdr:to>
      <xdr:col>55</xdr:col>
      <xdr:colOff>0</xdr:colOff>
      <xdr:row>96</xdr:row>
      <xdr:rowOff>139622</xdr:rowOff>
    </xdr:to>
    <xdr:cxnSp macro="">
      <xdr:nvCxnSpPr>
        <xdr:cNvPr id="461" name="直線コネクタ 460"/>
        <xdr:cNvCxnSpPr/>
      </xdr:nvCxnSpPr>
      <xdr:spPr>
        <a:xfrm>
          <a:off x="9639300" y="16379929"/>
          <a:ext cx="8382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92179</xdr:rowOff>
    </xdr:from>
    <xdr:to>
      <xdr:col>50</xdr:col>
      <xdr:colOff>114300</xdr:colOff>
      <xdr:row>96</xdr:row>
      <xdr:rowOff>129445</xdr:rowOff>
    </xdr:to>
    <xdr:cxnSp macro="">
      <xdr:nvCxnSpPr>
        <xdr:cNvPr id="464" name="直線コネクタ 463"/>
        <xdr:cNvCxnSpPr/>
      </xdr:nvCxnSpPr>
      <xdr:spPr>
        <a:xfrm flipV="1">
          <a:off x="8750300" y="16379929"/>
          <a:ext cx="889000" cy="2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30220</xdr:rowOff>
    </xdr:from>
    <xdr:to>
      <xdr:col>45</xdr:col>
      <xdr:colOff>177800</xdr:colOff>
      <xdr:row>96</xdr:row>
      <xdr:rowOff>129445</xdr:rowOff>
    </xdr:to>
    <xdr:cxnSp macro="">
      <xdr:nvCxnSpPr>
        <xdr:cNvPr id="467" name="直線コネクタ 466"/>
        <xdr:cNvCxnSpPr/>
      </xdr:nvCxnSpPr>
      <xdr:spPr>
        <a:xfrm>
          <a:off x="7861300" y="16489420"/>
          <a:ext cx="889000" cy="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67067</xdr:rowOff>
    </xdr:from>
    <xdr:to>
      <xdr:col>46</xdr:col>
      <xdr:colOff>38100</xdr:colOff>
      <xdr:row>98</xdr:row>
      <xdr:rowOff>168667</xdr:rowOff>
    </xdr:to>
    <xdr:sp macro="" textlink="">
      <xdr:nvSpPr>
        <xdr:cNvPr id="468" name="フローチャート: 判断 467"/>
        <xdr:cNvSpPr/>
      </xdr:nvSpPr>
      <xdr:spPr>
        <a:xfrm>
          <a:off x="8699500" y="1686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159794</xdr:rowOff>
    </xdr:from>
    <xdr:ext cx="599010" cy="259045"/>
    <xdr:sp macro="" textlink="">
      <xdr:nvSpPr>
        <xdr:cNvPr id="469" name="テキスト ボックス 468"/>
        <xdr:cNvSpPr txBox="1"/>
      </xdr:nvSpPr>
      <xdr:spPr>
        <a:xfrm>
          <a:off x="8450795" y="1696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30220</xdr:rowOff>
    </xdr:from>
    <xdr:to>
      <xdr:col>41</xdr:col>
      <xdr:colOff>50800</xdr:colOff>
      <xdr:row>96</xdr:row>
      <xdr:rowOff>149792</xdr:rowOff>
    </xdr:to>
    <xdr:cxnSp macro="">
      <xdr:nvCxnSpPr>
        <xdr:cNvPr id="470" name="直線コネクタ 469"/>
        <xdr:cNvCxnSpPr/>
      </xdr:nvCxnSpPr>
      <xdr:spPr>
        <a:xfrm flipV="1">
          <a:off x="6972300" y="16489420"/>
          <a:ext cx="889000" cy="1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88822</xdr:rowOff>
    </xdr:from>
    <xdr:to>
      <xdr:col>55</xdr:col>
      <xdr:colOff>50800</xdr:colOff>
      <xdr:row>97</xdr:row>
      <xdr:rowOff>18972</xdr:rowOff>
    </xdr:to>
    <xdr:sp macro="" textlink="">
      <xdr:nvSpPr>
        <xdr:cNvPr id="480" name="楕円 479"/>
        <xdr:cNvSpPr/>
      </xdr:nvSpPr>
      <xdr:spPr>
        <a:xfrm>
          <a:off x="10426700" y="165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111699</xdr:rowOff>
    </xdr:from>
    <xdr:ext cx="599010" cy="259045"/>
    <xdr:sp macro="" textlink="">
      <xdr:nvSpPr>
        <xdr:cNvPr id="481" name="土木費該当値テキスト"/>
        <xdr:cNvSpPr txBox="1"/>
      </xdr:nvSpPr>
      <xdr:spPr>
        <a:xfrm>
          <a:off x="10528300" y="1639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41379</xdr:rowOff>
    </xdr:from>
    <xdr:to>
      <xdr:col>50</xdr:col>
      <xdr:colOff>165100</xdr:colOff>
      <xdr:row>95</xdr:row>
      <xdr:rowOff>142979</xdr:rowOff>
    </xdr:to>
    <xdr:sp macro="" textlink="">
      <xdr:nvSpPr>
        <xdr:cNvPr id="482" name="楕円 481"/>
        <xdr:cNvSpPr/>
      </xdr:nvSpPr>
      <xdr:spPr>
        <a:xfrm>
          <a:off x="9588500" y="1632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159506</xdr:rowOff>
    </xdr:from>
    <xdr:ext cx="599010" cy="259045"/>
    <xdr:sp macro="" textlink="">
      <xdr:nvSpPr>
        <xdr:cNvPr id="483" name="テキスト ボックス 482"/>
        <xdr:cNvSpPr txBox="1"/>
      </xdr:nvSpPr>
      <xdr:spPr>
        <a:xfrm>
          <a:off x="9339795" y="1610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78645</xdr:rowOff>
    </xdr:from>
    <xdr:to>
      <xdr:col>46</xdr:col>
      <xdr:colOff>38100</xdr:colOff>
      <xdr:row>97</xdr:row>
      <xdr:rowOff>8795</xdr:rowOff>
    </xdr:to>
    <xdr:sp macro="" textlink="">
      <xdr:nvSpPr>
        <xdr:cNvPr id="484" name="楕円 483"/>
        <xdr:cNvSpPr/>
      </xdr:nvSpPr>
      <xdr:spPr>
        <a:xfrm>
          <a:off x="8699500" y="16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25322</xdr:rowOff>
    </xdr:from>
    <xdr:ext cx="599010" cy="259045"/>
    <xdr:sp macro="" textlink="">
      <xdr:nvSpPr>
        <xdr:cNvPr id="485" name="テキスト ボックス 484"/>
        <xdr:cNvSpPr txBox="1"/>
      </xdr:nvSpPr>
      <xdr:spPr>
        <a:xfrm>
          <a:off x="8450795" y="1631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150870</xdr:rowOff>
    </xdr:from>
    <xdr:to>
      <xdr:col>41</xdr:col>
      <xdr:colOff>101600</xdr:colOff>
      <xdr:row>96</xdr:row>
      <xdr:rowOff>81020</xdr:rowOff>
    </xdr:to>
    <xdr:sp macro="" textlink="">
      <xdr:nvSpPr>
        <xdr:cNvPr id="486" name="楕円 485"/>
        <xdr:cNvSpPr/>
      </xdr:nvSpPr>
      <xdr:spPr>
        <a:xfrm>
          <a:off x="7810500" y="164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97547</xdr:rowOff>
    </xdr:from>
    <xdr:ext cx="599010" cy="259045"/>
    <xdr:sp macro="" textlink="">
      <xdr:nvSpPr>
        <xdr:cNvPr id="487" name="テキスト ボックス 486"/>
        <xdr:cNvSpPr txBox="1"/>
      </xdr:nvSpPr>
      <xdr:spPr>
        <a:xfrm>
          <a:off x="7561795" y="1621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98992</xdr:rowOff>
    </xdr:from>
    <xdr:to>
      <xdr:col>36</xdr:col>
      <xdr:colOff>165100</xdr:colOff>
      <xdr:row>97</xdr:row>
      <xdr:rowOff>29142</xdr:rowOff>
    </xdr:to>
    <xdr:sp macro="" textlink="">
      <xdr:nvSpPr>
        <xdr:cNvPr id="488" name="楕円 487"/>
        <xdr:cNvSpPr/>
      </xdr:nvSpPr>
      <xdr:spPr>
        <a:xfrm>
          <a:off x="6921500" y="165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45669</xdr:rowOff>
    </xdr:from>
    <xdr:ext cx="599010" cy="259045"/>
    <xdr:sp macro="" textlink="">
      <xdr:nvSpPr>
        <xdr:cNvPr id="489" name="テキスト ボックス 488"/>
        <xdr:cNvSpPr txBox="1"/>
      </xdr:nvSpPr>
      <xdr:spPr>
        <a:xfrm>
          <a:off x="6672795" y="1633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30219</xdr:rowOff>
    </xdr:from>
    <xdr:to>
      <xdr:col>85</xdr:col>
      <xdr:colOff>127000</xdr:colOff>
      <xdr:row>37</xdr:row>
      <xdr:rowOff>38922</xdr:rowOff>
    </xdr:to>
    <xdr:cxnSp macro="">
      <xdr:nvCxnSpPr>
        <xdr:cNvPr id="518" name="直線コネクタ 517"/>
        <xdr:cNvCxnSpPr/>
      </xdr:nvCxnSpPr>
      <xdr:spPr>
        <a:xfrm flipV="1">
          <a:off x="15481300" y="6373869"/>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38922</xdr:rowOff>
    </xdr:from>
    <xdr:to>
      <xdr:col>81</xdr:col>
      <xdr:colOff>50800</xdr:colOff>
      <xdr:row>37</xdr:row>
      <xdr:rowOff>73714</xdr:rowOff>
    </xdr:to>
    <xdr:cxnSp macro="">
      <xdr:nvCxnSpPr>
        <xdr:cNvPr id="521" name="直線コネクタ 520"/>
        <xdr:cNvCxnSpPr/>
      </xdr:nvCxnSpPr>
      <xdr:spPr>
        <a:xfrm flipV="1">
          <a:off x="14592300" y="6382572"/>
          <a:ext cx="889000" cy="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156110</xdr:rowOff>
    </xdr:from>
    <xdr:to>
      <xdr:col>76</xdr:col>
      <xdr:colOff>114300</xdr:colOff>
      <xdr:row>37</xdr:row>
      <xdr:rowOff>73714</xdr:rowOff>
    </xdr:to>
    <xdr:cxnSp macro="">
      <xdr:nvCxnSpPr>
        <xdr:cNvPr id="524" name="直線コネクタ 523"/>
        <xdr:cNvCxnSpPr/>
      </xdr:nvCxnSpPr>
      <xdr:spPr>
        <a:xfrm>
          <a:off x="13703300" y="5985410"/>
          <a:ext cx="889000" cy="43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5" name="フローチャート: 判断 524"/>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21043</xdr:rowOff>
    </xdr:from>
    <xdr:ext cx="534377" cy="259045"/>
    <xdr:sp macro="" textlink="">
      <xdr:nvSpPr>
        <xdr:cNvPr id="526" name="テキスト ボックス 525"/>
        <xdr:cNvSpPr txBox="1"/>
      </xdr:nvSpPr>
      <xdr:spPr>
        <a:xfrm>
          <a:off x="14325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156110</xdr:rowOff>
    </xdr:from>
    <xdr:to>
      <xdr:col>71</xdr:col>
      <xdr:colOff>177800</xdr:colOff>
      <xdr:row>37</xdr:row>
      <xdr:rowOff>4319</xdr:rowOff>
    </xdr:to>
    <xdr:cxnSp macro="">
      <xdr:nvCxnSpPr>
        <xdr:cNvPr id="527" name="直線コネクタ 526"/>
        <xdr:cNvCxnSpPr/>
      </xdr:nvCxnSpPr>
      <xdr:spPr>
        <a:xfrm flipV="1">
          <a:off x="12814300" y="5985410"/>
          <a:ext cx="889000" cy="3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150869</xdr:rowOff>
    </xdr:from>
    <xdr:to>
      <xdr:col>85</xdr:col>
      <xdr:colOff>177800</xdr:colOff>
      <xdr:row>37</xdr:row>
      <xdr:rowOff>81019</xdr:rowOff>
    </xdr:to>
    <xdr:sp macro="" textlink="">
      <xdr:nvSpPr>
        <xdr:cNvPr id="537" name="楕円 536"/>
        <xdr:cNvSpPr/>
      </xdr:nvSpPr>
      <xdr:spPr>
        <a:xfrm>
          <a:off x="16268700" y="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2296</xdr:rowOff>
    </xdr:from>
    <xdr:ext cx="534377" cy="259045"/>
    <xdr:sp macro="" textlink="">
      <xdr:nvSpPr>
        <xdr:cNvPr id="538" name="消防費該当値テキスト"/>
        <xdr:cNvSpPr txBox="1"/>
      </xdr:nvSpPr>
      <xdr:spPr>
        <a:xfrm>
          <a:off x="16370300" y="61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159572</xdr:rowOff>
    </xdr:from>
    <xdr:to>
      <xdr:col>81</xdr:col>
      <xdr:colOff>101600</xdr:colOff>
      <xdr:row>37</xdr:row>
      <xdr:rowOff>89722</xdr:rowOff>
    </xdr:to>
    <xdr:sp macro="" textlink="">
      <xdr:nvSpPr>
        <xdr:cNvPr id="539" name="楕円 538"/>
        <xdr:cNvSpPr/>
      </xdr:nvSpPr>
      <xdr:spPr>
        <a:xfrm>
          <a:off x="15430500" y="63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106249</xdr:rowOff>
    </xdr:from>
    <xdr:ext cx="534377" cy="259045"/>
    <xdr:sp macro="" textlink="">
      <xdr:nvSpPr>
        <xdr:cNvPr id="540" name="テキスト ボックス 539"/>
        <xdr:cNvSpPr txBox="1"/>
      </xdr:nvSpPr>
      <xdr:spPr>
        <a:xfrm>
          <a:off x="15214111" y="610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22914</xdr:rowOff>
    </xdr:from>
    <xdr:to>
      <xdr:col>76</xdr:col>
      <xdr:colOff>165100</xdr:colOff>
      <xdr:row>37</xdr:row>
      <xdr:rowOff>124514</xdr:rowOff>
    </xdr:to>
    <xdr:sp macro="" textlink="">
      <xdr:nvSpPr>
        <xdr:cNvPr id="541" name="楕円 540"/>
        <xdr:cNvSpPr/>
      </xdr:nvSpPr>
      <xdr:spPr>
        <a:xfrm>
          <a:off x="14541500" y="63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141041</xdr:rowOff>
    </xdr:from>
    <xdr:ext cx="534377" cy="259045"/>
    <xdr:sp macro="" textlink="">
      <xdr:nvSpPr>
        <xdr:cNvPr id="542" name="テキスト ボックス 541"/>
        <xdr:cNvSpPr txBox="1"/>
      </xdr:nvSpPr>
      <xdr:spPr>
        <a:xfrm>
          <a:off x="14325111" y="61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105310</xdr:rowOff>
    </xdr:from>
    <xdr:to>
      <xdr:col>72</xdr:col>
      <xdr:colOff>38100</xdr:colOff>
      <xdr:row>35</xdr:row>
      <xdr:rowOff>35460</xdr:rowOff>
    </xdr:to>
    <xdr:sp macro="" textlink="">
      <xdr:nvSpPr>
        <xdr:cNvPr id="543" name="楕円 542"/>
        <xdr:cNvSpPr/>
      </xdr:nvSpPr>
      <xdr:spPr>
        <a:xfrm>
          <a:off x="13652500" y="59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51987</xdr:rowOff>
    </xdr:from>
    <xdr:ext cx="599010" cy="259045"/>
    <xdr:sp macro="" textlink="">
      <xdr:nvSpPr>
        <xdr:cNvPr id="544" name="テキスト ボックス 543"/>
        <xdr:cNvSpPr txBox="1"/>
      </xdr:nvSpPr>
      <xdr:spPr>
        <a:xfrm>
          <a:off x="13403795" y="570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124969</xdr:rowOff>
    </xdr:from>
    <xdr:to>
      <xdr:col>67</xdr:col>
      <xdr:colOff>101600</xdr:colOff>
      <xdr:row>37</xdr:row>
      <xdr:rowOff>55119</xdr:rowOff>
    </xdr:to>
    <xdr:sp macro="" textlink="">
      <xdr:nvSpPr>
        <xdr:cNvPr id="545" name="楕円 544"/>
        <xdr:cNvSpPr/>
      </xdr:nvSpPr>
      <xdr:spPr>
        <a:xfrm>
          <a:off x="12763500" y="62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71646</xdr:rowOff>
    </xdr:from>
    <xdr:ext cx="599010" cy="259045"/>
    <xdr:sp macro="" textlink="">
      <xdr:nvSpPr>
        <xdr:cNvPr id="546" name="テキスト ボックス 545"/>
        <xdr:cNvSpPr txBox="1"/>
      </xdr:nvSpPr>
      <xdr:spPr>
        <a:xfrm>
          <a:off x="12514795" y="60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92521</xdr:rowOff>
    </xdr:from>
    <xdr:to>
      <xdr:col>85</xdr:col>
      <xdr:colOff>127000</xdr:colOff>
      <xdr:row>57</xdr:row>
      <xdr:rowOff>135455</xdr:rowOff>
    </xdr:to>
    <xdr:cxnSp macro="">
      <xdr:nvCxnSpPr>
        <xdr:cNvPr id="575" name="直線コネクタ 574"/>
        <xdr:cNvCxnSpPr/>
      </xdr:nvCxnSpPr>
      <xdr:spPr>
        <a:xfrm>
          <a:off x="15481300" y="9865171"/>
          <a:ext cx="8382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92521</xdr:rowOff>
    </xdr:from>
    <xdr:to>
      <xdr:col>81</xdr:col>
      <xdr:colOff>50800</xdr:colOff>
      <xdr:row>57</xdr:row>
      <xdr:rowOff>131926</xdr:rowOff>
    </xdr:to>
    <xdr:cxnSp macro="">
      <xdr:nvCxnSpPr>
        <xdr:cNvPr id="578" name="直線コネクタ 577"/>
        <xdr:cNvCxnSpPr/>
      </xdr:nvCxnSpPr>
      <xdr:spPr>
        <a:xfrm flipV="1">
          <a:off x="14592300" y="9865171"/>
          <a:ext cx="889000"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126879</xdr:rowOff>
    </xdr:from>
    <xdr:to>
      <xdr:col>76</xdr:col>
      <xdr:colOff>114300</xdr:colOff>
      <xdr:row>57</xdr:row>
      <xdr:rowOff>131926</xdr:rowOff>
    </xdr:to>
    <xdr:cxnSp macro="">
      <xdr:nvCxnSpPr>
        <xdr:cNvPr id="581" name="直線コネクタ 580"/>
        <xdr:cNvCxnSpPr/>
      </xdr:nvCxnSpPr>
      <xdr:spPr>
        <a:xfrm>
          <a:off x="13703300" y="9899529"/>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82" name="フローチャート: 判断 58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74137</xdr:rowOff>
    </xdr:from>
    <xdr:ext cx="534377" cy="259045"/>
    <xdr:sp macro="" textlink="">
      <xdr:nvSpPr>
        <xdr:cNvPr id="583" name="テキスト ボックス 582"/>
        <xdr:cNvSpPr txBox="1"/>
      </xdr:nvSpPr>
      <xdr:spPr>
        <a:xfrm>
          <a:off x="14325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126879</xdr:rowOff>
    </xdr:from>
    <xdr:to>
      <xdr:col>71</xdr:col>
      <xdr:colOff>177800</xdr:colOff>
      <xdr:row>57</xdr:row>
      <xdr:rowOff>164448</xdr:rowOff>
    </xdr:to>
    <xdr:cxnSp macro="">
      <xdr:nvCxnSpPr>
        <xdr:cNvPr id="584" name="直線コネクタ 583"/>
        <xdr:cNvCxnSpPr/>
      </xdr:nvCxnSpPr>
      <xdr:spPr>
        <a:xfrm flipV="1">
          <a:off x="12814300" y="9899529"/>
          <a:ext cx="889000" cy="3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84655</xdr:rowOff>
    </xdr:from>
    <xdr:to>
      <xdr:col>85</xdr:col>
      <xdr:colOff>177800</xdr:colOff>
      <xdr:row>58</xdr:row>
      <xdr:rowOff>14805</xdr:rowOff>
    </xdr:to>
    <xdr:sp macro="" textlink="">
      <xdr:nvSpPr>
        <xdr:cNvPr id="594" name="楕円 593"/>
        <xdr:cNvSpPr/>
      </xdr:nvSpPr>
      <xdr:spPr>
        <a:xfrm>
          <a:off x="16268700" y="98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107532</xdr:rowOff>
    </xdr:from>
    <xdr:ext cx="599010" cy="259045"/>
    <xdr:sp macro="" textlink="">
      <xdr:nvSpPr>
        <xdr:cNvPr id="595" name="教育費該当値テキスト"/>
        <xdr:cNvSpPr txBox="1"/>
      </xdr:nvSpPr>
      <xdr:spPr>
        <a:xfrm>
          <a:off x="16370300" y="970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41721</xdr:rowOff>
    </xdr:from>
    <xdr:to>
      <xdr:col>81</xdr:col>
      <xdr:colOff>101600</xdr:colOff>
      <xdr:row>57</xdr:row>
      <xdr:rowOff>143321</xdr:rowOff>
    </xdr:to>
    <xdr:sp macro="" textlink="">
      <xdr:nvSpPr>
        <xdr:cNvPr id="596" name="楕円 595"/>
        <xdr:cNvSpPr/>
      </xdr:nvSpPr>
      <xdr:spPr>
        <a:xfrm>
          <a:off x="15430500" y="9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159848</xdr:rowOff>
    </xdr:from>
    <xdr:ext cx="599010" cy="259045"/>
    <xdr:sp macro="" textlink="">
      <xdr:nvSpPr>
        <xdr:cNvPr id="597" name="テキスト ボックス 596"/>
        <xdr:cNvSpPr txBox="1"/>
      </xdr:nvSpPr>
      <xdr:spPr>
        <a:xfrm>
          <a:off x="15181795" y="95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81126</xdr:rowOff>
    </xdr:from>
    <xdr:to>
      <xdr:col>76</xdr:col>
      <xdr:colOff>165100</xdr:colOff>
      <xdr:row>58</xdr:row>
      <xdr:rowOff>11276</xdr:rowOff>
    </xdr:to>
    <xdr:sp macro="" textlink="">
      <xdr:nvSpPr>
        <xdr:cNvPr id="598" name="楕円 597"/>
        <xdr:cNvSpPr/>
      </xdr:nvSpPr>
      <xdr:spPr>
        <a:xfrm>
          <a:off x="14541500" y="9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27803</xdr:rowOff>
    </xdr:from>
    <xdr:ext cx="599010" cy="259045"/>
    <xdr:sp macro="" textlink="">
      <xdr:nvSpPr>
        <xdr:cNvPr id="599" name="テキスト ボックス 598"/>
        <xdr:cNvSpPr txBox="1"/>
      </xdr:nvSpPr>
      <xdr:spPr>
        <a:xfrm>
          <a:off x="14292795" y="962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76079</xdr:rowOff>
    </xdr:from>
    <xdr:to>
      <xdr:col>72</xdr:col>
      <xdr:colOff>38100</xdr:colOff>
      <xdr:row>58</xdr:row>
      <xdr:rowOff>6229</xdr:rowOff>
    </xdr:to>
    <xdr:sp macro="" textlink="">
      <xdr:nvSpPr>
        <xdr:cNvPr id="600" name="楕円 599"/>
        <xdr:cNvSpPr/>
      </xdr:nvSpPr>
      <xdr:spPr>
        <a:xfrm>
          <a:off x="13652500" y="98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168806</xdr:rowOff>
    </xdr:from>
    <xdr:ext cx="599010" cy="259045"/>
    <xdr:sp macro="" textlink="">
      <xdr:nvSpPr>
        <xdr:cNvPr id="601" name="テキスト ボックス 600"/>
        <xdr:cNvSpPr txBox="1"/>
      </xdr:nvSpPr>
      <xdr:spPr>
        <a:xfrm>
          <a:off x="13403795" y="99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113648</xdr:rowOff>
    </xdr:from>
    <xdr:to>
      <xdr:col>67</xdr:col>
      <xdr:colOff>101600</xdr:colOff>
      <xdr:row>58</xdr:row>
      <xdr:rowOff>43798</xdr:rowOff>
    </xdr:to>
    <xdr:sp macro="" textlink="">
      <xdr:nvSpPr>
        <xdr:cNvPr id="602" name="楕円 601"/>
        <xdr:cNvSpPr/>
      </xdr:nvSpPr>
      <xdr:spPr>
        <a:xfrm>
          <a:off x="12763500" y="9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60325</xdr:rowOff>
    </xdr:from>
    <xdr:ext cx="599010" cy="259045"/>
    <xdr:sp macro="" textlink="">
      <xdr:nvSpPr>
        <xdr:cNvPr id="603" name="テキスト ボックス 602"/>
        <xdr:cNvSpPr txBox="1"/>
      </xdr:nvSpPr>
      <xdr:spPr>
        <a:xfrm>
          <a:off x="12514795" y="96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28330</xdr:rowOff>
    </xdr:from>
    <xdr:to>
      <xdr:col>76</xdr:col>
      <xdr:colOff>165100</xdr:colOff>
      <xdr:row>79</xdr:row>
      <xdr:rowOff>129930</xdr:rowOff>
    </xdr:to>
    <xdr:sp macro="" textlink="">
      <xdr:nvSpPr>
        <xdr:cNvPr id="641" name="フローチャート: 判断 640"/>
        <xdr:cNvSpPr/>
      </xdr:nvSpPr>
      <xdr:spPr>
        <a:xfrm>
          <a:off x="14541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146457</xdr:rowOff>
    </xdr:from>
    <xdr:ext cx="534377" cy="259045"/>
    <xdr:sp macro="" textlink="">
      <xdr:nvSpPr>
        <xdr:cNvPr id="642" name="テキスト ボックス 641"/>
        <xdr:cNvSpPr txBox="1"/>
      </xdr:nvSpPr>
      <xdr:spPr>
        <a:xfrm>
          <a:off x="14325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42045</xdr:rowOff>
    </xdr:from>
    <xdr:to>
      <xdr:col>85</xdr:col>
      <xdr:colOff>127000</xdr:colOff>
      <xdr:row>97</xdr:row>
      <xdr:rowOff>71824</xdr:rowOff>
    </xdr:to>
    <xdr:cxnSp macro="">
      <xdr:nvCxnSpPr>
        <xdr:cNvPr id="691" name="直線コネクタ 690"/>
        <xdr:cNvCxnSpPr/>
      </xdr:nvCxnSpPr>
      <xdr:spPr>
        <a:xfrm>
          <a:off x="15481300" y="16672695"/>
          <a:ext cx="8382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167035</xdr:rowOff>
    </xdr:from>
    <xdr:to>
      <xdr:col>81</xdr:col>
      <xdr:colOff>50800</xdr:colOff>
      <xdr:row>97</xdr:row>
      <xdr:rowOff>42045</xdr:rowOff>
    </xdr:to>
    <xdr:cxnSp macro="">
      <xdr:nvCxnSpPr>
        <xdr:cNvPr id="694" name="直線コネクタ 693"/>
        <xdr:cNvCxnSpPr/>
      </xdr:nvCxnSpPr>
      <xdr:spPr>
        <a:xfrm>
          <a:off x="14592300" y="16626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160125</xdr:rowOff>
    </xdr:from>
    <xdr:to>
      <xdr:col>76</xdr:col>
      <xdr:colOff>114300</xdr:colOff>
      <xdr:row>96</xdr:row>
      <xdr:rowOff>167035</xdr:rowOff>
    </xdr:to>
    <xdr:cxnSp macro="">
      <xdr:nvCxnSpPr>
        <xdr:cNvPr id="697" name="直線コネクタ 696"/>
        <xdr:cNvCxnSpPr/>
      </xdr:nvCxnSpPr>
      <xdr:spPr>
        <a:xfrm>
          <a:off x="13703300" y="1661932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98" name="フローチャート: 判断 697"/>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99" name="テキスト ボックス 698"/>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153215</xdr:rowOff>
    </xdr:from>
    <xdr:to>
      <xdr:col>71</xdr:col>
      <xdr:colOff>177800</xdr:colOff>
      <xdr:row>96</xdr:row>
      <xdr:rowOff>160125</xdr:rowOff>
    </xdr:to>
    <xdr:cxnSp macro="">
      <xdr:nvCxnSpPr>
        <xdr:cNvPr id="700" name="直線コネクタ 699"/>
        <xdr:cNvCxnSpPr/>
      </xdr:nvCxnSpPr>
      <xdr:spPr>
        <a:xfrm>
          <a:off x="12814300" y="1661241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21024</xdr:rowOff>
    </xdr:from>
    <xdr:to>
      <xdr:col>85</xdr:col>
      <xdr:colOff>177800</xdr:colOff>
      <xdr:row>97</xdr:row>
      <xdr:rowOff>122624</xdr:rowOff>
    </xdr:to>
    <xdr:sp macro="" textlink="">
      <xdr:nvSpPr>
        <xdr:cNvPr id="710" name="楕円 709"/>
        <xdr:cNvSpPr/>
      </xdr:nvSpPr>
      <xdr:spPr>
        <a:xfrm>
          <a:off x="16268700" y="166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43901</xdr:rowOff>
    </xdr:from>
    <xdr:ext cx="599010" cy="259045"/>
    <xdr:sp macro="" textlink="">
      <xdr:nvSpPr>
        <xdr:cNvPr id="711" name="公債費該当値テキスト"/>
        <xdr:cNvSpPr txBox="1"/>
      </xdr:nvSpPr>
      <xdr:spPr>
        <a:xfrm>
          <a:off x="16370300" y="165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162695</xdr:rowOff>
    </xdr:from>
    <xdr:to>
      <xdr:col>81</xdr:col>
      <xdr:colOff>101600</xdr:colOff>
      <xdr:row>97</xdr:row>
      <xdr:rowOff>92845</xdr:rowOff>
    </xdr:to>
    <xdr:sp macro="" textlink="">
      <xdr:nvSpPr>
        <xdr:cNvPr id="712" name="楕円 711"/>
        <xdr:cNvSpPr/>
      </xdr:nvSpPr>
      <xdr:spPr>
        <a:xfrm>
          <a:off x="15430500" y="16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109372</xdr:rowOff>
    </xdr:from>
    <xdr:ext cx="599010" cy="259045"/>
    <xdr:sp macro="" textlink="">
      <xdr:nvSpPr>
        <xdr:cNvPr id="713" name="テキスト ボックス 712"/>
        <xdr:cNvSpPr txBox="1"/>
      </xdr:nvSpPr>
      <xdr:spPr>
        <a:xfrm>
          <a:off x="15181795" y="163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116235</xdr:rowOff>
    </xdr:from>
    <xdr:to>
      <xdr:col>76</xdr:col>
      <xdr:colOff>165100</xdr:colOff>
      <xdr:row>97</xdr:row>
      <xdr:rowOff>46385</xdr:rowOff>
    </xdr:to>
    <xdr:sp macro="" textlink="">
      <xdr:nvSpPr>
        <xdr:cNvPr id="714" name="楕円 713"/>
        <xdr:cNvSpPr/>
      </xdr:nvSpPr>
      <xdr:spPr>
        <a:xfrm>
          <a:off x="14541500" y="165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62912</xdr:rowOff>
    </xdr:from>
    <xdr:ext cx="599010" cy="259045"/>
    <xdr:sp macro="" textlink="">
      <xdr:nvSpPr>
        <xdr:cNvPr id="715" name="テキスト ボックス 714"/>
        <xdr:cNvSpPr txBox="1"/>
      </xdr:nvSpPr>
      <xdr:spPr>
        <a:xfrm>
          <a:off x="14292795" y="1635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109325</xdr:rowOff>
    </xdr:from>
    <xdr:to>
      <xdr:col>72</xdr:col>
      <xdr:colOff>38100</xdr:colOff>
      <xdr:row>97</xdr:row>
      <xdr:rowOff>39475</xdr:rowOff>
    </xdr:to>
    <xdr:sp macro="" textlink="">
      <xdr:nvSpPr>
        <xdr:cNvPr id="716" name="楕円 715"/>
        <xdr:cNvSpPr/>
      </xdr:nvSpPr>
      <xdr:spPr>
        <a:xfrm>
          <a:off x="13652500" y="165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56002</xdr:rowOff>
    </xdr:from>
    <xdr:ext cx="599010" cy="259045"/>
    <xdr:sp macro="" textlink="">
      <xdr:nvSpPr>
        <xdr:cNvPr id="717" name="テキスト ボックス 716"/>
        <xdr:cNvSpPr txBox="1"/>
      </xdr:nvSpPr>
      <xdr:spPr>
        <a:xfrm>
          <a:off x="13403795" y="163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102415</xdr:rowOff>
    </xdr:from>
    <xdr:to>
      <xdr:col>67</xdr:col>
      <xdr:colOff>101600</xdr:colOff>
      <xdr:row>97</xdr:row>
      <xdr:rowOff>32565</xdr:rowOff>
    </xdr:to>
    <xdr:sp macro="" textlink="">
      <xdr:nvSpPr>
        <xdr:cNvPr id="718" name="楕円 717"/>
        <xdr:cNvSpPr/>
      </xdr:nvSpPr>
      <xdr:spPr>
        <a:xfrm>
          <a:off x="12763500" y="165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49092</xdr:rowOff>
    </xdr:from>
    <xdr:ext cx="599010" cy="259045"/>
    <xdr:sp macro="" textlink="">
      <xdr:nvSpPr>
        <xdr:cNvPr id="719" name="テキスト ボックス 718"/>
        <xdr:cNvSpPr txBox="1"/>
      </xdr:nvSpPr>
      <xdr:spPr>
        <a:xfrm>
          <a:off x="12514795" y="1633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7" name="フローチャート: 判断 756"/>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8" name="テキスト ボックス 757"/>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総務費、農林水産業費、土木費において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上回る数値となっている。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においては過疎対策として実施している地方創生事業における拠点施設整備を実施、また、観光立村に向けた取り組みとして地域おこし協力隊事業を推進し、隊員の増加に伴う経費が伸びている。農林水産業費については、４Ｋ・８Ｋに対応したＣＡＴＶ設備のＦＴＴＨ化事業に係る費用が増加した。土木費については昨年度比では減額となっているものの村道拡幅工事及び橋梁耐震補強工事等を実施したことから類似団体と比較すると高い水準に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各種施設において個別施設計画等を策定し計画的に事業実施が出来るよう取り組んでいきたい。また、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民間でも実施可能な部分については指定管理者制度の導入などにより委託化を進めコストの低減を図っていく方針である。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中央公民館の大規模改修事業を明許繰越したこと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歳入において特別交付税が当初見込みよりも増額となったため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実質単年度収支は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大型の公共事業を実施し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たため減少したが当年度は公共事業は実施したものの前年度よりも少額であったためプラス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全ての会計において赤字額は無い。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1978988</v>
      </c>
      <c r="BO4" s="410"/>
      <c r="BP4" s="410"/>
      <c r="BQ4" s="410"/>
      <c r="BR4" s="410"/>
      <c r="BS4" s="410"/>
      <c r="BT4" s="410"/>
      <c r="BU4" s="411"/>
      <c r="BV4" s="409">
        <v>2001898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31.1</v>
      </c>
      <c r="CU4" s="416"/>
      <c r="CV4" s="416"/>
      <c r="CW4" s="416"/>
      <c r="CX4" s="416"/>
      <c r="CY4" s="416"/>
      <c r="CZ4" s="416"/>
      <c r="DA4" s="417"/>
      <c r="DB4" s="415">
        <v>27.1</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1739012</v>
      </c>
      <c r="BO5" s="447"/>
      <c r="BP5" s="447"/>
      <c r="BQ5" s="447"/>
      <c r="BR5" s="447"/>
      <c r="BS5" s="447"/>
      <c r="BT5" s="447"/>
      <c r="BU5" s="448"/>
      <c r="BV5" s="446">
        <v>1707622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76.7</v>
      </c>
      <c r="CU5" s="444"/>
      <c r="CV5" s="444"/>
      <c r="CW5" s="444"/>
      <c r="CX5" s="444"/>
      <c r="CY5" s="444"/>
      <c r="CZ5" s="444"/>
      <c r="DA5" s="445"/>
      <c r="DB5" s="443">
        <v>70.099999999999994</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239976</v>
      </c>
      <c r="BO6" s="447"/>
      <c r="BP6" s="447"/>
      <c r="BQ6" s="447"/>
      <c r="BR6" s="447"/>
      <c r="BS6" s="447"/>
      <c r="BT6" s="447"/>
      <c r="BU6" s="448"/>
      <c r="BV6" s="446">
        <v>294276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79.5</v>
      </c>
      <c r="CU6" s="484"/>
      <c r="CV6" s="484"/>
      <c r="CW6" s="484"/>
      <c r="CX6" s="484"/>
      <c r="CY6" s="484"/>
      <c r="CZ6" s="484"/>
      <c r="DA6" s="485"/>
      <c r="DB6" s="483">
        <v>72.5</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5400</v>
      </c>
      <c r="BO7" s="447"/>
      <c r="BP7" s="447"/>
      <c r="BQ7" s="447"/>
      <c r="BR7" s="447"/>
      <c r="BS7" s="447"/>
      <c r="BT7" s="447"/>
      <c r="BU7" s="448"/>
      <c r="BV7" s="446">
        <v>72641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753360</v>
      </c>
      <c r="CU7" s="447"/>
      <c r="CV7" s="447"/>
      <c r="CW7" s="447"/>
      <c r="CX7" s="447"/>
      <c r="CY7" s="447"/>
      <c r="CZ7" s="447"/>
      <c r="DA7" s="448"/>
      <c r="DB7" s="446">
        <v>817892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234576</v>
      </c>
      <c r="BO8" s="447"/>
      <c r="BP8" s="447"/>
      <c r="BQ8" s="447"/>
      <c r="BR8" s="447"/>
      <c r="BS8" s="447"/>
      <c r="BT8" s="447"/>
      <c r="BU8" s="448"/>
      <c r="BV8" s="446">
        <v>221635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0.09</v>
      </c>
      <c r="CU8" s="487"/>
      <c r="CV8" s="487"/>
      <c r="CW8" s="487"/>
      <c r="CX8" s="487"/>
      <c r="CY8" s="487"/>
      <c r="CZ8" s="487"/>
      <c r="DA8" s="488"/>
      <c r="DB8" s="486">
        <v>0.09</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726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12941</v>
      </c>
      <c r="BO9" s="447"/>
      <c r="BP9" s="447"/>
      <c r="BQ9" s="447"/>
      <c r="BR9" s="447"/>
      <c r="BS9" s="447"/>
      <c r="BT9" s="447"/>
      <c r="BU9" s="448"/>
      <c r="BV9" s="446">
        <v>-64229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9.8000000000000007</v>
      </c>
      <c r="CU9" s="444"/>
      <c r="CV9" s="444"/>
      <c r="CW9" s="444"/>
      <c r="CX9" s="444"/>
      <c r="CY9" s="444"/>
      <c r="CZ9" s="444"/>
      <c r="DA9" s="445"/>
      <c r="DB9" s="443">
        <v>9.6</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816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560</v>
      </c>
      <c r="BO10" s="447"/>
      <c r="BP10" s="447"/>
      <c r="BQ10" s="447"/>
      <c r="BR10" s="447"/>
      <c r="BS10" s="447"/>
      <c r="BT10" s="447"/>
      <c r="BU10" s="448"/>
      <c r="BV10" s="446">
        <v>492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729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725</v>
      </c>
      <c r="S13" s="528"/>
      <c r="T13" s="528"/>
      <c r="U13" s="528"/>
      <c r="V13" s="529"/>
      <c r="W13" s="462" t="s">
        <v>132</v>
      </c>
      <c r="X13" s="463"/>
      <c r="Y13" s="463"/>
      <c r="Z13" s="463"/>
      <c r="AA13" s="463"/>
      <c r="AB13" s="453"/>
      <c r="AC13" s="497">
        <v>34</v>
      </c>
      <c r="AD13" s="498"/>
      <c r="AE13" s="498"/>
      <c r="AF13" s="498"/>
      <c r="AG13" s="537"/>
      <c r="AH13" s="497">
        <v>50</v>
      </c>
      <c r="AI13" s="498"/>
      <c r="AJ13" s="498"/>
      <c r="AK13" s="498"/>
      <c r="AL13" s="499"/>
      <c r="AM13" s="475" t="s">
        <v>133</v>
      </c>
      <c r="AN13" s="476"/>
      <c r="AO13" s="476"/>
      <c r="AP13" s="476"/>
      <c r="AQ13" s="476"/>
      <c r="AR13" s="476"/>
      <c r="AS13" s="476"/>
      <c r="AT13" s="477"/>
      <c r="AU13" s="478" t="s">
        <v>119</v>
      </c>
      <c r="AV13" s="479"/>
      <c r="AW13" s="479"/>
      <c r="AX13" s="479"/>
      <c r="AY13" s="480" t="s">
        <v>134</v>
      </c>
      <c r="AZ13" s="481"/>
      <c r="BA13" s="481"/>
      <c r="BB13" s="481"/>
      <c r="BC13" s="481"/>
      <c r="BD13" s="481"/>
      <c r="BE13" s="481"/>
      <c r="BF13" s="481"/>
      <c r="BG13" s="481"/>
      <c r="BH13" s="481"/>
      <c r="BI13" s="481"/>
      <c r="BJ13" s="481"/>
      <c r="BK13" s="481"/>
      <c r="BL13" s="481"/>
      <c r="BM13" s="482"/>
      <c r="BN13" s="446">
        <v>13501</v>
      </c>
      <c r="BO13" s="447"/>
      <c r="BP13" s="447"/>
      <c r="BQ13" s="447"/>
      <c r="BR13" s="447"/>
      <c r="BS13" s="447"/>
      <c r="BT13" s="447"/>
      <c r="BU13" s="448"/>
      <c r="BV13" s="446">
        <v>-63737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7.7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136</v>
      </c>
      <c r="M14" s="525"/>
      <c r="N14" s="525"/>
      <c r="O14" s="525"/>
      <c r="P14" s="525"/>
      <c r="Q14" s="526"/>
      <c r="R14" s="527">
        <v>740</v>
      </c>
      <c r="S14" s="528"/>
      <c r="T14" s="528"/>
      <c r="U14" s="528"/>
      <c r="V14" s="529"/>
      <c r="W14" s="436"/>
      <c r="X14" s="437"/>
      <c r="Y14" s="437"/>
      <c r="Z14" s="437"/>
      <c r="AA14" s="437"/>
      <c r="AB14" s="426"/>
      <c r="AC14" s="530">
        <v>9.8000000000000007</v>
      </c>
      <c r="AD14" s="531"/>
      <c r="AE14" s="531"/>
      <c r="AF14" s="531"/>
      <c r="AG14" s="532"/>
      <c r="AH14" s="530">
        <v>13.3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139</v>
      </c>
      <c r="N15" s="535"/>
      <c r="O15" s="535"/>
      <c r="P15" s="535"/>
      <c r="Q15" s="536"/>
      <c r="R15" s="527">
        <v>737</v>
      </c>
      <c r="S15" s="528"/>
      <c r="T15" s="528"/>
      <c r="U15" s="528"/>
      <c r="V15" s="529"/>
      <c r="W15" s="462" t="s">
        <v>140</v>
      </c>
      <c r="X15" s="463"/>
      <c r="Y15" s="463"/>
      <c r="Z15" s="463"/>
      <c r="AA15" s="463"/>
      <c r="AB15" s="453"/>
      <c r="AC15" s="497">
        <v>91</v>
      </c>
      <c r="AD15" s="498"/>
      <c r="AE15" s="498"/>
      <c r="AF15" s="498"/>
      <c r="AG15" s="537"/>
      <c r="AH15" s="497">
        <v>111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71654</v>
      </c>
      <c r="BO15" s="410"/>
      <c r="BP15" s="410"/>
      <c r="BQ15" s="410"/>
      <c r="BR15" s="410"/>
      <c r="BS15" s="410"/>
      <c r="BT15" s="410"/>
      <c r="BU15" s="411"/>
      <c r="BV15" s="409">
        <v>70355</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26.1</v>
      </c>
      <c r="AD16" s="531"/>
      <c r="AE16" s="531"/>
      <c r="AF16" s="531"/>
      <c r="AG16" s="532"/>
      <c r="AH16" s="530">
        <v>29.5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708801</v>
      </c>
      <c r="BO16" s="447"/>
      <c r="BP16" s="447"/>
      <c r="BQ16" s="447"/>
      <c r="BR16" s="447"/>
      <c r="BS16" s="447"/>
      <c r="BT16" s="447"/>
      <c r="BU16" s="448"/>
      <c r="BV16" s="446">
        <v>771765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223</v>
      </c>
      <c r="AD17" s="498"/>
      <c r="AE17" s="498"/>
      <c r="AF17" s="498"/>
      <c r="AG17" s="537"/>
      <c r="AH17" s="497">
        <v>215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90121</v>
      </c>
      <c r="BO17" s="447"/>
      <c r="BP17" s="447"/>
      <c r="BQ17" s="447"/>
      <c r="BR17" s="447"/>
      <c r="BS17" s="447"/>
      <c r="BT17" s="447"/>
      <c r="BU17" s="448"/>
      <c r="BV17" s="446">
        <v>87862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150</v>
      </c>
      <c r="C18" s="489"/>
      <c r="D18" s="489"/>
      <c r="E18" s="558"/>
      <c r="F18" s="558"/>
      <c r="G18" s="558"/>
      <c r="H18" s="558"/>
      <c r="I18" s="558"/>
      <c r="J18" s="558"/>
      <c r="K18" s="558"/>
      <c r="L18" s="559">
        <v>52.78</v>
      </c>
      <c r="M18" s="559"/>
      <c r="N18" s="559"/>
      <c r="O18" s="559"/>
      <c r="P18" s="559"/>
      <c r="Q18" s="559"/>
      <c r="R18" s="560"/>
      <c r="S18" s="560"/>
      <c r="T18" s="560"/>
      <c r="U18" s="560"/>
      <c r="V18" s="561"/>
      <c r="W18" s="464"/>
      <c r="X18" s="465"/>
      <c r="Y18" s="465"/>
      <c r="Z18" s="465"/>
      <c r="AA18" s="465"/>
      <c r="AB18" s="456"/>
      <c r="AC18" s="562">
        <v>64.099999999999994</v>
      </c>
      <c r="AD18" s="563"/>
      <c r="AE18" s="563"/>
      <c r="AF18" s="563"/>
      <c r="AG18" s="564"/>
      <c r="AH18" s="562">
        <v>57.2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590711</v>
      </c>
      <c r="BO18" s="447"/>
      <c r="BP18" s="447"/>
      <c r="BQ18" s="447"/>
      <c r="BR18" s="447"/>
      <c r="BS18" s="447"/>
      <c r="BT18" s="447"/>
      <c r="BU18" s="448"/>
      <c r="BV18" s="446">
        <v>586455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152</v>
      </c>
      <c r="C19" s="489"/>
      <c r="D19" s="489"/>
      <c r="E19" s="558"/>
      <c r="F19" s="558"/>
      <c r="G19" s="558"/>
      <c r="H19" s="558"/>
      <c r="I19" s="558"/>
      <c r="J19" s="558"/>
      <c r="K19" s="558"/>
      <c r="L19" s="566">
        <v>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1227123</v>
      </c>
      <c r="BO19" s="447"/>
      <c r="BP19" s="447"/>
      <c r="BQ19" s="447"/>
      <c r="BR19" s="447"/>
      <c r="BS19" s="447"/>
      <c r="BT19" s="447"/>
      <c r="BU19" s="448"/>
      <c r="BV19" s="446">
        <v>1402072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154</v>
      </c>
      <c r="C20" s="489"/>
      <c r="D20" s="489"/>
      <c r="E20" s="558"/>
      <c r="F20" s="558"/>
      <c r="G20" s="558"/>
      <c r="H20" s="558"/>
      <c r="I20" s="558"/>
      <c r="J20" s="558"/>
      <c r="K20" s="558"/>
      <c r="L20" s="566">
        <v>337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1408638</v>
      </c>
      <c r="BO23" s="447"/>
      <c r="BP23" s="447"/>
      <c r="BQ23" s="447"/>
      <c r="BR23" s="447"/>
      <c r="BS23" s="447"/>
      <c r="BT23" s="447"/>
      <c r="BU23" s="448"/>
      <c r="BV23" s="446">
        <v>1320015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163</v>
      </c>
      <c r="F24" s="476"/>
      <c r="G24" s="476"/>
      <c r="H24" s="476"/>
      <c r="I24" s="476"/>
      <c r="J24" s="476"/>
      <c r="K24" s="477"/>
      <c r="L24" s="497">
        <v>1</v>
      </c>
      <c r="M24" s="498"/>
      <c r="N24" s="498"/>
      <c r="O24" s="498"/>
      <c r="P24" s="537"/>
      <c r="Q24" s="497">
        <v>5000</v>
      </c>
      <c r="R24" s="498"/>
      <c r="S24" s="498"/>
      <c r="T24" s="498"/>
      <c r="U24" s="498"/>
      <c r="V24" s="537"/>
      <c r="W24" s="596"/>
      <c r="X24" s="584"/>
      <c r="Y24" s="585"/>
      <c r="Z24" s="496" t="s">
        <v>164</v>
      </c>
      <c r="AA24" s="476"/>
      <c r="AB24" s="476"/>
      <c r="AC24" s="476"/>
      <c r="AD24" s="476"/>
      <c r="AE24" s="476"/>
      <c r="AF24" s="476"/>
      <c r="AG24" s="477"/>
      <c r="AH24" s="497">
        <v>18</v>
      </c>
      <c r="AI24" s="498"/>
      <c r="AJ24" s="498"/>
      <c r="AK24" s="498"/>
      <c r="AL24" s="537"/>
      <c r="AM24" s="497">
        <v>47898</v>
      </c>
      <c r="AN24" s="498"/>
      <c r="AO24" s="498"/>
      <c r="AP24" s="498"/>
      <c r="AQ24" s="498"/>
      <c r="AR24" s="537"/>
      <c r="AS24" s="497">
        <v>2661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1177092</v>
      </c>
      <c r="BO24" s="447"/>
      <c r="BP24" s="447"/>
      <c r="BQ24" s="447"/>
      <c r="BR24" s="447"/>
      <c r="BS24" s="447"/>
      <c r="BT24" s="447"/>
      <c r="BU24" s="448"/>
      <c r="BV24" s="446">
        <v>1060514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166</v>
      </c>
      <c r="F25" s="476"/>
      <c r="G25" s="476"/>
      <c r="H25" s="476"/>
      <c r="I25" s="476"/>
      <c r="J25" s="476"/>
      <c r="K25" s="477"/>
      <c r="L25" s="497" t="s">
        <v>138</v>
      </c>
      <c r="M25" s="498"/>
      <c r="N25" s="498"/>
      <c r="O25" s="498"/>
      <c r="P25" s="537"/>
      <c r="Q25" s="497" t="s">
        <v>138</v>
      </c>
      <c r="R25" s="498"/>
      <c r="S25" s="498"/>
      <c r="T25" s="498"/>
      <c r="U25" s="498"/>
      <c r="V25" s="537"/>
      <c r="W25" s="596"/>
      <c r="X25" s="584"/>
      <c r="Y25" s="585"/>
      <c r="Z25" s="496" t="s">
        <v>167</v>
      </c>
      <c r="AA25" s="476"/>
      <c r="AB25" s="476"/>
      <c r="AC25" s="476"/>
      <c r="AD25" s="476"/>
      <c r="AE25" s="476"/>
      <c r="AF25" s="476"/>
      <c r="AG25" s="477"/>
      <c r="AH25" s="497" t="s">
        <v>138</v>
      </c>
      <c r="AI25" s="498"/>
      <c r="AJ25" s="498"/>
      <c r="AK25" s="498"/>
      <c r="AL25" s="537"/>
      <c r="AM25" s="497" t="s">
        <v>138</v>
      </c>
      <c r="AN25" s="498"/>
      <c r="AO25" s="498"/>
      <c r="AP25" s="498"/>
      <c r="AQ25" s="498"/>
      <c r="AR25" s="537"/>
      <c r="AS25" s="497" t="s">
        <v>138</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138</v>
      </c>
      <c r="BO25" s="410"/>
      <c r="BP25" s="410"/>
      <c r="BQ25" s="410"/>
      <c r="BR25" s="410"/>
      <c r="BS25" s="410"/>
      <c r="BT25" s="410"/>
      <c r="BU25" s="411"/>
      <c r="BV25" s="409" t="s">
        <v>138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169</v>
      </c>
      <c r="F26" s="476"/>
      <c r="G26" s="476"/>
      <c r="H26" s="476"/>
      <c r="I26" s="476"/>
      <c r="J26" s="476"/>
      <c r="K26" s="477"/>
      <c r="L26" s="497">
        <v>1</v>
      </c>
      <c r="M26" s="498"/>
      <c r="N26" s="498"/>
      <c r="O26" s="498"/>
      <c r="P26" s="537"/>
      <c r="Q26" s="497">
        <v>4000</v>
      </c>
      <c r="R26" s="498"/>
      <c r="S26" s="498"/>
      <c r="T26" s="498"/>
      <c r="U26" s="498"/>
      <c r="V26" s="537"/>
      <c r="W26" s="596"/>
      <c r="X26" s="584"/>
      <c r="Y26" s="585"/>
      <c r="Z26" s="496" t="s">
        <v>170</v>
      </c>
      <c r="AA26" s="606"/>
      <c r="AB26" s="606"/>
      <c r="AC26" s="606"/>
      <c r="AD26" s="606"/>
      <c r="AE26" s="606"/>
      <c r="AF26" s="606"/>
      <c r="AG26" s="607"/>
      <c r="AH26" s="497" t="s">
        <v>138</v>
      </c>
      <c r="AI26" s="498"/>
      <c r="AJ26" s="498"/>
      <c r="AK26" s="498"/>
      <c r="AL26" s="537"/>
      <c r="AM26" s="497" t="s">
        <v>138</v>
      </c>
      <c r="AN26" s="498"/>
      <c r="AO26" s="498"/>
      <c r="AP26" s="498"/>
      <c r="AQ26" s="498"/>
      <c r="AR26" s="537"/>
      <c r="AS26" s="497" t="s">
        <v>138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138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172</v>
      </c>
      <c r="F27" s="476"/>
      <c r="G27" s="476"/>
      <c r="H27" s="476"/>
      <c r="I27" s="476"/>
      <c r="J27" s="476"/>
      <c r="K27" s="477"/>
      <c r="L27" s="497">
        <v>1</v>
      </c>
      <c r="M27" s="498"/>
      <c r="N27" s="498"/>
      <c r="O27" s="498"/>
      <c r="P27" s="537"/>
      <c r="Q27" s="497">
        <v>1710</v>
      </c>
      <c r="R27" s="498"/>
      <c r="S27" s="498"/>
      <c r="T27" s="498"/>
      <c r="U27" s="498"/>
      <c r="V27" s="537"/>
      <c r="W27" s="596"/>
      <c r="X27" s="584"/>
      <c r="Y27" s="585"/>
      <c r="Z27" s="496" t="s">
        <v>173</v>
      </c>
      <c r="AA27" s="476"/>
      <c r="AB27" s="476"/>
      <c r="AC27" s="476"/>
      <c r="AD27" s="476"/>
      <c r="AE27" s="476"/>
      <c r="AF27" s="476"/>
      <c r="AG27" s="477"/>
      <c r="AH27" s="497" t="s">
        <v>138</v>
      </c>
      <c r="AI27" s="498"/>
      <c r="AJ27" s="498"/>
      <c r="AK27" s="498"/>
      <c r="AL27" s="537"/>
      <c r="AM27" s="497" t="s">
        <v>138</v>
      </c>
      <c r="AN27" s="498"/>
      <c r="AO27" s="498"/>
      <c r="AP27" s="498"/>
      <c r="AQ27" s="498"/>
      <c r="AR27" s="537"/>
      <c r="AS27" s="497" t="s">
        <v>138</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315282</v>
      </c>
      <c r="BO27" s="620"/>
      <c r="BP27" s="620"/>
      <c r="BQ27" s="620"/>
      <c r="BR27" s="620"/>
      <c r="BS27" s="620"/>
      <c r="BT27" s="620"/>
      <c r="BU27" s="621"/>
      <c r="BV27" s="619">
        <v>315282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175</v>
      </c>
      <c r="F28" s="476"/>
      <c r="G28" s="476"/>
      <c r="H28" s="476"/>
      <c r="I28" s="476"/>
      <c r="J28" s="476"/>
      <c r="K28" s="477"/>
      <c r="L28" s="497">
        <v>1</v>
      </c>
      <c r="M28" s="498"/>
      <c r="N28" s="498"/>
      <c r="O28" s="498"/>
      <c r="P28" s="537"/>
      <c r="Q28" s="497">
        <v>1420</v>
      </c>
      <c r="R28" s="498"/>
      <c r="S28" s="498"/>
      <c r="T28" s="498"/>
      <c r="U28" s="498"/>
      <c r="V28" s="537"/>
      <c r="W28" s="596"/>
      <c r="X28" s="584"/>
      <c r="Y28" s="585"/>
      <c r="Z28" s="496" t="s">
        <v>176</v>
      </c>
      <c r="AA28" s="476"/>
      <c r="AB28" s="476"/>
      <c r="AC28" s="476"/>
      <c r="AD28" s="476"/>
      <c r="AE28" s="476"/>
      <c r="AF28" s="476"/>
      <c r="AG28" s="477"/>
      <c r="AH28" s="497" t="s">
        <v>138</v>
      </c>
      <c r="AI28" s="498"/>
      <c r="AJ28" s="498"/>
      <c r="AK28" s="498"/>
      <c r="AL28" s="537"/>
      <c r="AM28" s="497" t="s">
        <v>138</v>
      </c>
      <c r="AN28" s="498"/>
      <c r="AO28" s="498"/>
      <c r="AP28" s="498"/>
      <c r="AQ28" s="498"/>
      <c r="AR28" s="537"/>
      <c r="AS28" s="497" t="s">
        <v>138</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359267</v>
      </c>
      <c r="BO28" s="410"/>
      <c r="BP28" s="410"/>
      <c r="BQ28" s="410"/>
      <c r="BR28" s="410"/>
      <c r="BS28" s="410"/>
      <c r="BT28" s="410"/>
      <c r="BU28" s="411"/>
      <c r="BV28" s="409">
        <v>358707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178</v>
      </c>
      <c r="F29" s="476"/>
      <c r="G29" s="476"/>
      <c r="H29" s="476"/>
      <c r="I29" s="476"/>
      <c r="J29" s="476"/>
      <c r="K29" s="477"/>
      <c r="L29" s="497">
        <v>6</v>
      </c>
      <c r="M29" s="498"/>
      <c r="N29" s="498"/>
      <c r="O29" s="498"/>
      <c r="P29" s="537"/>
      <c r="Q29" s="497">
        <v>1210</v>
      </c>
      <c r="R29" s="498"/>
      <c r="S29" s="498"/>
      <c r="T29" s="498"/>
      <c r="U29" s="498"/>
      <c r="V29" s="537"/>
      <c r="W29" s="597"/>
      <c r="X29" s="598"/>
      <c r="Y29" s="599"/>
      <c r="Z29" s="496" t="s">
        <v>179</v>
      </c>
      <c r="AA29" s="476"/>
      <c r="AB29" s="476"/>
      <c r="AC29" s="476"/>
      <c r="AD29" s="476"/>
      <c r="AE29" s="476"/>
      <c r="AF29" s="476"/>
      <c r="AG29" s="477"/>
      <c r="AH29" s="497">
        <v>18</v>
      </c>
      <c r="AI29" s="498"/>
      <c r="AJ29" s="498"/>
      <c r="AK29" s="498"/>
      <c r="AL29" s="537"/>
      <c r="AM29" s="497">
        <v>47898</v>
      </c>
      <c r="AN29" s="498"/>
      <c r="AO29" s="498"/>
      <c r="AP29" s="498"/>
      <c r="AQ29" s="498"/>
      <c r="AR29" s="537"/>
      <c r="AS29" s="497">
        <v>2661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209770</v>
      </c>
      <c r="BO29" s="447"/>
      <c r="BP29" s="447"/>
      <c r="BQ29" s="447"/>
      <c r="BR29" s="447"/>
      <c r="BS29" s="447"/>
      <c r="BT29" s="447"/>
      <c r="BU29" s="448"/>
      <c r="BV29" s="446">
        <v>219648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89.2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376683</v>
      </c>
      <c r="BO30" s="620"/>
      <c r="BP30" s="620"/>
      <c r="BQ30" s="620"/>
      <c r="BR30" s="620"/>
      <c r="BS30" s="620"/>
      <c r="BT30" s="620"/>
      <c r="BU30" s="621"/>
      <c r="BV30" s="619">
        <v>461342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f>IF(CQ34="","",MAX(C34:D43,U34:V43,AM34:AN43,BE34:BF43,BW34:BX43)+1)</f>
        <v>10</v>
      </c>
      <c r="CP34" s="632"/>
      <c r="CQ34" s="633" t="str">
        <f>IF('各会計、関係団体の財政状況及び健全化判断比率'!BS7="","",'各会計、関係団体の財政状況及び健全化判断比率'!BS7)</f>
        <v>水と緑と大地の公社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特定環境保全公共下水道特別会計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f t="shared" ref="CO35:CO43" si="3">IF(CQ35="","",CO34+1)</f>
        <v>11</v>
      </c>
      <c r="CP35" s="632"/>
      <c r="CQ35" s="633" t="str">
        <f>IF('各会計、関係団体の財政状況及び健全化判断比率'!BS8="","",'各会計、関係団体の財政状況及び健全化判断比率'!BS8)</f>
        <v>源</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農業集落排水事業特別会計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kRmO1JnMnruGtMui39xTPb9QVgjrDBeQ9asldzWpmRB5nxnXdYvU3ElIcfXpAy9WyyB7aJ7i69YWGmXzUisI3w==" saltValue="ZhKs+bGOHyQTn0due0w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24" t="s">
        <v>562</v>
      </c>
      <c r="D34" s="1224"/>
      <c r="E34" s="1225"/>
      <c r="F34" s="32">
        <v>30.77</v>
      </c>
      <c r="G34" s="33">
        <v>29.91</v>
      </c>
      <c r="H34" s="33">
        <v>32.869999999999997</v>
      </c>
      <c r="I34" s="33">
        <v>27.09</v>
      </c>
      <c r="J34" s="34">
        <v>31.13</v>
      </c>
      <c r="K34" s="22"/>
      <c r="L34" s="22"/>
      <c r="M34" s="22"/>
      <c r="N34" s="22"/>
      <c r="O34" s="22"/>
      <c r="P34" s="22"/>
    </row>
    <row r="35" spans="1:16" ht="39" customHeight="1" x14ac:dyDescent="0.2">
      <c r="A35" s="22"/>
      <c r="B35" s="35"/>
      <c r="C35" s="1218" t="s">
        <v>563</v>
      </c>
      <c r="D35" s="1219"/>
      <c r="E35" s="1220"/>
      <c r="F35" s="36">
        <v>2.62</v>
      </c>
      <c r="G35" s="37">
        <v>2.59</v>
      </c>
      <c r="H35" s="37">
        <v>2.17</v>
      </c>
      <c r="I35" s="37">
        <v>3.81</v>
      </c>
      <c r="J35" s="38">
        <v>3.64</v>
      </c>
      <c r="K35" s="22"/>
      <c r="L35" s="22"/>
      <c r="M35" s="22"/>
      <c r="N35" s="22"/>
      <c r="O35" s="22"/>
      <c r="P35" s="22"/>
    </row>
    <row r="36" spans="1:16" ht="39" customHeight="1" x14ac:dyDescent="0.2">
      <c r="A36" s="22"/>
      <c r="B36" s="35"/>
      <c r="C36" s="1218" t="s">
        <v>564</v>
      </c>
      <c r="D36" s="1219"/>
      <c r="E36" s="1220"/>
      <c r="F36" s="36">
        <v>1.28</v>
      </c>
      <c r="G36" s="37">
        <v>1.72</v>
      </c>
      <c r="H36" s="37">
        <v>0.43</v>
      </c>
      <c r="I36" s="37">
        <v>0.78</v>
      </c>
      <c r="J36" s="38">
        <v>1.87</v>
      </c>
      <c r="K36" s="22"/>
      <c r="L36" s="22"/>
      <c r="M36" s="22"/>
      <c r="N36" s="22"/>
      <c r="O36" s="22"/>
      <c r="P36" s="22"/>
    </row>
    <row r="37" spans="1:16" ht="39" customHeight="1" x14ac:dyDescent="0.2">
      <c r="A37" s="22"/>
      <c r="B37" s="35"/>
      <c r="C37" s="1218" t="s">
        <v>565</v>
      </c>
      <c r="D37" s="1219"/>
      <c r="E37" s="1220"/>
      <c r="F37" s="36">
        <v>0.28999999999999998</v>
      </c>
      <c r="G37" s="37">
        <v>0.7</v>
      </c>
      <c r="H37" s="37">
        <v>0.14000000000000001</v>
      </c>
      <c r="I37" s="37">
        <v>0.19</v>
      </c>
      <c r="J37" s="38">
        <v>1.61</v>
      </c>
      <c r="K37" s="22"/>
      <c r="L37" s="22"/>
      <c r="M37" s="22"/>
      <c r="N37" s="22"/>
      <c r="O37" s="22"/>
      <c r="P37" s="22"/>
    </row>
    <row r="38" spans="1:16" ht="39" customHeight="1" x14ac:dyDescent="0.2">
      <c r="A38" s="22"/>
      <c r="B38" s="35"/>
      <c r="C38" s="1218" t="s">
        <v>566</v>
      </c>
      <c r="D38" s="1219"/>
      <c r="E38" s="1220"/>
      <c r="F38" s="36">
        <v>1.53</v>
      </c>
      <c r="G38" s="37">
        <v>1.58</v>
      </c>
      <c r="H38" s="37">
        <v>0.55000000000000004</v>
      </c>
      <c r="I38" s="37">
        <v>0.67</v>
      </c>
      <c r="J38" s="38">
        <v>0.67</v>
      </c>
      <c r="K38" s="22"/>
      <c r="L38" s="22"/>
      <c r="M38" s="22"/>
      <c r="N38" s="22"/>
      <c r="O38" s="22"/>
      <c r="P38" s="22"/>
    </row>
    <row r="39" spans="1:16" ht="39" customHeight="1" x14ac:dyDescent="0.2">
      <c r="A39" s="22"/>
      <c r="B39" s="35"/>
      <c r="C39" s="1218" t="s">
        <v>567</v>
      </c>
      <c r="D39" s="1219"/>
      <c r="E39" s="1220"/>
      <c r="F39" s="36">
        <v>0.09</v>
      </c>
      <c r="G39" s="37">
        <v>0.12</v>
      </c>
      <c r="H39" s="37">
        <v>0.12</v>
      </c>
      <c r="I39" s="37">
        <v>0.13</v>
      </c>
      <c r="J39" s="38">
        <v>0.2</v>
      </c>
      <c r="K39" s="22"/>
      <c r="L39" s="22"/>
      <c r="M39" s="22"/>
      <c r="N39" s="22"/>
      <c r="O39" s="22"/>
      <c r="P39" s="22"/>
    </row>
    <row r="40" spans="1:16" ht="39" customHeight="1" x14ac:dyDescent="0.2">
      <c r="A40" s="22"/>
      <c r="B40" s="35"/>
      <c r="C40" s="1218" t="s">
        <v>568</v>
      </c>
      <c r="D40" s="1219"/>
      <c r="E40" s="1220"/>
      <c r="F40" s="36">
        <v>0.28999999999999998</v>
      </c>
      <c r="G40" s="37">
        <v>0.49</v>
      </c>
      <c r="H40" s="37">
        <v>0.09</v>
      </c>
      <c r="I40" s="37">
        <v>0.25</v>
      </c>
      <c r="J40" s="38">
        <v>0.13</v>
      </c>
      <c r="K40" s="22"/>
      <c r="L40" s="22"/>
      <c r="M40" s="22"/>
      <c r="N40" s="22"/>
      <c r="O40" s="22"/>
      <c r="P40" s="22"/>
    </row>
    <row r="41" spans="1:16" ht="39" customHeight="1" x14ac:dyDescent="0.2">
      <c r="A41" s="22"/>
      <c r="B41" s="35"/>
      <c r="C41" s="1218" t="s">
        <v>569</v>
      </c>
      <c r="D41" s="1219"/>
      <c r="E41" s="1220"/>
      <c r="F41" s="36">
        <v>0.03</v>
      </c>
      <c r="G41" s="37">
        <v>0.03</v>
      </c>
      <c r="H41" s="37">
        <v>0.02</v>
      </c>
      <c r="I41" s="37">
        <v>0.01</v>
      </c>
      <c r="J41" s="38">
        <v>0.04</v>
      </c>
      <c r="K41" s="22"/>
      <c r="L41" s="22"/>
      <c r="M41" s="22"/>
      <c r="N41" s="22"/>
      <c r="O41" s="22"/>
      <c r="P41" s="22"/>
    </row>
    <row r="42" spans="1:16" ht="39" customHeight="1" x14ac:dyDescent="0.2">
      <c r="A42" s="22"/>
      <c r="B42" s="39"/>
      <c r="C42" s="1218" t="s">
        <v>570</v>
      </c>
      <c r="D42" s="1219"/>
      <c r="E42" s="1220"/>
      <c r="F42" s="36" t="s">
        <v>513</v>
      </c>
      <c r="G42" s="37" t="s">
        <v>513</v>
      </c>
      <c r="H42" s="37" t="s">
        <v>513</v>
      </c>
      <c r="I42" s="37" t="s">
        <v>513</v>
      </c>
      <c r="J42" s="38" t="s">
        <v>513</v>
      </c>
      <c r="K42" s="22"/>
      <c r="L42" s="22"/>
      <c r="M42" s="22"/>
      <c r="N42" s="22"/>
      <c r="O42" s="22"/>
      <c r="P42" s="22"/>
    </row>
    <row r="43" spans="1:16" ht="39" customHeight="1" thickBot="1" x14ac:dyDescent="0.25">
      <c r="A43" s="22"/>
      <c r="B43" s="40"/>
      <c r="C43" s="1221" t="s">
        <v>571</v>
      </c>
      <c r="D43" s="1222"/>
      <c r="E43" s="1223"/>
      <c r="F43" s="41">
        <v>0.11</v>
      </c>
      <c r="G43" s="42">
        <v>0.11</v>
      </c>
      <c r="H43" s="42">
        <v>0.05</v>
      </c>
      <c r="I43" s="42">
        <v>0.03</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sMe0Xua+e1qpe+/7k8UxeVFqZWtxkNOoSCDazDadL6gKFhoiiu7rAJ2l7yvP1ge+VoANDTFtnNFZ0eGMoFNYA==" saltValue="p3K6+7B5nPsXE/BMfEaB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157</v>
      </c>
      <c r="L45" s="60">
        <v>151</v>
      </c>
      <c r="M45" s="60">
        <v>152</v>
      </c>
      <c r="N45" s="60">
        <v>134</v>
      </c>
      <c r="O45" s="61">
        <v>121</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2">
      <c r="A48" s="48"/>
      <c r="B48" s="1236"/>
      <c r="C48" s="1237"/>
      <c r="D48" s="62"/>
      <c r="E48" s="1228" t="s">
        <v>14</v>
      </c>
      <c r="F48" s="1228"/>
      <c r="G48" s="1228"/>
      <c r="H48" s="1228"/>
      <c r="I48" s="1228"/>
      <c r="J48" s="1229"/>
      <c r="K48" s="63">
        <v>88</v>
      </c>
      <c r="L48" s="64">
        <v>85</v>
      </c>
      <c r="M48" s="64">
        <v>80</v>
      </c>
      <c r="N48" s="64">
        <v>71</v>
      </c>
      <c r="O48" s="65">
        <v>66</v>
      </c>
      <c r="P48" s="48"/>
      <c r="Q48" s="48"/>
      <c r="R48" s="48"/>
      <c r="S48" s="48"/>
      <c r="T48" s="48"/>
      <c r="U48" s="48"/>
    </row>
    <row r="49" spans="1:21" ht="30.75" customHeight="1" x14ac:dyDescent="0.2">
      <c r="A49" s="48"/>
      <c r="B49" s="1236"/>
      <c r="C49" s="1237"/>
      <c r="D49" s="62"/>
      <c r="E49" s="1228" t="s">
        <v>15</v>
      </c>
      <c r="F49" s="1228"/>
      <c r="G49" s="1228"/>
      <c r="H49" s="1228"/>
      <c r="I49" s="1228"/>
      <c r="J49" s="1229"/>
      <c r="K49" s="63" t="s">
        <v>513</v>
      </c>
      <c r="L49" s="64" t="s">
        <v>513</v>
      </c>
      <c r="M49" s="64" t="s">
        <v>513</v>
      </c>
      <c r="N49" s="64" t="s">
        <v>513</v>
      </c>
      <c r="O49" s="65" t="s">
        <v>513</v>
      </c>
      <c r="P49" s="48"/>
      <c r="Q49" s="48"/>
      <c r="R49" s="48"/>
      <c r="S49" s="48"/>
      <c r="T49" s="48"/>
      <c r="U49" s="48"/>
    </row>
    <row r="50" spans="1:21" ht="30.75" customHeight="1" x14ac:dyDescent="0.2">
      <c r="A50" s="48"/>
      <c r="B50" s="1236"/>
      <c r="C50" s="1237"/>
      <c r="D50" s="62"/>
      <c r="E50" s="1228" t="s">
        <v>16</v>
      </c>
      <c r="F50" s="1228"/>
      <c r="G50" s="1228"/>
      <c r="H50" s="1228"/>
      <c r="I50" s="1228"/>
      <c r="J50" s="1229"/>
      <c r="K50" s="63" t="s">
        <v>513</v>
      </c>
      <c r="L50" s="64" t="s">
        <v>513</v>
      </c>
      <c r="M50" s="64" t="s">
        <v>513</v>
      </c>
      <c r="N50" s="64" t="s">
        <v>513</v>
      </c>
      <c r="O50" s="65" t="s">
        <v>513</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513</v>
      </c>
      <c r="L51" s="64" t="s">
        <v>513</v>
      </c>
      <c r="M51" s="64" t="s">
        <v>513</v>
      </c>
      <c r="N51" s="64">
        <v>0</v>
      </c>
      <c r="O51" s="65">
        <v>0</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191</v>
      </c>
      <c r="L52" s="64">
        <v>184</v>
      </c>
      <c r="M52" s="64">
        <v>177</v>
      </c>
      <c r="N52" s="64">
        <v>156</v>
      </c>
      <c r="O52" s="65">
        <v>135</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54</v>
      </c>
      <c r="L53" s="69">
        <v>52</v>
      </c>
      <c r="M53" s="69">
        <v>55</v>
      </c>
      <c r="N53" s="69">
        <v>49</v>
      </c>
      <c r="O53" s="70">
        <v>52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KKfTp/O7i5WPiZ/T1LYY/whIq25h7yVsn7k4YRX0TcHXH4idTqbFF6jvJb2u3VkVZTF5q1QnKQufcYo6OBLUA==" saltValue="q1pvKt42GtQzfJDpPnWY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556</v>
      </c>
      <c r="J40" s="79" t="s">
        <v>557</v>
      </c>
      <c r="K40" s="79" t="s">
        <v>558</v>
      </c>
      <c r="L40" s="79" t="s">
        <v>559</v>
      </c>
      <c r="M40" s="80" t="s">
        <v>560</v>
      </c>
    </row>
    <row r="41" spans="2:13" ht="27.75" customHeight="1" x14ac:dyDescent="0.2">
      <c r="B41" s="1242" t="s">
        <v>23</v>
      </c>
      <c r="C41" s="1243"/>
      <c r="D41" s="81"/>
      <c r="E41" s="1248" t="s">
        <v>24</v>
      </c>
      <c r="F41" s="1248"/>
      <c r="G41" s="1248"/>
      <c r="H41" s="1249"/>
      <c r="I41" s="82">
        <v>1148</v>
      </c>
      <c r="J41" s="83">
        <v>1247</v>
      </c>
      <c r="K41" s="83">
        <v>1251</v>
      </c>
      <c r="L41" s="83">
        <v>1320</v>
      </c>
      <c r="M41" s="84">
        <v>1409</v>
      </c>
    </row>
    <row r="42" spans="2:13" ht="27.75" customHeight="1" x14ac:dyDescent="0.2">
      <c r="B42" s="1244"/>
      <c r="C42" s="1245"/>
      <c r="D42" s="85"/>
      <c r="E42" s="1250" t="s">
        <v>25</v>
      </c>
      <c r="F42" s="1250"/>
      <c r="G42" s="1250"/>
      <c r="H42" s="1251"/>
      <c r="I42" s="86" t="s">
        <v>513</v>
      </c>
      <c r="J42" s="87" t="s">
        <v>513</v>
      </c>
      <c r="K42" s="87" t="s">
        <v>513</v>
      </c>
      <c r="L42" s="87" t="s">
        <v>513</v>
      </c>
      <c r="M42" s="88" t="s">
        <v>513</v>
      </c>
    </row>
    <row r="43" spans="2:13" ht="27.75" customHeight="1" x14ac:dyDescent="0.2">
      <c r="B43" s="1244"/>
      <c r="C43" s="1245"/>
      <c r="D43" s="85"/>
      <c r="E43" s="1250" t="s">
        <v>26</v>
      </c>
      <c r="F43" s="1250"/>
      <c r="G43" s="1250"/>
      <c r="H43" s="1251"/>
      <c r="I43" s="86">
        <v>941</v>
      </c>
      <c r="J43" s="87">
        <v>795</v>
      </c>
      <c r="K43" s="87">
        <v>730</v>
      </c>
      <c r="L43" s="87">
        <v>692</v>
      </c>
      <c r="M43" s="88">
        <v>637</v>
      </c>
    </row>
    <row r="44" spans="2:13" ht="27.75" customHeight="1" x14ac:dyDescent="0.2">
      <c r="B44" s="1244"/>
      <c r="C44" s="1245"/>
      <c r="D44" s="85"/>
      <c r="E44" s="1250" t="s">
        <v>27</v>
      </c>
      <c r="F44" s="1250"/>
      <c r="G44" s="1250"/>
      <c r="H44" s="1251"/>
      <c r="I44" s="86">
        <v>1</v>
      </c>
      <c r="J44" s="87">
        <v>2</v>
      </c>
      <c r="K44" s="87">
        <v>2</v>
      </c>
      <c r="L44" s="87">
        <v>3</v>
      </c>
      <c r="M44" s="88">
        <v>4</v>
      </c>
    </row>
    <row r="45" spans="2:13" ht="27.75" customHeight="1" x14ac:dyDescent="0.2">
      <c r="B45" s="1244"/>
      <c r="C45" s="1245"/>
      <c r="D45" s="85"/>
      <c r="E45" s="1250" t="s">
        <v>28</v>
      </c>
      <c r="F45" s="1250"/>
      <c r="G45" s="1250"/>
      <c r="H45" s="1251"/>
      <c r="I45" s="86">
        <v>221</v>
      </c>
      <c r="J45" s="87">
        <v>210</v>
      </c>
      <c r="K45" s="87">
        <v>213</v>
      </c>
      <c r="L45" s="87">
        <v>211</v>
      </c>
      <c r="M45" s="88">
        <v>205</v>
      </c>
    </row>
    <row r="46" spans="2:13" ht="27.75" customHeight="1" x14ac:dyDescent="0.2">
      <c r="B46" s="1244"/>
      <c r="C46" s="1245"/>
      <c r="D46" s="89"/>
      <c r="E46" s="1250" t="s">
        <v>29</v>
      </c>
      <c r="F46" s="1250"/>
      <c r="G46" s="1250"/>
      <c r="H46" s="1251"/>
      <c r="I46" s="86" t="s">
        <v>513</v>
      </c>
      <c r="J46" s="87" t="s">
        <v>513</v>
      </c>
      <c r="K46" s="87" t="s">
        <v>513</v>
      </c>
      <c r="L46" s="87" t="s">
        <v>513</v>
      </c>
      <c r="M46" s="88" t="s">
        <v>513</v>
      </c>
    </row>
    <row r="47" spans="2:13" ht="27.75" customHeight="1" x14ac:dyDescent="0.2">
      <c r="B47" s="1244"/>
      <c r="C47" s="1245"/>
      <c r="D47" s="90"/>
      <c r="E47" s="1252" t="s">
        <v>30</v>
      </c>
      <c r="F47" s="1253"/>
      <c r="G47" s="1253"/>
      <c r="H47" s="1254"/>
      <c r="I47" s="86" t="s">
        <v>513</v>
      </c>
      <c r="J47" s="87" t="s">
        <v>513</v>
      </c>
      <c r="K47" s="87" t="s">
        <v>513</v>
      </c>
      <c r="L47" s="87" t="s">
        <v>513</v>
      </c>
      <c r="M47" s="88" t="s">
        <v>513</v>
      </c>
    </row>
    <row r="48" spans="2:13" ht="27.75" customHeight="1" x14ac:dyDescent="0.2">
      <c r="B48" s="1244"/>
      <c r="C48" s="1245"/>
      <c r="D48" s="85"/>
      <c r="E48" s="1250" t="s">
        <v>31</v>
      </c>
      <c r="F48" s="1250"/>
      <c r="G48" s="1250"/>
      <c r="H48" s="1251"/>
      <c r="I48" s="86" t="s">
        <v>513</v>
      </c>
      <c r="J48" s="87" t="s">
        <v>513</v>
      </c>
      <c r="K48" s="87" t="s">
        <v>513</v>
      </c>
      <c r="L48" s="87" t="s">
        <v>513</v>
      </c>
      <c r="M48" s="88" t="s">
        <v>513</v>
      </c>
    </row>
    <row r="49" spans="2:13" ht="27.75" customHeight="1" x14ac:dyDescent="0.2">
      <c r="B49" s="1246"/>
      <c r="C49" s="1247"/>
      <c r="D49" s="85"/>
      <c r="E49" s="1250" t="s">
        <v>32</v>
      </c>
      <c r="F49" s="1250"/>
      <c r="G49" s="1250"/>
      <c r="H49" s="1251"/>
      <c r="I49" s="86" t="s">
        <v>513</v>
      </c>
      <c r="J49" s="87" t="s">
        <v>513</v>
      </c>
      <c r="K49" s="87" t="s">
        <v>513</v>
      </c>
      <c r="L49" s="87" t="s">
        <v>513</v>
      </c>
      <c r="M49" s="88" t="s">
        <v>513</v>
      </c>
    </row>
    <row r="50" spans="2:13" ht="27.75" customHeight="1" x14ac:dyDescent="0.2">
      <c r="B50" s="1255" t="s">
        <v>33</v>
      </c>
      <c r="C50" s="1256"/>
      <c r="D50" s="91"/>
      <c r="E50" s="1250" t="s">
        <v>34</v>
      </c>
      <c r="F50" s="1250"/>
      <c r="G50" s="1250"/>
      <c r="H50" s="1251"/>
      <c r="I50" s="86">
        <v>934</v>
      </c>
      <c r="J50" s="87">
        <v>981</v>
      </c>
      <c r="K50" s="87">
        <v>1088</v>
      </c>
      <c r="L50" s="87">
        <v>1141</v>
      </c>
      <c r="M50" s="88">
        <v>1052</v>
      </c>
    </row>
    <row r="51" spans="2:13" ht="27.75" customHeight="1" x14ac:dyDescent="0.2">
      <c r="B51" s="1244"/>
      <c r="C51" s="1245"/>
      <c r="D51" s="85"/>
      <c r="E51" s="1250" t="s">
        <v>35</v>
      </c>
      <c r="F51" s="1250"/>
      <c r="G51" s="1250"/>
      <c r="H51" s="1251"/>
      <c r="I51" s="86">
        <v>323</v>
      </c>
      <c r="J51" s="87">
        <v>277</v>
      </c>
      <c r="K51" s="87">
        <v>233</v>
      </c>
      <c r="L51" s="87">
        <v>206</v>
      </c>
      <c r="M51" s="88">
        <v>187</v>
      </c>
    </row>
    <row r="52" spans="2:13" ht="27.75" customHeight="1" x14ac:dyDescent="0.2">
      <c r="B52" s="1246"/>
      <c r="C52" s="1247"/>
      <c r="D52" s="85"/>
      <c r="E52" s="1250" t="s">
        <v>36</v>
      </c>
      <c r="F52" s="1250"/>
      <c r="G52" s="1250"/>
      <c r="H52" s="1251"/>
      <c r="I52" s="86">
        <v>1258</v>
      </c>
      <c r="J52" s="87">
        <v>1286</v>
      </c>
      <c r="K52" s="87">
        <v>1253</v>
      </c>
      <c r="L52" s="87">
        <v>1323</v>
      </c>
      <c r="M52" s="88">
        <v>1339</v>
      </c>
    </row>
    <row r="53" spans="2:13" ht="27.75" customHeight="1" thickBot="1" x14ac:dyDescent="0.25">
      <c r="B53" s="1257" t="s">
        <v>37</v>
      </c>
      <c r="C53" s="1258"/>
      <c r="D53" s="92"/>
      <c r="E53" s="1259" t="s">
        <v>38</v>
      </c>
      <c r="F53" s="1259"/>
      <c r="G53" s="1259"/>
      <c r="H53" s="1260"/>
      <c r="I53" s="93">
        <v>-203</v>
      </c>
      <c r="J53" s="94">
        <v>-291</v>
      </c>
      <c r="K53" s="94">
        <v>-380</v>
      </c>
      <c r="L53" s="94">
        <v>-443</v>
      </c>
      <c r="M53" s="95">
        <v>-323</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y2DKG9ArAK01fYDwhCAf4aAarPP6nzsrxDvDyK3KuDAJBM3bhK8DHBvLgRQs41hEyOTWrTh58+7m1b4YZDydQ==" saltValue="qci8LBASxqTgWvx2jjcF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558</v>
      </c>
      <c r="G54" s="104" t="s">
        <v>559</v>
      </c>
      <c r="H54" s="105" t="s">
        <v>560</v>
      </c>
    </row>
    <row r="55" spans="2:8" ht="52.5" customHeight="1" x14ac:dyDescent="0.2">
      <c r="B55" s="106"/>
      <c r="C55" s="1269" t="s">
        <v>41</v>
      </c>
      <c r="D55" s="1269"/>
      <c r="E55" s="1270"/>
      <c r="F55" s="107">
        <v>358</v>
      </c>
      <c r="G55" s="107">
        <v>359</v>
      </c>
      <c r="H55" s="108">
        <v>359</v>
      </c>
    </row>
    <row r="56" spans="2:8" ht="52.5" customHeight="1" x14ac:dyDescent="0.2">
      <c r="B56" s="109"/>
      <c r="C56" s="1271" t="s">
        <v>42</v>
      </c>
      <c r="D56" s="1271"/>
      <c r="E56" s="1272"/>
      <c r="F56" s="110">
        <v>220</v>
      </c>
      <c r="G56" s="110">
        <v>220</v>
      </c>
      <c r="H56" s="111">
        <v>210</v>
      </c>
    </row>
    <row r="57" spans="2:8" ht="53.25" customHeight="1" x14ac:dyDescent="0.2">
      <c r="B57" s="109"/>
      <c r="C57" s="1273" t="s">
        <v>43</v>
      </c>
      <c r="D57" s="1273"/>
      <c r="E57" s="1274"/>
      <c r="F57" s="112">
        <v>410</v>
      </c>
      <c r="G57" s="112">
        <v>461</v>
      </c>
      <c r="H57" s="113">
        <v>377</v>
      </c>
    </row>
    <row r="58" spans="2:8" ht="45.75" customHeight="1" x14ac:dyDescent="0.2">
      <c r="B58" s="114"/>
      <c r="C58" s="1261" t="s">
        <v>44</v>
      </c>
      <c r="D58" s="1262"/>
      <c r="E58" s="1263"/>
      <c r="F58" s="115">
        <v>298</v>
      </c>
      <c r="G58" s="115">
        <v>348</v>
      </c>
      <c r="H58" s="116">
        <v>261</v>
      </c>
    </row>
    <row r="59" spans="2:8" ht="45.75" customHeight="1" x14ac:dyDescent="0.2">
      <c r="B59" s="114"/>
      <c r="C59" s="1261" t="s">
        <v>44</v>
      </c>
      <c r="D59" s="1262"/>
      <c r="E59" s="1263"/>
      <c r="F59" s="115">
        <v>91</v>
      </c>
      <c r="G59" s="115">
        <v>91</v>
      </c>
      <c r="H59" s="116">
        <v>92</v>
      </c>
    </row>
    <row r="60" spans="2:8" ht="45.75" customHeight="1" x14ac:dyDescent="0.2">
      <c r="B60" s="114"/>
      <c r="C60" s="1261" t="s">
        <v>44</v>
      </c>
      <c r="D60" s="1262"/>
      <c r="E60" s="1263"/>
      <c r="F60" s="115">
        <v>11</v>
      </c>
      <c r="G60" s="115">
        <v>11</v>
      </c>
      <c r="H60" s="116">
        <v>11</v>
      </c>
    </row>
    <row r="61" spans="2:8" ht="45.75" customHeight="1" x14ac:dyDescent="0.2">
      <c r="B61" s="114"/>
      <c r="C61" s="1261" t="s">
        <v>44</v>
      </c>
      <c r="D61" s="1262"/>
      <c r="E61" s="1263"/>
      <c r="F61" s="115">
        <v>4</v>
      </c>
      <c r="G61" s="115">
        <v>5</v>
      </c>
      <c r="H61" s="116">
        <v>7</v>
      </c>
    </row>
    <row r="62" spans="2:8" ht="45.75" customHeight="1" thickBot="1" x14ac:dyDescent="0.25">
      <c r="B62" s="117"/>
      <c r="C62" s="1264" t="s">
        <v>44</v>
      </c>
      <c r="D62" s="1265"/>
      <c r="E62" s="1266"/>
      <c r="F62" s="118">
        <v>6</v>
      </c>
      <c r="G62" s="115">
        <v>6</v>
      </c>
      <c r="H62" s="119">
        <v>6</v>
      </c>
    </row>
    <row r="63" spans="2:8" ht="52.5" customHeight="1" thickBot="1" x14ac:dyDescent="0.25">
      <c r="B63" s="120"/>
      <c r="C63" s="1267" t="s">
        <v>45</v>
      </c>
      <c r="D63" s="1267"/>
      <c r="E63" s="1268"/>
      <c r="F63" s="121">
        <v>988</v>
      </c>
      <c r="G63" s="121">
        <v>1040</v>
      </c>
      <c r="H63" s="122">
        <v>946</v>
      </c>
    </row>
    <row r="64" spans="2:8" ht="15" customHeight="1" x14ac:dyDescent="0.2"/>
    <row r="65" ht="0" hidden="1" customHeight="1" x14ac:dyDescent="0.2"/>
    <row r="66" ht="0" hidden="1" customHeight="1" x14ac:dyDescent="0.2"/>
  </sheetData>
  <sheetProtection algorithmName="SHA-512" hashValue="ohe233yXf6Jmtjty7+Bk0IkKcmXfuBCBfrbswmTNiecsAuBfkM+4I984PyAWhZqCqBZP+TMDSyKmzYwZaJUW5Q==" saltValue="luDCYboNO3BVryUm8GDs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583</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x14ac:dyDescent="0.2">
      <c r="B51" s="374"/>
      <c r="G51" s="1293"/>
      <c r="H51" s="1293"/>
      <c r="I51" s="1294"/>
      <c r="J51" s="1294"/>
      <c r="K51" s="1292"/>
      <c r="L51" s="1292"/>
      <c r="M51" s="1292"/>
      <c r="N51" s="1292"/>
      <c r="AM51" s="383"/>
      <c r="AN51" s="1282" t="s">
        <v>584</v>
      </c>
      <c r="AO51" s="1282"/>
      <c r="AP51" s="1282"/>
      <c r="AQ51" s="1282"/>
      <c r="AR51" s="1282"/>
      <c r="AS51" s="1282"/>
      <c r="AT51" s="1282"/>
      <c r="AU51" s="1282"/>
      <c r="AV51" s="1282"/>
      <c r="AW51" s="1282"/>
      <c r="AX51" s="1282"/>
      <c r="AY51" s="1282"/>
      <c r="AZ51" s="1282"/>
      <c r="BA51" s="1282"/>
      <c r="BB51" s="1282" t="s">
        <v>585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1"/>
      <c r="CO51" s="1280"/>
      <c r="CP51" s="1280"/>
      <c r="CQ51" s="1280"/>
      <c r="CR51" s="1280"/>
      <c r="CS51" s="1280"/>
      <c r="CT51" s="1280"/>
      <c r="CU51" s="1280"/>
      <c r="CV51" s="1280"/>
      <c r="CW51" s="1280"/>
      <c r="CX51" s="1280"/>
      <c r="CY51" s="1280"/>
      <c r="CZ51" s="1280"/>
      <c r="DA51" s="1280"/>
      <c r="DB51" s="1280"/>
      <c r="DC51" s="1280"/>
    </row>
    <row r="52" spans="1:109" ht="13.2" x14ac:dyDescent="0.2">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48.7</v>
      </c>
      <c r="CG53" s="1280"/>
      <c r="CH53" s="1280"/>
      <c r="CI53" s="1280"/>
      <c r="CJ53" s="1280"/>
      <c r="CK53" s="1280"/>
      <c r="CL53" s="1280"/>
      <c r="CM53" s="1280"/>
      <c r="CN53" s="1281"/>
      <c r="CO53" s="1280"/>
      <c r="CP53" s="1280"/>
      <c r="CQ53" s="1280"/>
      <c r="CR53" s="1280"/>
      <c r="CS53" s="1280"/>
      <c r="CT53" s="1280"/>
      <c r="CU53" s="1280"/>
      <c r="CV53" s="1280">
        <v>47.7</v>
      </c>
      <c r="CW53" s="1280"/>
      <c r="CX53" s="1280"/>
      <c r="CY53" s="1280"/>
      <c r="CZ53" s="1280"/>
      <c r="DA53" s="1280"/>
      <c r="DB53" s="1280"/>
      <c r="DC53" s="1280"/>
    </row>
    <row r="54" spans="1:109" ht="13.2" x14ac:dyDescent="0.2">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2"/>
      <c r="B55" s="374"/>
      <c r="G55" s="1275"/>
      <c r="H55" s="1275"/>
      <c r="I55" s="1275"/>
      <c r="J55" s="1275"/>
      <c r="K55" s="1292"/>
      <c r="L55" s="1292"/>
      <c r="M55" s="1292"/>
      <c r="N55" s="1292"/>
      <c r="AN55" s="1279" t="s">
        <v>587</v>
      </c>
      <c r="AO55" s="1279"/>
      <c r="AP55" s="1279"/>
      <c r="AQ55" s="1279"/>
      <c r="AR55" s="1279"/>
      <c r="AS55" s="1279"/>
      <c r="AT55" s="1279"/>
      <c r="AU55" s="1279"/>
      <c r="AV55" s="1279"/>
      <c r="AW55" s="1279"/>
      <c r="AX55" s="1279"/>
      <c r="AY55" s="1279"/>
      <c r="AZ55" s="1279"/>
      <c r="BA55" s="1279"/>
      <c r="BB55" s="1282" t="s">
        <v>585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v>
      </c>
      <c r="CG55" s="1280"/>
      <c r="CH55" s="1280"/>
      <c r="CI55" s="1280"/>
      <c r="CJ55" s="1280"/>
      <c r="CK55" s="1280"/>
      <c r="CL55" s="1280"/>
      <c r="CM55" s="1280"/>
      <c r="CN55" s="1281"/>
      <c r="CO55" s="1280"/>
      <c r="CP55" s="1280"/>
      <c r="CQ55" s="1280"/>
      <c r="CR55" s="1280"/>
      <c r="CS55" s="1280"/>
      <c r="CT55" s="1280"/>
      <c r="CU55" s="1280"/>
      <c r="CV55" s="1280">
        <v>0</v>
      </c>
      <c r="CW55" s="1280"/>
      <c r="CX55" s="1280"/>
      <c r="CY55" s="1280"/>
      <c r="CZ55" s="1280"/>
      <c r="DA55" s="1280"/>
      <c r="DB55" s="1280"/>
      <c r="DC55" s="1280"/>
    </row>
    <row r="56" spans="1:109" ht="13.2" x14ac:dyDescent="0.2">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ht="13.2" x14ac:dyDescent="0.2">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586</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55.8</v>
      </c>
      <c r="CG57" s="1280"/>
      <c r="CH57" s="1280"/>
      <c r="CI57" s="1280"/>
      <c r="CJ57" s="1280"/>
      <c r="CK57" s="1280"/>
      <c r="CL57" s="1280"/>
      <c r="CM57" s="1280"/>
      <c r="CN57" s="1281"/>
      <c r="CO57" s="1280"/>
      <c r="CP57" s="1280"/>
      <c r="CQ57" s="1280"/>
      <c r="CR57" s="1280"/>
      <c r="CS57" s="1280"/>
      <c r="CT57" s="1280"/>
      <c r="CU57" s="1280"/>
      <c r="CV57" s="1280">
        <v>58.3</v>
      </c>
      <c r="CW57" s="1280"/>
      <c r="CX57" s="1280"/>
      <c r="CY57" s="1280"/>
      <c r="CZ57" s="1280"/>
      <c r="DA57" s="1280"/>
      <c r="DB57" s="1280"/>
      <c r="DC57" s="1280"/>
      <c r="DD57" s="387"/>
      <c r="DE57" s="386"/>
    </row>
    <row r="58" spans="1:109" s="382" customFormat="1" ht="13.2" x14ac:dyDescent="0.2">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588</v>
      </c>
    </row>
    <row r="64" spans="1:109" ht="13.2" x14ac:dyDescent="0.2">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583</v>
      </c>
    </row>
    <row r="72" spans="2:107"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ht="13.2" x14ac:dyDescent="0.2">
      <c r="B73" s="374"/>
      <c r="G73" s="1293"/>
      <c r="H73" s="1293"/>
      <c r="I73" s="1293"/>
      <c r="J73" s="1293"/>
      <c r="K73" s="1296"/>
      <c r="L73" s="1296"/>
      <c r="M73" s="1296"/>
      <c r="N73" s="1296"/>
      <c r="AM73" s="383"/>
      <c r="AN73" s="1282" t="s">
        <v>584</v>
      </c>
      <c r="AO73" s="1282"/>
      <c r="AP73" s="1282"/>
      <c r="AQ73" s="1282"/>
      <c r="AR73" s="1282"/>
      <c r="AS73" s="1282"/>
      <c r="AT73" s="1282"/>
      <c r="AU73" s="1282"/>
      <c r="AV73" s="1282"/>
      <c r="AW73" s="1282"/>
      <c r="AX73" s="1282"/>
      <c r="AY73" s="1282"/>
      <c r="AZ73" s="1282"/>
      <c r="BA73" s="1282"/>
      <c r="BB73" s="1282" t="s">
        <v>585</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2" x14ac:dyDescent="0.2">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589</v>
      </c>
      <c r="BC75" s="1282"/>
      <c r="BD75" s="1282"/>
      <c r="BE75" s="1282"/>
      <c r="BF75" s="1282"/>
      <c r="BG75" s="1282"/>
      <c r="BH75" s="1282"/>
      <c r="BI75" s="1282"/>
      <c r="BJ75" s="1282"/>
      <c r="BK75" s="1282"/>
      <c r="BL75" s="1282"/>
      <c r="BM75" s="1282"/>
      <c r="BN75" s="1282"/>
      <c r="BO75" s="1282"/>
      <c r="BP75" s="1280">
        <v>8.5</v>
      </c>
      <c r="BQ75" s="1280"/>
      <c r="BR75" s="1280"/>
      <c r="BS75" s="1280"/>
      <c r="BT75" s="1280"/>
      <c r="BU75" s="1280"/>
      <c r="BV75" s="1280"/>
      <c r="BW75" s="1280"/>
      <c r="BX75" s="1280">
        <v>8.1</v>
      </c>
      <c r="BY75" s="1280"/>
      <c r="BZ75" s="1280"/>
      <c r="CA75" s="1280"/>
      <c r="CB75" s="1280"/>
      <c r="CC75" s="1280"/>
      <c r="CD75" s="1280"/>
      <c r="CE75" s="1280"/>
      <c r="CF75" s="1280">
        <v>8.4</v>
      </c>
      <c r="CG75" s="1280"/>
      <c r="CH75" s="1280"/>
      <c r="CI75" s="1280"/>
      <c r="CJ75" s="1280"/>
      <c r="CK75" s="1280"/>
      <c r="CL75" s="1280"/>
      <c r="CM75" s="1280"/>
      <c r="CN75" s="1280">
        <v>7.7</v>
      </c>
      <c r="CO75" s="1280"/>
      <c r="CP75" s="1280"/>
      <c r="CQ75" s="1280"/>
      <c r="CR75" s="1280"/>
      <c r="CS75" s="1280"/>
      <c r="CT75" s="1280"/>
      <c r="CU75" s="1280"/>
      <c r="CV75" s="1280">
        <v>7.6</v>
      </c>
      <c r="CW75" s="1280"/>
      <c r="CX75" s="1280"/>
      <c r="CY75" s="1280"/>
      <c r="CZ75" s="1280"/>
      <c r="DA75" s="1280"/>
      <c r="DB75" s="1280"/>
      <c r="DC75" s="1280"/>
    </row>
    <row r="76" spans="2:107" ht="13.2" x14ac:dyDescent="0.2">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4"/>
      <c r="G77" s="1275"/>
      <c r="H77" s="1275"/>
      <c r="I77" s="1275"/>
      <c r="J77" s="1275"/>
      <c r="K77" s="1296"/>
      <c r="L77" s="1296"/>
      <c r="M77" s="1296"/>
      <c r="N77" s="1296"/>
      <c r="AN77" s="1279" t="s">
        <v>587</v>
      </c>
      <c r="AO77" s="1279"/>
      <c r="AP77" s="1279"/>
      <c r="AQ77" s="1279"/>
      <c r="AR77" s="1279"/>
      <c r="AS77" s="1279"/>
      <c r="AT77" s="1279"/>
      <c r="AU77" s="1279"/>
      <c r="AV77" s="1279"/>
      <c r="AW77" s="1279"/>
      <c r="AX77" s="1279"/>
      <c r="AY77" s="1279"/>
      <c r="AZ77" s="1279"/>
      <c r="BA77" s="1279"/>
      <c r="BB77" s="1282" t="s">
        <v>585</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ht="13.2" x14ac:dyDescent="0.2">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589</v>
      </c>
      <c r="BC79" s="1282"/>
      <c r="BD79" s="1282"/>
      <c r="BE79" s="1282"/>
      <c r="BF79" s="1282"/>
      <c r="BG79" s="1282"/>
      <c r="BH79" s="1282"/>
      <c r="BI79" s="1282"/>
      <c r="BJ79" s="1282"/>
      <c r="BK79" s="1282"/>
      <c r="BL79" s="1282"/>
      <c r="BM79" s="1282"/>
      <c r="BN79" s="1282"/>
      <c r="BO79" s="1282"/>
      <c r="BP79" s="1280">
        <v>8.6</v>
      </c>
      <c r="BQ79" s="1280"/>
      <c r="BR79" s="1280"/>
      <c r="BS79" s="1280"/>
      <c r="BT79" s="1280"/>
      <c r="BU79" s="1280"/>
      <c r="BV79" s="1280"/>
      <c r="BW79" s="1280"/>
      <c r="BX79" s="1280">
        <v>7.7</v>
      </c>
      <c r="BY79" s="1280"/>
      <c r="BZ79" s="1280"/>
      <c r="CA79" s="1280"/>
      <c r="CB79" s="1280"/>
      <c r="CC79" s="1280"/>
      <c r="CD79" s="1280"/>
      <c r="CE79" s="1280"/>
      <c r="CF79" s="1280">
        <v>7.2</v>
      </c>
      <c r="CG79" s="1280"/>
      <c r="CH79" s="1280"/>
      <c r="CI79" s="1280"/>
      <c r="CJ79" s="1280"/>
      <c r="CK79" s="1280"/>
      <c r="CL79" s="1280"/>
      <c r="CM79" s="1280"/>
      <c r="CN79" s="1280">
        <v>6.9</v>
      </c>
      <c r="CO79" s="1280"/>
      <c r="CP79" s="1280"/>
      <c r="CQ79" s="1280"/>
      <c r="CR79" s="1280"/>
      <c r="CS79" s="1280"/>
      <c r="CT79" s="1280"/>
      <c r="CU79" s="1280"/>
      <c r="CV79" s="1280">
        <v>7.1</v>
      </c>
      <c r="CW79" s="1280"/>
      <c r="CX79" s="1280"/>
      <c r="CY79" s="1280"/>
      <c r="CZ79" s="1280"/>
      <c r="DA79" s="1280"/>
      <c r="DB79" s="1280"/>
      <c r="DC79" s="1280"/>
    </row>
    <row r="80" spans="2:107" ht="13.2" x14ac:dyDescent="0.2">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k4S2ERJjy1+Lyf16QFFpyXUvLsoiQLKD54P+5f1rIIIEr+0txVpsaH6Nkj4cioooZkYbdAHjDNY4A+sPcM7iQ==" saltValue="0/AwI+qvAqlYuuQSEkbV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IcQG93lq/NSUWLKiWwRq+tmoC7SNhhGyk8l7aHvSTApF3R8dHtc8N+g4WjffMBScFJNlVwqlRITY1NBsrRPWw==" saltValue="maRcvzBHEp/MGROO1/Vk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TaBWNUX1SyWu8E84wzA4FScCj6rkPCwxjhamuc4dDyKj+/xIgKESBpPlzbg5+a2cniEED1WmK7E3H7p/x2Aqg==" saltValue="Dgc9IYVBxZDiBOpVPSQc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553</v>
      </c>
      <c r="G2" s="136"/>
      <c r="H2" s="137"/>
    </row>
    <row r="3" spans="1:8" x14ac:dyDescent="0.2">
      <c r="A3" s="133" t="s">
        <v>546</v>
      </c>
      <c r="B3" s="138"/>
      <c r="C3" s="139"/>
      <c r="D3" s="140">
        <v>368993</v>
      </c>
      <c r="E3" s="141"/>
      <c r="F3" s="142">
        <v>238802</v>
      </c>
      <c r="G3" s="143"/>
      <c r="H3" s="144"/>
    </row>
    <row r="4" spans="1:8" x14ac:dyDescent="0.2">
      <c r="A4" s="145"/>
      <c r="B4" s="146"/>
      <c r="C4" s="147"/>
      <c r="D4" s="148">
        <v>266384</v>
      </c>
      <c r="E4" s="149"/>
      <c r="F4" s="150">
        <v>128562</v>
      </c>
      <c r="G4" s="151"/>
      <c r="H4" s="152"/>
    </row>
    <row r="5" spans="1:8" x14ac:dyDescent="0.2">
      <c r="A5" s="133" t="s">
        <v>548</v>
      </c>
      <c r="B5" s="138"/>
      <c r="C5" s="139"/>
      <c r="D5" s="140">
        <v>1268147</v>
      </c>
      <c r="E5" s="141"/>
      <c r="F5" s="142">
        <v>288550</v>
      </c>
      <c r="G5" s="143"/>
      <c r="H5" s="144"/>
    </row>
    <row r="6" spans="1:8" x14ac:dyDescent="0.2">
      <c r="A6" s="145"/>
      <c r="B6" s="146"/>
      <c r="C6" s="147"/>
      <c r="D6" s="148">
        <v>1023784</v>
      </c>
      <c r="E6" s="149"/>
      <c r="F6" s="150">
        <v>141525</v>
      </c>
      <c r="G6" s="151"/>
      <c r="H6" s="152"/>
    </row>
    <row r="7" spans="1:8" x14ac:dyDescent="0.2">
      <c r="A7" s="133" t="s">
        <v>549</v>
      </c>
      <c r="B7" s="138"/>
      <c r="C7" s="139"/>
      <c r="D7" s="140">
        <v>350821</v>
      </c>
      <c r="E7" s="141"/>
      <c r="F7" s="142">
        <v>245039</v>
      </c>
      <c r="G7" s="143"/>
      <c r="H7" s="144"/>
    </row>
    <row r="8" spans="1:8" x14ac:dyDescent="0.2">
      <c r="A8" s="145"/>
      <c r="B8" s="146"/>
      <c r="C8" s="147"/>
      <c r="D8" s="148">
        <v>225433</v>
      </c>
      <c r="E8" s="149"/>
      <c r="F8" s="150">
        <v>108922</v>
      </c>
      <c r="G8" s="151"/>
      <c r="H8" s="152"/>
    </row>
    <row r="9" spans="1:8" x14ac:dyDescent="0.2">
      <c r="A9" s="133" t="s">
        <v>550</v>
      </c>
      <c r="B9" s="138"/>
      <c r="C9" s="139"/>
      <c r="D9" s="140">
        <v>581312</v>
      </c>
      <c r="E9" s="141"/>
      <c r="F9" s="142">
        <v>310300</v>
      </c>
      <c r="G9" s="143"/>
      <c r="H9" s="144"/>
    </row>
    <row r="10" spans="1:8" x14ac:dyDescent="0.2">
      <c r="A10" s="145"/>
      <c r="B10" s="146"/>
      <c r="C10" s="147"/>
      <c r="D10" s="148">
        <v>177474</v>
      </c>
      <c r="E10" s="149"/>
      <c r="F10" s="150">
        <v>157576</v>
      </c>
      <c r="G10" s="151"/>
      <c r="H10" s="152"/>
    </row>
    <row r="11" spans="1:8" x14ac:dyDescent="0.2">
      <c r="A11" s="133" t="s">
        <v>551</v>
      </c>
      <c r="B11" s="138"/>
      <c r="C11" s="139"/>
      <c r="D11" s="140">
        <v>755417</v>
      </c>
      <c r="E11" s="141"/>
      <c r="F11" s="142">
        <v>317319</v>
      </c>
      <c r="G11" s="143"/>
      <c r="H11" s="144"/>
    </row>
    <row r="12" spans="1:8" x14ac:dyDescent="0.2">
      <c r="A12" s="145"/>
      <c r="B12" s="146"/>
      <c r="C12" s="153"/>
      <c r="D12" s="148">
        <v>151701</v>
      </c>
      <c r="E12" s="149"/>
      <c r="F12" s="150">
        <v>164214</v>
      </c>
      <c r="G12" s="151"/>
      <c r="H12" s="152"/>
    </row>
    <row r="13" spans="1:8" x14ac:dyDescent="0.2">
      <c r="A13" s="133"/>
      <c r="B13" s="138"/>
      <c r="C13" s="154"/>
      <c r="D13" s="155">
        <v>664938</v>
      </c>
      <c r="E13" s="156"/>
      <c r="F13" s="157">
        <v>280002</v>
      </c>
      <c r="G13" s="158"/>
      <c r="H13" s="144"/>
    </row>
    <row r="14" spans="1:8" x14ac:dyDescent="0.2">
      <c r="A14" s="145"/>
      <c r="B14" s="146"/>
      <c r="C14" s="147"/>
      <c r="D14" s="148">
        <v>368955</v>
      </c>
      <c r="E14" s="149"/>
      <c r="F14" s="150">
        <v>140160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30.78</v>
      </c>
      <c r="C19" s="159">
        <f>ROUND(VALUE(SUBSTITUTE(実質収支比率等に係る経年分析!G$48,"▲","-")),2)</f>
        <v>29.91</v>
      </c>
      <c r="D19" s="159">
        <f>ROUND(VALUE(SUBSTITUTE(実質収支比率等に係る経年分析!H$48,"▲","-")),2)</f>
        <v>32.869999999999997</v>
      </c>
      <c r="E19" s="159">
        <f>ROUND(VALUE(SUBSTITUTE(実質収支比率等に係る経年分析!I$48,"▲","-")),2)</f>
        <v>27.1</v>
      </c>
      <c r="F19" s="159">
        <f>ROUND(VALUE(SUBSTITUTE(実質収支比率等に係る経年分析!J$48,"▲","-")),2)</f>
        <v>31.14</v>
      </c>
    </row>
    <row r="20" spans="1:11" x14ac:dyDescent="0.2">
      <c r="A20" s="159" t="s">
        <v>49</v>
      </c>
      <c r="B20" s="159">
        <f>ROUND(VALUE(SUBSTITUTE(実質収支比率等に係る経年分析!F$47,"▲","-")),2)</f>
        <v>31.62</v>
      </c>
      <c r="C20" s="159">
        <f>ROUND(VALUE(SUBSTITUTE(実質収支比率等に係る経年分析!G$47,"▲","-")),2)</f>
        <v>44.93</v>
      </c>
      <c r="D20" s="159">
        <f>ROUND(VALUE(SUBSTITUTE(実質収支比率等に係る経年分析!H$47,"▲","-")),2)</f>
        <v>41.19</v>
      </c>
      <c r="E20" s="159">
        <f>ROUND(VALUE(SUBSTITUTE(実質収支比率等に係る経年分析!I$47,"▲","-")),2)</f>
        <v>43.86</v>
      </c>
      <c r="F20" s="159">
        <f>ROUND(VALUE(SUBSTITUTE(実質収支比率等に係る経年分析!J$47,"▲","-")),2)</f>
        <v>47.69</v>
      </c>
    </row>
    <row r="21" spans="1:11" x14ac:dyDescent="0.2">
      <c r="A21" s="159" t="s">
        <v>50</v>
      </c>
      <c r="B21" s="159">
        <f>IF(ISNUMBER(VALUE(SUBSTITUTE(実質収支比率等に係る経年分析!F$49,"▲","-"))),ROUND(VALUE(SUBSTITUTE(実質収支比率等に係る経年分析!F$49,"▲","-")),2),NA())</f>
        <v>5.95</v>
      </c>
      <c r="C21" s="159">
        <f>IF(ISNUMBER(VALUE(SUBSTITUTE(実質収支比率等に係る経年分析!G$49,"▲","-"))),ROUND(VALUE(SUBSTITUTE(実質収支比率等に係る経年分析!G$49,"▲","-")),2),NA())</f>
        <v>9.81</v>
      </c>
      <c r="D21" s="159">
        <f>IF(ISNUMBER(VALUE(SUBSTITUTE(実質収支比率等に係る経年分析!H$49,"▲","-"))),ROUND(VALUE(SUBSTITUTE(実質収支比率等に係る経年分析!H$49,"▲","-")),2),NA())</f>
        <v>5.54</v>
      </c>
      <c r="E21" s="159">
        <f>IF(ISNUMBER(VALUE(SUBSTITUTE(実質収支比率等に係る経年分析!I$49,"▲","-"))),ROUND(VALUE(SUBSTITUTE(実質収支比率等に係る経年分析!I$49,"▲","-")),2),NA())</f>
        <v>-7.79</v>
      </c>
      <c r="F21" s="159">
        <f>IF(ISNUMBER(VALUE(SUBSTITUTE(実質収支比率等に係る経年分析!J$49,"▲","-"))),ROUND(VALUE(SUBSTITUTE(実質収支比率等に係る経年分析!J$49,"▲","-")),2),NA())</f>
        <v>1.79</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2">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0.28999999999999998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2">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0.55000000000000004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0.67</v>
      </c>
    </row>
    <row r="33" spans="1:16" x14ac:dyDescent="0.2">
      <c r="A33" s="160" t="str">
        <f>IF(連結実質赤字比率に係る赤字・黒字の構成分析!C$37="",NA(),連結実質赤字比率に係る赤字・黒字の構成分析!C$37)</f>
        <v>特定環境保全公共下水道特別会計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x14ac:dyDescent="0.2">
      <c r="A34" s="160" t="str">
        <f>IF(連結実質赤字比率に係る赤字・黒字の構成分析!C$36="",NA(),連結実質赤字比率に係る赤字・黒字の構成分析!C$36)</f>
        <v>国民健康保険特別会計（直営診療施設勘定）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1.87</v>
      </c>
    </row>
    <row r="35" spans="1:16" x14ac:dyDescent="0.2">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3.64</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32.869999999999997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31.13</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191</v>
      </c>
      <c r="E42" s="161"/>
      <c r="F42" s="161"/>
      <c r="G42" s="161">
        <f>'実質公債費比率（分子）の構造'!L$52</f>
        <v>184</v>
      </c>
      <c r="H42" s="161"/>
      <c r="I42" s="161"/>
      <c r="J42" s="161">
        <f>'実質公債費比率（分子）の構造'!M$52</f>
        <v>177</v>
      </c>
      <c r="K42" s="161"/>
      <c r="L42" s="161"/>
      <c r="M42" s="161">
        <f>'実質公債費比率（分子）の構造'!N$52</f>
        <v>156</v>
      </c>
      <c r="N42" s="161"/>
      <c r="O42" s="161"/>
      <c r="P42" s="161">
        <f>'実質公債費比率（分子）の構造'!O$52</f>
        <v>135</v>
      </c>
    </row>
    <row r="43" spans="1:16" x14ac:dyDescent="0.2">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2">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60</v>
      </c>
      <c r="B46" s="161">
        <f>'実質公債費比率（分子）の構造'!K$48</f>
        <v>88</v>
      </c>
      <c r="C46" s="161"/>
      <c r="D46" s="161"/>
      <c r="E46" s="161">
        <f>'実質公債費比率（分子）の構造'!L$48</f>
        <v>85</v>
      </c>
      <c r="F46" s="161"/>
      <c r="G46" s="161"/>
      <c r="H46" s="161">
        <f>'実質公債費比率（分子）の構造'!M$48</f>
        <v>80</v>
      </c>
      <c r="I46" s="161"/>
      <c r="J46" s="161"/>
      <c r="K46" s="161">
        <f>'実質公債費比率（分子）の構造'!N$48</f>
        <v>71</v>
      </c>
      <c r="L46" s="161"/>
      <c r="M46" s="161"/>
      <c r="N46" s="161">
        <f>'実質公債費比率（分子）の構造'!O$48</f>
        <v>66</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157</v>
      </c>
      <c r="C49" s="161"/>
      <c r="D49" s="161"/>
      <c r="E49" s="161">
        <f>'実質公債費比率（分子）の構造'!L$45</f>
        <v>151</v>
      </c>
      <c r="F49" s="161"/>
      <c r="G49" s="161"/>
      <c r="H49" s="161">
        <f>'実質公債費比率（分子）の構造'!M$45</f>
        <v>152</v>
      </c>
      <c r="I49" s="161"/>
      <c r="J49" s="161"/>
      <c r="K49" s="161">
        <f>'実質公債費比率（分子）の構造'!N$45</f>
        <v>134</v>
      </c>
      <c r="L49" s="161"/>
      <c r="M49" s="161"/>
      <c r="N49" s="161">
        <f>'実質公債費比率（分子）の構造'!O$45</f>
        <v>121</v>
      </c>
      <c r="O49" s="161"/>
      <c r="P49" s="161"/>
    </row>
    <row r="50" spans="1:16" x14ac:dyDescent="0.2">
      <c r="A50" s="161" t="s">
        <v>64</v>
      </c>
      <c r="B50" s="161" t="e">
        <f>NA()</f>
        <v>#N/A</v>
      </c>
      <c r="C50" s="161">
        <f>IF(ISNUMBER('実質公債費比率（分子）の構造'!K$53),'実質公債費比率（分子）の構造'!K$53,NA())</f>
        <v>54</v>
      </c>
      <c r="D50" s="161" t="e">
        <f>NA()</f>
        <v>#N/A</v>
      </c>
      <c r="E50" s="161" t="e">
        <f>NA()</f>
        <v>#N/A</v>
      </c>
      <c r="F50" s="161">
        <f>IF(ISNUMBER('実質公債費比率（分子）の構造'!L$53),'実質公債費比率（分子）の構造'!L$53,NA())</f>
        <v>52</v>
      </c>
      <c r="G50" s="161" t="e">
        <f>NA()</f>
        <v>#N/A</v>
      </c>
      <c r="H50" s="161" t="e">
        <f>NA()</f>
        <v>#N/A</v>
      </c>
      <c r="I50" s="161">
        <f>IF(ISNUMBER('実質公債費比率（分子）の構造'!M$53),'実質公債費比率（分子）の構造'!M$53,NA())</f>
        <v>55</v>
      </c>
      <c r="J50" s="161" t="e">
        <f>NA()</f>
        <v>#N/A</v>
      </c>
      <c r="K50" s="161" t="e">
        <f>NA()</f>
        <v>#N/A</v>
      </c>
      <c r="L50" s="161">
        <f>IF(ISNUMBER('実質公債費比率（分子）の構造'!N$53),'実質公債費比率（分子）の構造'!N$53,NA())</f>
        <v>49</v>
      </c>
      <c r="M50" s="161" t="e">
        <f>NA()</f>
        <v>#N/A</v>
      </c>
      <c r="N50" s="161" t="e">
        <f>NA()</f>
        <v>#N/A</v>
      </c>
      <c r="O50" s="161">
        <f>IF(ISNUMBER('実質公債費比率（分子）の構造'!O$53),'実質公債費比率（分子）の構造'!O$53,NA())</f>
        <v>52</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1258</v>
      </c>
      <c r="E56" s="160"/>
      <c r="F56" s="160"/>
      <c r="G56" s="160">
        <f>'将来負担比率（分子）の構造'!J$52</f>
        <v>1286</v>
      </c>
      <c r="H56" s="160"/>
      <c r="I56" s="160"/>
      <c r="J56" s="160">
        <f>'将来負担比率（分子）の構造'!K$52</f>
        <v>1253</v>
      </c>
      <c r="K56" s="160"/>
      <c r="L56" s="160"/>
      <c r="M56" s="160">
        <f>'将来負担比率（分子）の構造'!L$52</f>
        <v>1323</v>
      </c>
      <c r="N56" s="160"/>
      <c r="O56" s="160"/>
      <c r="P56" s="160">
        <f>'将来負担比率（分子）の構造'!M$52</f>
        <v>1339</v>
      </c>
    </row>
    <row r="57" spans="1:16" x14ac:dyDescent="0.2">
      <c r="A57" s="160" t="s">
        <v>35</v>
      </c>
      <c r="B57" s="160"/>
      <c r="C57" s="160"/>
      <c r="D57" s="160">
        <f>'将来負担比率（分子）の構造'!I$51</f>
        <v>323</v>
      </c>
      <c r="E57" s="160"/>
      <c r="F57" s="160"/>
      <c r="G57" s="160">
        <f>'将来負担比率（分子）の構造'!J$51</f>
        <v>277</v>
      </c>
      <c r="H57" s="160"/>
      <c r="I57" s="160"/>
      <c r="J57" s="160">
        <f>'将来負担比率（分子）の構造'!K$51</f>
        <v>233</v>
      </c>
      <c r="K57" s="160"/>
      <c r="L57" s="160"/>
      <c r="M57" s="160">
        <f>'将来負担比率（分子）の構造'!L$51</f>
        <v>206</v>
      </c>
      <c r="N57" s="160"/>
      <c r="O57" s="160"/>
      <c r="P57" s="160">
        <f>'将来負担比率（分子）の構造'!M$51</f>
        <v>187</v>
      </c>
    </row>
    <row r="58" spans="1:16" x14ac:dyDescent="0.2">
      <c r="A58" s="160" t="s">
        <v>34</v>
      </c>
      <c r="B58" s="160"/>
      <c r="C58" s="160"/>
      <c r="D58" s="160">
        <f>'将来負担比率（分子）の構造'!I$50</f>
        <v>934</v>
      </c>
      <c r="E58" s="160"/>
      <c r="F58" s="160"/>
      <c r="G58" s="160">
        <f>'将来負担比率（分子）の構造'!J$50</f>
        <v>981</v>
      </c>
      <c r="H58" s="160"/>
      <c r="I58" s="160"/>
      <c r="J58" s="160">
        <f>'将来負担比率（分子）の構造'!K$50</f>
        <v>1088</v>
      </c>
      <c r="K58" s="160"/>
      <c r="L58" s="160"/>
      <c r="M58" s="160">
        <f>'将来負担比率（分子）の構造'!L$50</f>
        <v>1141</v>
      </c>
      <c r="N58" s="160"/>
      <c r="O58" s="160"/>
      <c r="P58" s="160">
        <f>'将来負担比率（分子）の構造'!M$50</f>
        <v>1052</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221</v>
      </c>
      <c r="C62" s="160"/>
      <c r="D62" s="160"/>
      <c r="E62" s="160">
        <f>'将来負担比率（分子）の構造'!J$45</f>
        <v>210</v>
      </c>
      <c r="F62" s="160"/>
      <c r="G62" s="160"/>
      <c r="H62" s="160">
        <f>'将来負担比率（分子）の構造'!K$45</f>
        <v>213</v>
      </c>
      <c r="I62" s="160"/>
      <c r="J62" s="160"/>
      <c r="K62" s="160">
        <f>'将来負担比率（分子）の構造'!L$45</f>
        <v>211</v>
      </c>
      <c r="L62" s="160"/>
      <c r="M62" s="160"/>
      <c r="N62" s="160">
        <f>'将来負担比率（分子）の構造'!M$45</f>
        <v>205</v>
      </c>
      <c r="O62" s="160"/>
      <c r="P62" s="160"/>
    </row>
    <row r="63" spans="1:16" x14ac:dyDescent="0.2">
      <c r="A63" s="160" t="s">
        <v>27</v>
      </c>
      <c r="B63" s="160">
        <f>'将来負担比率（分子）の構造'!I$44</f>
        <v>1</v>
      </c>
      <c r="C63" s="160"/>
      <c r="D63" s="160"/>
      <c r="E63" s="160">
        <f>'将来負担比率（分子）の構造'!J$44</f>
        <v>2</v>
      </c>
      <c r="F63" s="160"/>
      <c r="G63" s="160"/>
      <c r="H63" s="160">
        <f>'将来負担比率（分子）の構造'!K$44</f>
        <v>2</v>
      </c>
      <c r="I63" s="160"/>
      <c r="J63" s="160"/>
      <c r="K63" s="160">
        <f>'将来負担比率（分子）の構造'!L$44</f>
        <v>3</v>
      </c>
      <c r="L63" s="160"/>
      <c r="M63" s="160"/>
      <c r="N63" s="160">
        <f>'将来負担比率（分子）の構造'!M$44</f>
        <v>4</v>
      </c>
      <c r="O63" s="160"/>
      <c r="P63" s="160"/>
    </row>
    <row r="64" spans="1:16" x14ac:dyDescent="0.2">
      <c r="A64" s="160" t="s">
        <v>26</v>
      </c>
      <c r="B64" s="160">
        <f>'将来負担比率（分子）の構造'!I$43</f>
        <v>941</v>
      </c>
      <c r="C64" s="160"/>
      <c r="D64" s="160"/>
      <c r="E64" s="160">
        <f>'将来負担比率（分子）の構造'!J$43</f>
        <v>795</v>
      </c>
      <c r="F64" s="160"/>
      <c r="G64" s="160"/>
      <c r="H64" s="160">
        <f>'将来負担比率（分子）の構造'!K$43</f>
        <v>730</v>
      </c>
      <c r="I64" s="160"/>
      <c r="J64" s="160"/>
      <c r="K64" s="160">
        <f>'将来負担比率（分子）の構造'!L$43</f>
        <v>692</v>
      </c>
      <c r="L64" s="160"/>
      <c r="M64" s="160"/>
      <c r="N64" s="160">
        <f>'将来負担比率（分子）の構造'!M$43</f>
        <v>637</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1148</v>
      </c>
      <c r="C66" s="160"/>
      <c r="D66" s="160"/>
      <c r="E66" s="160">
        <f>'将来負担比率（分子）の構造'!J$41</f>
        <v>1247</v>
      </c>
      <c r="F66" s="160"/>
      <c r="G66" s="160"/>
      <c r="H66" s="160">
        <f>'将来負担比率（分子）の構造'!K$41</f>
        <v>1251</v>
      </c>
      <c r="I66" s="160"/>
      <c r="J66" s="160"/>
      <c r="K66" s="160">
        <f>'将来負担比率（分子）の構造'!L$41</f>
        <v>1320</v>
      </c>
      <c r="L66" s="160"/>
      <c r="M66" s="160"/>
      <c r="N66" s="160">
        <f>'将来負担比率（分子）の構造'!M$41</f>
        <v>1409</v>
      </c>
      <c r="O66" s="160"/>
      <c r="P66" s="160"/>
    </row>
    <row r="67" spans="1:16" x14ac:dyDescent="0.2">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358</v>
      </c>
      <c r="C72" s="164">
        <f>基金残高に係る経年分析!G55</f>
        <v>359</v>
      </c>
      <c r="D72" s="164">
        <f>基金残高に係る経年分析!H55</f>
        <v>359</v>
      </c>
    </row>
    <row r="73" spans="1:16" x14ac:dyDescent="0.2">
      <c r="A73" s="163" t="s">
        <v>71</v>
      </c>
      <c r="B73" s="164">
        <f>基金残高に係る経年分析!F56</f>
        <v>220</v>
      </c>
      <c r="C73" s="164">
        <f>基金残高に係る経年分析!G56</f>
        <v>220</v>
      </c>
      <c r="D73" s="164">
        <f>基金残高に係る経年分析!H56</f>
        <v>210</v>
      </c>
    </row>
    <row r="74" spans="1:16" x14ac:dyDescent="0.2">
      <c r="A74" s="163" t="s">
        <v>72</v>
      </c>
      <c r="B74" s="164">
        <f>基金残高に係る経年分析!F57</f>
        <v>410</v>
      </c>
      <c r="C74" s="164">
        <f>基金残高に係る経年分析!G57</f>
        <v>461</v>
      </c>
      <c r="D74" s="164">
        <f>基金残高に係る経年分析!H57</f>
        <v>377</v>
      </c>
    </row>
  </sheetData>
  <sheetProtection algorithmName="SHA-512" hashValue="8WZM9erYkuMcidVOP+LEx9tpxivIed/T1kW6UUKfm7nOKzA17JgeS2rAWSGEVhGWhvpHoipDz+f9Ca1h0uU2Pw==" saltValue="XzqRtEwP7q9zF0rUJvAd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217</v>
      </c>
      <c r="C5" s="646"/>
      <c r="D5" s="646"/>
      <c r="E5" s="646"/>
      <c r="F5" s="646"/>
      <c r="G5" s="646"/>
      <c r="H5" s="646"/>
      <c r="I5" s="646"/>
      <c r="J5" s="646"/>
      <c r="K5" s="646"/>
      <c r="L5" s="646"/>
      <c r="M5" s="646"/>
      <c r="N5" s="646"/>
      <c r="O5" s="646"/>
      <c r="P5" s="646"/>
      <c r="Q5" s="647"/>
      <c r="R5" s="648">
        <v>76565</v>
      </c>
      <c r="S5" s="649"/>
      <c r="T5" s="649"/>
      <c r="U5" s="649"/>
      <c r="V5" s="649"/>
      <c r="W5" s="649"/>
      <c r="X5" s="649"/>
      <c r="Y5" s="650"/>
      <c r="Z5" s="651">
        <v>3.9</v>
      </c>
      <c r="AA5" s="651"/>
      <c r="AB5" s="651"/>
      <c r="AC5" s="651"/>
      <c r="AD5" s="652">
        <v>76565</v>
      </c>
      <c r="AE5" s="652"/>
      <c r="AF5" s="652"/>
      <c r="AG5" s="652"/>
      <c r="AH5" s="652"/>
      <c r="AI5" s="652"/>
      <c r="AJ5" s="652"/>
      <c r="AK5" s="652"/>
      <c r="AL5" s="653">
        <v>10.3</v>
      </c>
      <c r="AM5" s="654"/>
      <c r="AN5" s="654"/>
      <c r="AO5" s="655"/>
      <c r="AP5" s="645" t="s">
        <v>218</v>
      </c>
      <c r="AQ5" s="646"/>
      <c r="AR5" s="646"/>
      <c r="AS5" s="646"/>
      <c r="AT5" s="646"/>
      <c r="AU5" s="646"/>
      <c r="AV5" s="646"/>
      <c r="AW5" s="646"/>
      <c r="AX5" s="646"/>
      <c r="AY5" s="646"/>
      <c r="AZ5" s="646"/>
      <c r="BA5" s="646"/>
      <c r="BB5" s="646"/>
      <c r="BC5" s="646"/>
      <c r="BD5" s="646"/>
      <c r="BE5" s="646"/>
      <c r="BF5" s="647"/>
      <c r="BG5" s="659">
        <v>67931</v>
      </c>
      <c r="BH5" s="660"/>
      <c r="BI5" s="660"/>
      <c r="BJ5" s="660"/>
      <c r="BK5" s="660"/>
      <c r="BL5" s="660"/>
      <c r="BM5" s="660"/>
      <c r="BN5" s="661"/>
      <c r="BO5" s="662">
        <v>88.7</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2">
      <c r="B6" s="656" t="s">
        <v>223</v>
      </c>
      <c r="C6" s="657"/>
      <c r="D6" s="657"/>
      <c r="E6" s="657"/>
      <c r="F6" s="657"/>
      <c r="G6" s="657"/>
      <c r="H6" s="657"/>
      <c r="I6" s="657"/>
      <c r="J6" s="657"/>
      <c r="K6" s="657"/>
      <c r="L6" s="657"/>
      <c r="M6" s="657"/>
      <c r="N6" s="657"/>
      <c r="O6" s="657"/>
      <c r="P6" s="657"/>
      <c r="Q6" s="658"/>
      <c r="R6" s="659">
        <v>7147</v>
      </c>
      <c r="S6" s="660"/>
      <c r="T6" s="660"/>
      <c r="U6" s="660"/>
      <c r="V6" s="660"/>
      <c r="W6" s="660"/>
      <c r="X6" s="660"/>
      <c r="Y6" s="661"/>
      <c r="Z6" s="662">
        <v>0.4</v>
      </c>
      <c r="AA6" s="662"/>
      <c r="AB6" s="662"/>
      <c r="AC6" s="662"/>
      <c r="AD6" s="663">
        <v>7147</v>
      </c>
      <c r="AE6" s="663"/>
      <c r="AF6" s="663"/>
      <c r="AG6" s="663"/>
      <c r="AH6" s="663"/>
      <c r="AI6" s="663"/>
      <c r="AJ6" s="663"/>
      <c r="AK6" s="663"/>
      <c r="AL6" s="664">
        <v>1</v>
      </c>
      <c r="AM6" s="665"/>
      <c r="AN6" s="665"/>
      <c r="AO6" s="666"/>
      <c r="AP6" s="656" t="s">
        <v>224</v>
      </c>
      <c r="AQ6" s="657"/>
      <c r="AR6" s="657"/>
      <c r="AS6" s="657"/>
      <c r="AT6" s="657"/>
      <c r="AU6" s="657"/>
      <c r="AV6" s="657"/>
      <c r="AW6" s="657"/>
      <c r="AX6" s="657"/>
      <c r="AY6" s="657"/>
      <c r="AZ6" s="657"/>
      <c r="BA6" s="657"/>
      <c r="BB6" s="657"/>
      <c r="BC6" s="657"/>
      <c r="BD6" s="657"/>
      <c r="BE6" s="657"/>
      <c r="BF6" s="658"/>
      <c r="BG6" s="659">
        <v>67931</v>
      </c>
      <c r="BH6" s="660"/>
      <c r="BI6" s="660"/>
      <c r="BJ6" s="660"/>
      <c r="BK6" s="660"/>
      <c r="BL6" s="660"/>
      <c r="BM6" s="660"/>
      <c r="BN6" s="661"/>
      <c r="BO6" s="662">
        <v>88.7</v>
      </c>
      <c r="BP6" s="662"/>
      <c r="BQ6" s="662"/>
      <c r="BR6" s="662"/>
      <c r="BS6" s="663" t="s">
        <v>225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22159</v>
      </c>
      <c r="CS6" s="660"/>
      <c r="CT6" s="660"/>
      <c r="CU6" s="660"/>
      <c r="CV6" s="660"/>
      <c r="CW6" s="660"/>
      <c r="CX6" s="660"/>
      <c r="CY6" s="661"/>
      <c r="CZ6" s="653">
        <v>1.3</v>
      </c>
      <c r="DA6" s="654"/>
      <c r="DB6" s="654"/>
      <c r="DC6" s="673"/>
      <c r="DD6" s="668" t="s">
        <v>225</v>
      </c>
      <c r="DE6" s="660"/>
      <c r="DF6" s="660"/>
      <c r="DG6" s="660"/>
      <c r="DH6" s="660"/>
      <c r="DI6" s="660"/>
      <c r="DJ6" s="660"/>
      <c r="DK6" s="660"/>
      <c r="DL6" s="660"/>
      <c r="DM6" s="660"/>
      <c r="DN6" s="660"/>
      <c r="DO6" s="660"/>
      <c r="DP6" s="661"/>
      <c r="DQ6" s="668">
        <v>22159</v>
      </c>
      <c r="DR6" s="660"/>
      <c r="DS6" s="660"/>
      <c r="DT6" s="660"/>
      <c r="DU6" s="660"/>
      <c r="DV6" s="660"/>
      <c r="DW6" s="660"/>
      <c r="DX6" s="660"/>
      <c r="DY6" s="660"/>
      <c r="DZ6" s="660"/>
      <c r="EA6" s="660"/>
      <c r="EB6" s="660"/>
      <c r="EC6" s="669"/>
    </row>
    <row r="7" spans="2:143" ht="11.25" customHeight="1" x14ac:dyDescent="0.2">
      <c r="B7" s="656" t="s">
        <v>227</v>
      </c>
      <c r="C7" s="657"/>
      <c r="D7" s="657"/>
      <c r="E7" s="657"/>
      <c r="F7" s="657"/>
      <c r="G7" s="657"/>
      <c r="H7" s="657"/>
      <c r="I7" s="657"/>
      <c r="J7" s="657"/>
      <c r="K7" s="657"/>
      <c r="L7" s="657"/>
      <c r="M7" s="657"/>
      <c r="N7" s="657"/>
      <c r="O7" s="657"/>
      <c r="P7" s="657"/>
      <c r="Q7" s="658"/>
      <c r="R7" s="659">
        <v>117</v>
      </c>
      <c r="S7" s="660"/>
      <c r="T7" s="660"/>
      <c r="U7" s="660"/>
      <c r="V7" s="660"/>
      <c r="W7" s="660"/>
      <c r="X7" s="660"/>
      <c r="Y7" s="661"/>
      <c r="Z7" s="662">
        <v>0</v>
      </c>
      <c r="AA7" s="662"/>
      <c r="AB7" s="662"/>
      <c r="AC7" s="662"/>
      <c r="AD7" s="663">
        <v>117</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36268</v>
      </c>
      <c r="BH7" s="660"/>
      <c r="BI7" s="660"/>
      <c r="BJ7" s="660"/>
      <c r="BK7" s="660"/>
      <c r="BL7" s="660"/>
      <c r="BM7" s="660"/>
      <c r="BN7" s="661"/>
      <c r="BO7" s="662">
        <v>47.4</v>
      </c>
      <c r="BP7" s="662"/>
      <c r="BQ7" s="662"/>
      <c r="BR7" s="662"/>
      <c r="BS7" s="663" t="s">
        <v>225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587481</v>
      </c>
      <c r="CS7" s="660"/>
      <c r="CT7" s="660"/>
      <c r="CU7" s="660"/>
      <c r="CV7" s="660"/>
      <c r="CW7" s="660"/>
      <c r="CX7" s="660"/>
      <c r="CY7" s="661"/>
      <c r="CZ7" s="662">
        <v>33.799999999999997</v>
      </c>
      <c r="DA7" s="662"/>
      <c r="DB7" s="662"/>
      <c r="DC7" s="662"/>
      <c r="DD7" s="668">
        <v>264418</v>
      </c>
      <c r="DE7" s="660"/>
      <c r="DF7" s="660"/>
      <c r="DG7" s="660"/>
      <c r="DH7" s="660"/>
      <c r="DI7" s="660"/>
      <c r="DJ7" s="660"/>
      <c r="DK7" s="660"/>
      <c r="DL7" s="660"/>
      <c r="DM7" s="660"/>
      <c r="DN7" s="660"/>
      <c r="DO7" s="660"/>
      <c r="DP7" s="661"/>
      <c r="DQ7" s="668">
        <v>261915</v>
      </c>
      <c r="DR7" s="660"/>
      <c r="DS7" s="660"/>
      <c r="DT7" s="660"/>
      <c r="DU7" s="660"/>
      <c r="DV7" s="660"/>
      <c r="DW7" s="660"/>
      <c r="DX7" s="660"/>
      <c r="DY7" s="660"/>
      <c r="DZ7" s="660"/>
      <c r="EA7" s="660"/>
      <c r="EB7" s="660"/>
      <c r="EC7" s="669"/>
    </row>
    <row r="8" spans="2:143" ht="11.25" customHeight="1" x14ac:dyDescent="0.2">
      <c r="B8" s="656" t="s">
        <v>230</v>
      </c>
      <c r="C8" s="657"/>
      <c r="D8" s="657"/>
      <c r="E8" s="657"/>
      <c r="F8" s="657"/>
      <c r="G8" s="657"/>
      <c r="H8" s="657"/>
      <c r="I8" s="657"/>
      <c r="J8" s="657"/>
      <c r="K8" s="657"/>
      <c r="L8" s="657"/>
      <c r="M8" s="657"/>
      <c r="N8" s="657"/>
      <c r="O8" s="657"/>
      <c r="P8" s="657"/>
      <c r="Q8" s="658"/>
      <c r="R8" s="659">
        <v>315</v>
      </c>
      <c r="S8" s="660"/>
      <c r="T8" s="660"/>
      <c r="U8" s="660"/>
      <c r="V8" s="660"/>
      <c r="W8" s="660"/>
      <c r="X8" s="660"/>
      <c r="Y8" s="661"/>
      <c r="Z8" s="662">
        <v>0</v>
      </c>
      <c r="AA8" s="662"/>
      <c r="AB8" s="662"/>
      <c r="AC8" s="662"/>
      <c r="AD8" s="663">
        <v>315</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1131</v>
      </c>
      <c r="BH8" s="660"/>
      <c r="BI8" s="660"/>
      <c r="BJ8" s="660"/>
      <c r="BK8" s="660"/>
      <c r="BL8" s="660"/>
      <c r="BM8" s="660"/>
      <c r="BN8" s="661"/>
      <c r="BO8" s="662">
        <v>1.5</v>
      </c>
      <c r="BP8" s="662"/>
      <c r="BQ8" s="662"/>
      <c r="BR8" s="662"/>
      <c r="BS8" s="668" t="s">
        <v>225</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150764</v>
      </c>
      <c r="CS8" s="660"/>
      <c r="CT8" s="660"/>
      <c r="CU8" s="660"/>
      <c r="CV8" s="660"/>
      <c r="CW8" s="660"/>
      <c r="CX8" s="660"/>
      <c r="CY8" s="661"/>
      <c r="CZ8" s="662">
        <v>8.6999999999999993</v>
      </c>
      <c r="DA8" s="662"/>
      <c r="DB8" s="662"/>
      <c r="DC8" s="662"/>
      <c r="DD8" s="668">
        <v>2351</v>
      </c>
      <c r="DE8" s="660"/>
      <c r="DF8" s="660"/>
      <c r="DG8" s="660"/>
      <c r="DH8" s="660"/>
      <c r="DI8" s="660"/>
      <c r="DJ8" s="660"/>
      <c r="DK8" s="660"/>
      <c r="DL8" s="660"/>
      <c r="DM8" s="660"/>
      <c r="DN8" s="660"/>
      <c r="DO8" s="660"/>
      <c r="DP8" s="661"/>
      <c r="DQ8" s="668">
        <v>119710</v>
      </c>
      <c r="DR8" s="660"/>
      <c r="DS8" s="660"/>
      <c r="DT8" s="660"/>
      <c r="DU8" s="660"/>
      <c r="DV8" s="660"/>
      <c r="DW8" s="660"/>
      <c r="DX8" s="660"/>
      <c r="DY8" s="660"/>
      <c r="DZ8" s="660"/>
      <c r="EA8" s="660"/>
      <c r="EB8" s="660"/>
      <c r="EC8" s="669"/>
    </row>
    <row r="9" spans="2:143" ht="11.25" customHeight="1" x14ac:dyDescent="0.2">
      <c r="B9" s="656" t="s">
        <v>233</v>
      </c>
      <c r="C9" s="657"/>
      <c r="D9" s="657"/>
      <c r="E9" s="657"/>
      <c r="F9" s="657"/>
      <c r="G9" s="657"/>
      <c r="H9" s="657"/>
      <c r="I9" s="657"/>
      <c r="J9" s="657"/>
      <c r="K9" s="657"/>
      <c r="L9" s="657"/>
      <c r="M9" s="657"/>
      <c r="N9" s="657"/>
      <c r="O9" s="657"/>
      <c r="P9" s="657"/>
      <c r="Q9" s="658"/>
      <c r="R9" s="659">
        <v>344</v>
      </c>
      <c r="S9" s="660"/>
      <c r="T9" s="660"/>
      <c r="U9" s="660"/>
      <c r="V9" s="660"/>
      <c r="W9" s="660"/>
      <c r="X9" s="660"/>
      <c r="Y9" s="661"/>
      <c r="Z9" s="662">
        <v>0</v>
      </c>
      <c r="AA9" s="662"/>
      <c r="AB9" s="662"/>
      <c r="AC9" s="662"/>
      <c r="AD9" s="663">
        <v>344</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30972</v>
      </c>
      <c r="BH9" s="660"/>
      <c r="BI9" s="660"/>
      <c r="BJ9" s="660"/>
      <c r="BK9" s="660"/>
      <c r="BL9" s="660"/>
      <c r="BM9" s="660"/>
      <c r="BN9" s="661"/>
      <c r="BO9" s="662">
        <v>40.5</v>
      </c>
      <c r="BP9" s="662"/>
      <c r="BQ9" s="662"/>
      <c r="BR9" s="662"/>
      <c r="BS9" s="668" t="s">
        <v>219</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109459</v>
      </c>
      <c r="CS9" s="660"/>
      <c r="CT9" s="660"/>
      <c r="CU9" s="660"/>
      <c r="CV9" s="660"/>
      <c r="CW9" s="660"/>
      <c r="CX9" s="660"/>
      <c r="CY9" s="661"/>
      <c r="CZ9" s="662">
        <v>6.3</v>
      </c>
      <c r="DA9" s="662"/>
      <c r="DB9" s="662"/>
      <c r="DC9" s="662"/>
      <c r="DD9" s="668" t="s">
        <v>225</v>
      </c>
      <c r="DE9" s="660"/>
      <c r="DF9" s="660"/>
      <c r="DG9" s="660"/>
      <c r="DH9" s="660"/>
      <c r="DI9" s="660"/>
      <c r="DJ9" s="660"/>
      <c r="DK9" s="660"/>
      <c r="DL9" s="660"/>
      <c r="DM9" s="660"/>
      <c r="DN9" s="660"/>
      <c r="DO9" s="660"/>
      <c r="DP9" s="661"/>
      <c r="DQ9" s="668">
        <v>94047</v>
      </c>
      <c r="DR9" s="660"/>
      <c r="DS9" s="660"/>
      <c r="DT9" s="660"/>
      <c r="DU9" s="660"/>
      <c r="DV9" s="660"/>
      <c r="DW9" s="660"/>
      <c r="DX9" s="660"/>
      <c r="DY9" s="660"/>
      <c r="DZ9" s="660"/>
      <c r="EA9" s="660"/>
      <c r="EB9" s="660"/>
      <c r="EC9" s="669"/>
    </row>
    <row r="10" spans="2:143" ht="11.25" customHeight="1" x14ac:dyDescent="0.2">
      <c r="B10" s="656" t="s">
        <v>236</v>
      </c>
      <c r="C10" s="657"/>
      <c r="D10" s="657"/>
      <c r="E10" s="657"/>
      <c r="F10" s="657"/>
      <c r="G10" s="657"/>
      <c r="H10" s="657"/>
      <c r="I10" s="657"/>
      <c r="J10" s="657"/>
      <c r="K10" s="657"/>
      <c r="L10" s="657"/>
      <c r="M10" s="657"/>
      <c r="N10" s="657"/>
      <c r="O10" s="657"/>
      <c r="P10" s="657"/>
      <c r="Q10" s="658"/>
      <c r="R10" s="659" t="s">
        <v>219</v>
      </c>
      <c r="S10" s="660"/>
      <c r="T10" s="660"/>
      <c r="U10" s="660"/>
      <c r="V10" s="660"/>
      <c r="W10" s="660"/>
      <c r="X10" s="660"/>
      <c r="Y10" s="661"/>
      <c r="Z10" s="662" t="s">
        <v>219</v>
      </c>
      <c r="AA10" s="662"/>
      <c r="AB10" s="662"/>
      <c r="AC10" s="662"/>
      <c r="AD10" s="663" t="s">
        <v>219</v>
      </c>
      <c r="AE10" s="663"/>
      <c r="AF10" s="663"/>
      <c r="AG10" s="663"/>
      <c r="AH10" s="663"/>
      <c r="AI10" s="663"/>
      <c r="AJ10" s="663"/>
      <c r="AK10" s="663"/>
      <c r="AL10" s="664" t="s">
        <v>225</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2465</v>
      </c>
      <c r="BH10" s="660"/>
      <c r="BI10" s="660"/>
      <c r="BJ10" s="660"/>
      <c r="BK10" s="660"/>
      <c r="BL10" s="660"/>
      <c r="BM10" s="660"/>
      <c r="BN10" s="661"/>
      <c r="BO10" s="662">
        <v>3.2</v>
      </c>
      <c r="BP10" s="662"/>
      <c r="BQ10" s="662"/>
      <c r="BR10" s="662"/>
      <c r="BS10" s="668" t="s">
        <v>225</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225</v>
      </c>
      <c r="CS10" s="660"/>
      <c r="CT10" s="660"/>
      <c r="CU10" s="660"/>
      <c r="CV10" s="660"/>
      <c r="CW10" s="660"/>
      <c r="CX10" s="660"/>
      <c r="CY10" s="661"/>
      <c r="CZ10" s="662" t="s">
        <v>225</v>
      </c>
      <c r="DA10" s="662"/>
      <c r="DB10" s="662"/>
      <c r="DC10" s="662"/>
      <c r="DD10" s="668" t="s">
        <v>225</v>
      </c>
      <c r="DE10" s="660"/>
      <c r="DF10" s="660"/>
      <c r="DG10" s="660"/>
      <c r="DH10" s="660"/>
      <c r="DI10" s="660"/>
      <c r="DJ10" s="660"/>
      <c r="DK10" s="660"/>
      <c r="DL10" s="660"/>
      <c r="DM10" s="660"/>
      <c r="DN10" s="660"/>
      <c r="DO10" s="660"/>
      <c r="DP10" s="661"/>
      <c r="DQ10" s="668" t="s">
        <v>225</v>
      </c>
      <c r="DR10" s="660"/>
      <c r="DS10" s="660"/>
      <c r="DT10" s="660"/>
      <c r="DU10" s="660"/>
      <c r="DV10" s="660"/>
      <c r="DW10" s="660"/>
      <c r="DX10" s="660"/>
      <c r="DY10" s="660"/>
      <c r="DZ10" s="660"/>
      <c r="EA10" s="660"/>
      <c r="EB10" s="660"/>
      <c r="EC10" s="669"/>
    </row>
    <row r="11" spans="2:143" ht="11.25" customHeight="1" x14ac:dyDescent="0.2">
      <c r="B11" s="656" t="s">
        <v>239</v>
      </c>
      <c r="C11" s="657"/>
      <c r="D11" s="657"/>
      <c r="E11" s="657"/>
      <c r="F11" s="657"/>
      <c r="G11" s="657"/>
      <c r="H11" s="657"/>
      <c r="I11" s="657"/>
      <c r="J11" s="657"/>
      <c r="K11" s="657"/>
      <c r="L11" s="657"/>
      <c r="M11" s="657"/>
      <c r="N11" s="657"/>
      <c r="O11" s="657"/>
      <c r="P11" s="657"/>
      <c r="Q11" s="658"/>
      <c r="R11" s="659" t="s">
        <v>219</v>
      </c>
      <c r="S11" s="660"/>
      <c r="T11" s="660"/>
      <c r="U11" s="660"/>
      <c r="V11" s="660"/>
      <c r="W11" s="660"/>
      <c r="X11" s="660"/>
      <c r="Y11" s="661"/>
      <c r="Z11" s="662" t="s">
        <v>219</v>
      </c>
      <c r="AA11" s="662"/>
      <c r="AB11" s="662"/>
      <c r="AC11" s="662"/>
      <c r="AD11" s="663" t="s">
        <v>225</v>
      </c>
      <c r="AE11" s="663"/>
      <c r="AF11" s="663"/>
      <c r="AG11" s="663"/>
      <c r="AH11" s="663"/>
      <c r="AI11" s="663"/>
      <c r="AJ11" s="663"/>
      <c r="AK11" s="663"/>
      <c r="AL11" s="664" t="s">
        <v>219</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1700</v>
      </c>
      <c r="BH11" s="660"/>
      <c r="BI11" s="660"/>
      <c r="BJ11" s="660"/>
      <c r="BK11" s="660"/>
      <c r="BL11" s="660"/>
      <c r="BM11" s="660"/>
      <c r="BN11" s="661"/>
      <c r="BO11" s="662">
        <v>2.2000000000000002</v>
      </c>
      <c r="BP11" s="662"/>
      <c r="BQ11" s="662"/>
      <c r="BR11" s="662"/>
      <c r="BS11" s="668" t="s">
        <v>219</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183370</v>
      </c>
      <c r="CS11" s="660"/>
      <c r="CT11" s="660"/>
      <c r="CU11" s="660"/>
      <c r="CV11" s="660"/>
      <c r="CW11" s="660"/>
      <c r="CX11" s="660"/>
      <c r="CY11" s="661"/>
      <c r="CZ11" s="662">
        <v>10.5</v>
      </c>
      <c r="DA11" s="662"/>
      <c r="DB11" s="662"/>
      <c r="DC11" s="662"/>
      <c r="DD11" s="668">
        <v>134108</v>
      </c>
      <c r="DE11" s="660"/>
      <c r="DF11" s="660"/>
      <c r="DG11" s="660"/>
      <c r="DH11" s="660"/>
      <c r="DI11" s="660"/>
      <c r="DJ11" s="660"/>
      <c r="DK11" s="660"/>
      <c r="DL11" s="660"/>
      <c r="DM11" s="660"/>
      <c r="DN11" s="660"/>
      <c r="DO11" s="660"/>
      <c r="DP11" s="661"/>
      <c r="DQ11" s="668">
        <v>63189</v>
      </c>
      <c r="DR11" s="660"/>
      <c r="DS11" s="660"/>
      <c r="DT11" s="660"/>
      <c r="DU11" s="660"/>
      <c r="DV11" s="660"/>
      <c r="DW11" s="660"/>
      <c r="DX11" s="660"/>
      <c r="DY11" s="660"/>
      <c r="DZ11" s="660"/>
      <c r="EA11" s="660"/>
      <c r="EB11" s="660"/>
      <c r="EC11" s="669"/>
    </row>
    <row r="12" spans="2:143" ht="11.25" customHeight="1" x14ac:dyDescent="0.2">
      <c r="B12" s="656" t="s">
        <v>242</v>
      </c>
      <c r="C12" s="657"/>
      <c r="D12" s="657"/>
      <c r="E12" s="657"/>
      <c r="F12" s="657"/>
      <c r="G12" s="657"/>
      <c r="H12" s="657"/>
      <c r="I12" s="657"/>
      <c r="J12" s="657"/>
      <c r="K12" s="657"/>
      <c r="L12" s="657"/>
      <c r="M12" s="657"/>
      <c r="N12" s="657"/>
      <c r="O12" s="657"/>
      <c r="P12" s="657"/>
      <c r="Q12" s="658"/>
      <c r="R12" s="659">
        <v>14064</v>
      </c>
      <c r="S12" s="660"/>
      <c r="T12" s="660"/>
      <c r="U12" s="660"/>
      <c r="V12" s="660"/>
      <c r="W12" s="660"/>
      <c r="X12" s="660"/>
      <c r="Y12" s="661"/>
      <c r="Z12" s="662">
        <v>0.7</v>
      </c>
      <c r="AA12" s="662"/>
      <c r="AB12" s="662"/>
      <c r="AC12" s="662"/>
      <c r="AD12" s="663">
        <v>14064</v>
      </c>
      <c r="AE12" s="663"/>
      <c r="AF12" s="663"/>
      <c r="AG12" s="663"/>
      <c r="AH12" s="663"/>
      <c r="AI12" s="663"/>
      <c r="AJ12" s="663"/>
      <c r="AK12" s="663"/>
      <c r="AL12" s="664">
        <v>1.9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27070</v>
      </c>
      <c r="BH12" s="660"/>
      <c r="BI12" s="660"/>
      <c r="BJ12" s="660"/>
      <c r="BK12" s="660"/>
      <c r="BL12" s="660"/>
      <c r="BM12" s="660"/>
      <c r="BN12" s="661"/>
      <c r="BO12" s="662">
        <v>35.4</v>
      </c>
      <c r="BP12" s="662"/>
      <c r="BQ12" s="662"/>
      <c r="BR12" s="662"/>
      <c r="BS12" s="668" t="s">
        <v>225</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83140</v>
      </c>
      <c r="CS12" s="660"/>
      <c r="CT12" s="660"/>
      <c r="CU12" s="660"/>
      <c r="CV12" s="660"/>
      <c r="CW12" s="660"/>
      <c r="CX12" s="660"/>
      <c r="CY12" s="661"/>
      <c r="CZ12" s="662">
        <v>4.8</v>
      </c>
      <c r="DA12" s="662"/>
      <c r="DB12" s="662"/>
      <c r="DC12" s="662"/>
      <c r="DD12" s="668">
        <v>8066</v>
      </c>
      <c r="DE12" s="660"/>
      <c r="DF12" s="660"/>
      <c r="DG12" s="660"/>
      <c r="DH12" s="660"/>
      <c r="DI12" s="660"/>
      <c r="DJ12" s="660"/>
      <c r="DK12" s="660"/>
      <c r="DL12" s="660"/>
      <c r="DM12" s="660"/>
      <c r="DN12" s="660"/>
      <c r="DO12" s="660"/>
      <c r="DP12" s="661"/>
      <c r="DQ12" s="668">
        <v>46422</v>
      </c>
      <c r="DR12" s="660"/>
      <c r="DS12" s="660"/>
      <c r="DT12" s="660"/>
      <c r="DU12" s="660"/>
      <c r="DV12" s="660"/>
      <c r="DW12" s="660"/>
      <c r="DX12" s="660"/>
      <c r="DY12" s="660"/>
      <c r="DZ12" s="660"/>
      <c r="EA12" s="660"/>
      <c r="EB12" s="660"/>
      <c r="EC12" s="669"/>
    </row>
    <row r="13" spans="2:143" ht="11.25" customHeight="1" x14ac:dyDescent="0.2">
      <c r="B13" s="656" t="s">
        <v>245</v>
      </c>
      <c r="C13" s="657"/>
      <c r="D13" s="657"/>
      <c r="E13" s="657"/>
      <c r="F13" s="657"/>
      <c r="G13" s="657"/>
      <c r="H13" s="657"/>
      <c r="I13" s="657"/>
      <c r="J13" s="657"/>
      <c r="K13" s="657"/>
      <c r="L13" s="657"/>
      <c r="M13" s="657"/>
      <c r="N13" s="657"/>
      <c r="O13" s="657"/>
      <c r="P13" s="657"/>
      <c r="Q13" s="658"/>
      <c r="R13" s="659" t="s">
        <v>225</v>
      </c>
      <c r="S13" s="660"/>
      <c r="T13" s="660"/>
      <c r="U13" s="660"/>
      <c r="V13" s="660"/>
      <c r="W13" s="660"/>
      <c r="X13" s="660"/>
      <c r="Y13" s="661"/>
      <c r="Z13" s="662" t="s">
        <v>219</v>
      </c>
      <c r="AA13" s="662"/>
      <c r="AB13" s="662"/>
      <c r="AC13" s="662"/>
      <c r="AD13" s="663" t="s">
        <v>225</v>
      </c>
      <c r="AE13" s="663"/>
      <c r="AF13" s="663"/>
      <c r="AG13" s="663"/>
      <c r="AH13" s="663"/>
      <c r="AI13" s="663"/>
      <c r="AJ13" s="663"/>
      <c r="AK13" s="663"/>
      <c r="AL13" s="664" t="s">
        <v>225</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26844</v>
      </c>
      <c r="BH13" s="660"/>
      <c r="BI13" s="660"/>
      <c r="BJ13" s="660"/>
      <c r="BK13" s="660"/>
      <c r="BL13" s="660"/>
      <c r="BM13" s="660"/>
      <c r="BN13" s="661"/>
      <c r="BO13" s="662">
        <v>35.1</v>
      </c>
      <c r="BP13" s="662"/>
      <c r="BQ13" s="662"/>
      <c r="BR13" s="662"/>
      <c r="BS13" s="668" t="s">
        <v>225</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317167</v>
      </c>
      <c r="CS13" s="660"/>
      <c r="CT13" s="660"/>
      <c r="CU13" s="660"/>
      <c r="CV13" s="660"/>
      <c r="CW13" s="660"/>
      <c r="CX13" s="660"/>
      <c r="CY13" s="661"/>
      <c r="CZ13" s="662">
        <v>18.2</v>
      </c>
      <c r="DA13" s="662"/>
      <c r="DB13" s="662"/>
      <c r="DC13" s="662"/>
      <c r="DD13" s="668">
        <v>135833</v>
      </c>
      <c r="DE13" s="660"/>
      <c r="DF13" s="660"/>
      <c r="DG13" s="660"/>
      <c r="DH13" s="660"/>
      <c r="DI13" s="660"/>
      <c r="DJ13" s="660"/>
      <c r="DK13" s="660"/>
      <c r="DL13" s="660"/>
      <c r="DM13" s="660"/>
      <c r="DN13" s="660"/>
      <c r="DO13" s="660"/>
      <c r="DP13" s="661"/>
      <c r="DQ13" s="668">
        <v>107446</v>
      </c>
      <c r="DR13" s="660"/>
      <c r="DS13" s="660"/>
      <c r="DT13" s="660"/>
      <c r="DU13" s="660"/>
      <c r="DV13" s="660"/>
      <c r="DW13" s="660"/>
      <c r="DX13" s="660"/>
      <c r="DY13" s="660"/>
      <c r="DZ13" s="660"/>
      <c r="EA13" s="660"/>
      <c r="EB13" s="660"/>
      <c r="EC13" s="669"/>
    </row>
    <row r="14" spans="2:143" ht="11.25" customHeight="1" x14ac:dyDescent="0.2">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219</v>
      </c>
      <c r="AA14" s="662"/>
      <c r="AB14" s="662"/>
      <c r="AC14" s="662"/>
      <c r="AD14" s="663" t="s">
        <v>219</v>
      </c>
      <c r="AE14" s="663"/>
      <c r="AF14" s="663"/>
      <c r="AG14" s="663"/>
      <c r="AH14" s="663"/>
      <c r="AI14" s="663"/>
      <c r="AJ14" s="663"/>
      <c r="AK14" s="663"/>
      <c r="AL14" s="664" t="s">
        <v>219</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2493</v>
      </c>
      <c r="BH14" s="660"/>
      <c r="BI14" s="660"/>
      <c r="BJ14" s="660"/>
      <c r="BK14" s="660"/>
      <c r="BL14" s="660"/>
      <c r="BM14" s="660"/>
      <c r="BN14" s="661"/>
      <c r="BO14" s="662">
        <v>3.3</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68333</v>
      </c>
      <c r="CS14" s="660"/>
      <c r="CT14" s="660"/>
      <c r="CU14" s="660"/>
      <c r="CV14" s="660"/>
      <c r="CW14" s="660"/>
      <c r="CX14" s="660"/>
      <c r="CY14" s="661"/>
      <c r="CZ14" s="662">
        <v>3.9</v>
      </c>
      <c r="DA14" s="662"/>
      <c r="DB14" s="662"/>
      <c r="DC14" s="662"/>
      <c r="DD14" s="668">
        <v>96</v>
      </c>
      <c r="DE14" s="660"/>
      <c r="DF14" s="660"/>
      <c r="DG14" s="660"/>
      <c r="DH14" s="660"/>
      <c r="DI14" s="660"/>
      <c r="DJ14" s="660"/>
      <c r="DK14" s="660"/>
      <c r="DL14" s="660"/>
      <c r="DM14" s="660"/>
      <c r="DN14" s="660"/>
      <c r="DO14" s="660"/>
      <c r="DP14" s="661"/>
      <c r="DQ14" s="668">
        <v>68333</v>
      </c>
      <c r="DR14" s="660"/>
      <c r="DS14" s="660"/>
      <c r="DT14" s="660"/>
      <c r="DU14" s="660"/>
      <c r="DV14" s="660"/>
      <c r="DW14" s="660"/>
      <c r="DX14" s="660"/>
      <c r="DY14" s="660"/>
      <c r="DZ14" s="660"/>
      <c r="EA14" s="660"/>
      <c r="EB14" s="660"/>
      <c r="EC14" s="669"/>
    </row>
    <row r="15" spans="2:143" ht="11.25" customHeight="1" x14ac:dyDescent="0.2">
      <c r="B15" s="656" t="s">
        <v>251</v>
      </c>
      <c r="C15" s="657"/>
      <c r="D15" s="657"/>
      <c r="E15" s="657"/>
      <c r="F15" s="657"/>
      <c r="G15" s="657"/>
      <c r="H15" s="657"/>
      <c r="I15" s="657"/>
      <c r="J15" s="657"/>
      <c r="K15" s="657"/>
      <c r="L15" s="657"/>
      <c r="M15" s="657"/>
      <c r="N15" s="657"/>
      <c r="O15" s="657"/>
      <c r="P15" s="657"/>
      <c r="Q15" s="658"/>
      <c r="R15" s="659">
        <v>2224</v>
      </c>
      <c r="S15" s="660"/>
      <c r="T15" s="660"/>
      <c r="U15" s="660"/>
      <c r="V15" s="660"/>
      <c r="W15" s="660"/>
      <c r="X15" s="660"/>
      <c r="Y15" s="661"/>
      <c r="Z15" s="662">
        <v>0.1</v>
      </c>
      <c r="AA15" s="662"/>
      <c r="AB15" s="662"/>
      <c r="AC15" s="662"/>
      <c r="AD15" s="663">
        <v>2224</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2100</v>
      </c>
      <c r="BH15" s="660"/>
      <c r="BI15" s="660"/>
      <c r="BJ15" s="660"/>
      <c r="BK15" s="660"/>
      <c r="BL15" s="660"/>
      <c r="BM15" s="660"/>
      <c r="BN15" s="661"/>
      <c r="BO15" s="662">
        <v>2.7</v>
      </c>
      <c r="BP15" s="662"/>
      <c r="BQ15" s="662"/>
      <c r="BR15" s="662"/>
      <c r="BS15" s="668" t="s">
        <v>225</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96394</v>
      </c>
      <c r="CS15" s="660"/>
      <c r="CT15" s="660"/>
      <c r="CU15" s="660"/>
      <c r="CV15" s="660"/>
      <c r="CW15" s="660"/>
      <c r="CX15" s="660"/>
      <c r="CY15" s="661"/>
      <c r="CZ15" s="662">
        <v>5.5</v>
      </c>
      <c r="DA15" s="662"/>
      <c r="DB15" s="662"/>
      <c r="DC15" s="662"/>
      <c r="DD15" s="668">
        <v>5827</v>
      </c>
      <c r="DE15" s="660"/>
      <c r="DF15" s="660"/>
      <c r="DG15" s="660"/>
      <c r="DH15" s="660"/>
      <c r="DI15" s="660"/>
      <c r="DJ15" s="660"/>
      <c r="DK15" s="660"/>
      <c r="DL15" s="660"/>
      <c r="DM15" s="660"/>
      <c r="DN15" s="660"/>
      <c r="DO15" s="660"/>
      <c r="DP15" s="661"/>
      <c r="DQ15" s="668">
        <v>83181</v>
      </c>
      <c r="DR15" s="660"/>
      <c r="DS15" s="660"/>
      <c r="DT15" s="660"/>
      <c r="DU15" s="660"/>
      <c r="DV15" s="660"/>
      <c r="DW15" s="660"/>
      <c r="DX15" s="660"/>
      <c r="DY15" s="660"/>
      <c r="DZ15" s="660"/>
      <c r="EA15" s="660"/>
      <c r="EB15" s="660"/>
      <c r="EC15" s="669"/>
    </row>
    <row r="16" spans="2:143" ht="11.25" customHeight="1" x14ac:dyDescent="0.2">
      <c r="B16" s="656" t="s">
        <v>254</v>
      </c>
      <c r="C16" s="657"/>
      <c r="D16" s="657"/>
      <c r="E16" s="657"/>
      <c r="F16" s="657"/>
      <c r="G16" s="657"/>
      <c r="H16" s="657"/>
      <c r="I16" s="657"/>
      <c r="J16" s="657"/>
      <c r="K16" s="657"/>
      <c r="L16" s="657"/>
      <c r="M16" s="657"/>
      <c r="N16" s="657"/>
      <c r="O16" s="657"/>
      <c r="P16" s="657"/>
      <c r="Q16" s="658"/>
      <c r="R16" s="659" t="s">
        <v>219</v>
      </c>
      <c r="S16" s="660"/>
      <c r="T16" s="660"/>
      <c r="U16" s="660"/>
      <c r="V16" s="660"/>
      <c r="W16" s="660"/>
      <c r="X16" s="660"/>
      <c r="Y16" s="661"/>
      <c r="Z16" s="662" t="s">
        <v>219</v>
      </c>
      <c r="AA16" s="662"/>
      <c r="AB16" s="662"/>
      <c r="AC16" s="662"/>
      <c r="AD16" s="663" t="s">
        <v>225</v>
      </c>
      <c r="AE16" s="663"/>
      <c r="AF16" s="663"/>
      <c r="AG16" s="663"/>
      <c r="AH16" s="663"/>
      <c r="AI16" s="663"/>
      <c r="AJ16" s="663"/>
      <c r="AK16" s="663"/>
      <c r="AL16" s="664" t="s">
        <v>225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225</v>
      </c>
      <c r="BP16" s="662"/>
      <c r="BQ16" s="662"/>
      <c r="BR16" s="662"/>
      <c r="BS16" s="668" t="s">
        <v>225</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225</v>
      </c>
      <c r="CS16" s="660"/>
      <c r="CT16" s="660"/>
      <c r="CU16" s="660"/>
      <c r="CV16" s="660"/>
      <c r="CW16" s="660"/>
      <c r="CX16" s="660"/>
      <c r="CY16" s="661"/>
      <c r="CZ16" s="662" t="s">
        <v>225</v>
      </c>
      <c r="DA16" s="662"/>
      <c r="DB16" s="662"/>
      <c r="DC16" s="662"/>
      <c r="DD16" s="668" t="s">
        <v>225</v>
      </c>
      <c r="DE16" s="660"/>
      <c r="DF16" s="660"/>
      <c r="DG16" s="660"/>
      <c r="DH16" s="660"/>
      <c r="DI16" s="660"/>
      <c r="DJ16" s="660"/>
      <c r="DK16" s="660"/>
      <c r="DL16" s="660"/>
      <c r="DM16" s="660"/>
      <c r="DN16" s="660"/>
      <c r="DO16" s="660"/>
      <c r="DP16" s="661"/>
      <c r="DQ16" s="668" t="s">
        <v>219</v>
      </c>
      <c r="DR16" s="660"/>
      <c r="DS16" s="660"/>
      <c r="DT16" s="660"/>
      <c r="DU16" s="660"/>
      <c r="DV16" s="660"/>
      <c r="DW16" s="660"/>
      <c r="DX16" s="660"/>
      <c r="DY16" s="660"/>
      <c r="DZ16" s="660"/>
      <c r="EA16" s="660"/>
      <c r="EB16" s="660"/>
      <c r="EC16" s="669"/>
    </row>
    <row r="17" spans="2:133" ht="11.25" customHeight="1" x14ac:dyDescent="0.2">
      <c r="B17" s="656" t="s">
        <v>257</v>
      </c>
      <c r="C17" s="657"/>
      <c r="D17" s="657"/>
      <c r="E17" s="657"/>
      <c r="F17" s="657"/>
      <c r="G17" s="657"/>
      <c r="H17" s="657"/>
      <c r="I17" s="657"/>
      <c r="J17" s="657"/>
      <c r="K17" s="657"/>
      <c r="L17" s="657"/>
      <c r="M17" s="657"/>
      <c r="N17" s="657"/>
      <c r="O17" s="657"/>
      <c r="P17" s="657"/>
      <c r="Q17" s="658"/>
      <c r="R17" s="659" t="s">
        <v>225</v>
      </c>
      <c r="S17" s="660"/>
      <c r="T17" s="660"/>
      <c r="U17" s="660"/>
      <c r="V17" s="660"/>
      <c r="W17" s="660"/>
      <c r="X17" s="660"/>
      <c r="Y17" s="661"/>
      <c r="Z17" s="662" t="s">
        <v>225</v>
      </c>
      <c r="AA17" s="662"/>
      <c r="AB17" s="662"/>
      <c r="AC17" s="662"/>
      <c r="AD17" s="663" t="s">
        <v>219</v>
      </c>
      <c r="AE17" s="663"/>
      <c r="AF17" s="663"/>
      <c r="AG17" s="663"/>
      <c r="AH17" s="663"/>
      <c r="AI17" s="663"/>
      <c r="AJ17" s="663"/>
      <c r="AK17" s="663"/>
      <c r="AL17" s="664" t="s">
        <v>219</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219</v>
      </c>
      <c r="BP17" s="662"/>
      <c r="BQ17" s="662"/>
      <c r="BR17" s="662"/>
      <c r="BS17" s="668" t="s">
        <v>219</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120745</v>
      </c>
      <c r="CS17" s="660"/>
      <c r="CT17" s="660"/>
      <c r="CU17" s="660"/>
      <c r="CV17" s="660"/>
      <c r="CW17" s="660"/>
      <c r="CX17" s="660"/>
      <c r="CY17" s="661"/>
      <c r="CZ17" s="662">
        <v>6.9</v>
      </c>
      <c r="DA17" s="662"/>
      <c r="DB17" s="662"/>
      <c r="DC17" s="662"/>
      <c r="DD17" s="668" t="s">
        <v>225</v>
      </c>
      <c r="DE17" s="660"/>
      <c r="DF17" s="660"/>
      <c r="DG17" s="660"/>
      <c r="DH17" s="660"/>
      <c r="DI17" s="660"/>
      <c r="DJ17" s="660"/>
      <c r="DK17" s="660"/>
      <c r="DL17" s="660"/>
      <c r="DM17" s="660"/>
      <c r="DN17" s="660"/>
      <c r="DO17" s="660"/>
      <c r="DP17" s="661"/>
      <c r="DQ17" s="668">
        <v>120745</v>
      </c>
      <c r="DR17" s="660"/>
      <c r="DS17" s="660"/>
      <c r="DT17" s="660"/>
      <c r="DU17" s="660"/>
      <c r="DV17" s="660"/>
      <c r="DW17" s="660"/>
      <c r="DX17" s="660"/>
      <c r="DY17" s="660"/>
      <c r="DZ17" s="660"/>
      <c r="EA17" s="660"/>
      <c r="EB17" s="660"/>
      <c r="EC17" s="669"/>
    </row>
    <row r="18" spans="2:133" ht="11.25" customHeight="1" x14ac:dyDescent="0.2">
      <c r="B18" s="656" t="s">
        <v>260</v>
      </c>
      <c r="C18" s="657"/>
      <c r="D18" s="657"/>
      <c r="E18" s="657"/>
      <c r="F18" s="657"/>
      <c r="G18" s="657"/>
      <c r="H18" s="657"/>
      <c r="I18" s="657"/>
      <c r="J18" s="657"/>
      <c r="K18" s="657"/>
      <c r="L18" s="657"/>
      <c r="M18" s="657"/>
      <c r="N18" s="657"/>
      <c r="O18" s="657"/>
      <c r="P18" s="657"/>
      <c r="Q18" s="658"/>
      <c r="R18" s="659">
        <v>847317</v>
      </c>
      <c r="S18" s="660"/>
      <c r="T18" s="660"/>
      <c r="U18" s="660"/>
      <c r="V18" s="660"/>
      <c r="W18" s="660"/>
      <c r="X18" s="660"/>
      <c r="Y18" s="661"/>
      <c r="Z18" s="662">
        <v>42.8</v>
      </c>
      <c r="AA18" s="662"/>
      <c r="AB18" s="662"/>
      <c r="AC18" s="662"/>
      <c r="AD18" s="663">
        <v>636588</v>
      </c>
      <c r="AE18" s="663"/>
      <c r="AF18" s="663"/>
      <c r="AG18" s="663"/>
      <c r="AH18" s="663"/>
      <c r="AI18" s="663"/>
      <c r="AJ18" s="663"/>
      <c r="AK18" s="663"/>
      <c r="AL18" s="664">
        <v>85.7</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219</v>
      </c>
      <c r="CS18" s="660"/>
      <c r="CT18" s="660"/>
      <c r="CU18" s="660"/>
      <c r="CV18" s="660"/>
      <c r="CW18" s="660"/>
      <c r="CX18" s="660"/>
      <c r="CY18" s="661"/>
      <c r="CZ18" s="662" t="s">
        <v>225</v>
      </c>
      <c r="DA18" s="662"/>
      <c r="DB18" s="662"/>
      <c r="DC18" s="662"/>
      <c r="DD18" s="668" t="s">
        <v>225</v>
      </c>
      <c r="DE18" s="660"/>
      <c r="DF18" s="660"/>
      <c r="DG18" s="660"/>
      <c r="DH18" s="660"/>
      <c r="DI18" s="660"/>
      <c r="DJ18" s="660"/>
      <c r="DK18" s="660"/>
      <c r="DL18" s="660"/>
      <c r="DM18" s="660"/>
      <c r="DN18" s="660"/>
      <c r="DO18" s="660"/>
      <c r="DP18" s="661"/>
      <c r="DQ18" s="668" t="s">
        <v>219</v>
      </c>
      <c r="DR18" s="660"/>
      <c r="DS18" s="660"/>
      <c r="DT18" s="660"/>
      <c r="DU18" s="660"/>
      <c r="DV18" s="660"/>
      <c r="DW18" s="660"/>
      <c r="DX18" s="660"/>
      <c r="DY18" s="660"/>
      <c r="DZ18" s="660"/>
      <c r="EA18" s="660"/>
      <c r="EB18" s="660"/>
      <c r="EC18" s="669"/>
    </row>
    <row r="19" spans="2:133" ht="11.25" customHeight="1" x14ac:dyDescent="0.2">
      <c r="B19" s="656" t="s">
        <v>263</v>
      </c>
      <c r="C19" s="657"/>
      <c r="D19" s="657"/>
      <c r="E19" s="657"/>
      <c r="F19" s="657"/>
      <c r="G19" s="657"/>
      <c r="H19" s="657"/>
      <c r="I19" s="657"/>
      <c r="J19" s="657"/>
      <c r="K19" s="657"/>
      <c r="L19" s="657"/>
      <c r="M19" s="657"/>
      <c r="N19" s="657"/>
      <c r="O19" s="657"/>
      <c r="P19" s="657"/>
      <c r="Q19" s="658"/>
      <c r="R19" s="659">
        <v>636588</v>
      </c>
      <c r="S19" s="660"/>
      <c r="T19" s="660"/>
      <c r="U19" s="660"/>
      <c r="V19" s="660"/>
      <c r="W19" s="660"/>
      <c r="X19" s="660"/>
      <c r="Y19" s="661"/>
      <c r="Z19" s="662">
        <v>32.200000000000003</v>
      </c>
      <c r="AA19" s="662"/>
      <c r="AB19" s="662"/>
      <c r="AC19" s="662"/>
      <c r="AD19" s="663">
        <v>636588</v>
      </c>
      <c r="AE19" s="663"/>
      <c r="AF19" s="663"/>
      <c r="AG19" s="663"/>
      <c r="AH19" s="663"/>
      <c r="AI19" s="663"/>
      <c r="AJ19" s="663"/>
      <c r="AK19" s="663"/>
      <c r="AL19" s="664">
        <v>85.7</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8634</v>
      </c>
      <c r="BH19" s="660"/>
      <c r="BI19" s="660"/>
      <c r="BJ19" s="660"/>
      <c r="BK19" s="660"/>
      <c r="BL19" s="660"/>
      <c r="BM19" s="660"/>
      <c r="BN19" s="661"/>
      <c r="BO19" s="662">
        <v>11.3</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225</v>
      </c>
      <c r="DA19" s="662"/>
      <c r="DB19" s="662"/>
      <c r="DC19" s="662"/>
      <c r="DD19" s="668" t="s">
        <v>225</v>
      </c>
      <c r="DE19" s="660"/>
      <c r="DF19" s="660"/>
      <c r="DG19" s="660"/>
      <c r="DH19" s="660"/>
      <c r="DI19" s="660"/>
      <c r="DJ19" s="660"/>
      <c r="DK19" s="660"/>
      <c r="DL19" s="660"/>
      <c r="DM19" s="660"/>
      <c r="DN19" s="660"/>
      <c r="DO19" s="660"/>
      <c r="DP19" s="661"/>
      <c r="DQ19" s="668" t="s">
        <v>219</v>
      </c>
      <c r="DR19" s="660"/>
      <c r="DS19" s="660"/>
      <c r="DT19" s="660"/>
      <c r="DU19" s="660"/>
      <c r="DV19" s="660"/>
      <c r="DW19" s="660"/>
      <c r="DX19" s="660"/>
      <c r="DY19" s="660"/>
      <c r="DZ19" s="660"/>
      <c r="EA19" s="660"/>
      <c r="EB19" s="660"/>
      <c r="EC19" s="669"/>
    </row>
    <row r="20" spans="2:133" ht="11.25" customHeight="1" x14ac:dyDescent="0.2">
      <c r="B20" s="656" t="s">
        <v>266</v>
      </c>
      <c r="C20" s="657"/>
      <c r="D20" s="657"/>
      <c r="E20" s="657"/>
      <c r="F20" s="657"/>
      <c r="G20" s="657"/>
      <c r="H20" s="657"/>
      <c r="I20" s="657"/>
      <c r="J20" s="657"/>
      <c r="K20" s="657"/>
      <c r="L20" s="657"/>
      <c r="M20" s="657"/>
      <c r="N20" s="657"/>
      <c r="O20" s="657"/>
      <c r="P20" s="657"/>
      <c r="Q20" s="658"/>
      <c r="R20" s="659">
        <v>210729</v>
      </c>
      <c r="S20" s="660"/>
      <c r="T20" s="660"/>
      <c r="U20" s="660"/>
      <c r="V20" s="660"/>
      <c r="W20" s="660"/>
      <c r="X20" s="660"/>
      <c r="Y20" s="661"/>
      <c r="Z20" s="662">
        <v>10.6</v>
      </c>
      <c r="AA20" s="662"/>
      <c r="AB20" s="662"/>
      <c r="AC20" s="662"/>
      <c r="AD20" s="663" t="s">
        <v>225</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8634</v>
      </c>
      <c r="BH20" s="660"/>
      <c r="BI20" s="660"/>
      <c r="BJ20" s="660"/>
      <c r="BK20" s="660"/>
      <c r="BL20" s="660"/>
      <c r="BM20" s="660"/>
      <c r="BN20" s="661"/>
      <c r="BO20" s="662">
        <v>11.3</v>
      </c>
      <c r="BP20" s="662"/>
      <c r="BQ20" s="662"/>
      <c r="BR20" s="662"/>
      <c r="BS20" s="668" t="s">
        <v>219</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1739012</v>
      </c>
      <c r="CS20" s="660"/>
      <c r="CT20" s="660"/>
      <c r="CU20" s="660"/>
      <c r="CV20" s="660"/>
      <c r="CW20" s="660"/>
      <c r="CX20" s="660"/>
      <c r="CY20" s="661"/>
      <c r="CZ20" s="662">
        <v>100</v>
      </c>
      <c r="DA20" s="662"/>
      <c r="DB20" s="662"/>
      <c r="DC20" s="662"/>
      <c r="DD20" s="668">
        <v>550699</v>
      </c>
      <c r="DE20" s="660"/>
      <c r="DF20" s="660"/>
      <c r="DG20" s="660"/>
      <c r="DH20" s="660"/>
      <c r="DI20" s="660"/>
      <c r="DJ20" s="660"/>
      <c r="DK20" s="660"/>
      <c r="DL20" s="660"/>
      <c r="DM20" s="660"/>
      <c r="DN20" s="660"/>
      <c r="DO20" s="660"/>
      <c r="DP20" s="661"/>
      <c r="DQ20" s="668">
        <v>987147</v>
      </c>
      <c r="DR20" s="660"/>
      <c r="DS20" s="660"/>
      <c r="DT20" s="660"/>
      <c r="DU20" s="660"/>
      <c r="DV20" s="660"/>
      <c r="DW20" s="660"/>
      <c r="DX20" s="660"/>
      <c r="DY20" s="660"/>
      <c r="DZ20" s="660"/>
      <c r="EA20" s="660"/>
      <c r="EB20" s="660"/>
      <c r="EC20" s="669"/>
    </row>
    <row r="21" spans="2:133" ht="11.25" customHeight="1" x14ac:dyDescent="0.2">
      <c r="B21" s="656" t="s">
        <v>269</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225</v>
      </c>
      <c r="AA21" s="662"/>
      <c r="AB21" s="662"/>
      <c r="AC21" s="662"/>
      <c r="AD21" s="663" t="s">
        <v>225</v>
      </c>
      <c r="AE21" s="663"/>
      <c r="AF21" s="663"/>
      <c r="AG21" s="663"/>
      <c r="AH21" s="663"/>
      <c r="AI21" s="663"/>
      <c r="AJ21" s="663"/>
      <c r="AK21" s="663"/>
      <c r="AL21" s="664" t="s">
        <v>225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8634</v>
      </c>
      <c r="BH21" s="660"/>
      <c r="BI21" s="660"/>
      <c r="BJ21" s="660"/>
      <c r="BK21" s="660"/>
      <c r="BL21" s="660"/>
      <c r="BM21" s="660"/>
      <c r="BN21" s="661"/>
      <c r="BO21" s="662">
        <v>11.3</v>
      </c>
      <c r="BP21" s="662"/>
      <c r="BQ21" s="662"/>
      <c r="BR21" s="662"/>
      <c r="BS21" s="668" t="s">
        <v>219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271</v>
      </c>
      <c r="C22" s="657"/>
      <c r="D22" s="657"/>
      <c r="E22" s="657"/>
      <c r="F22" s="657"/>
      <c r="G22" s="657"/>
      <c r="H22" s="657"/>
      <c r="I22" s="657"/>
      <c r="J22" s="657"/>
      <c r="K22" s="657"/>
      <c r="L22" s="657"/>
      <c r="M22" s="657"/>
      <c r="N22" s="657"/>
      <c r="O22" s="657"/>
      <c r="P22" s="657"/>
      <c r="Q22" s="658"/>
      <c r="R22" s="659">
        <v>948093</v>
      </c>
      <c r="S22" s="660"/>
      <c r="T22" s="660"/>
      <c r="U22" s="660"/>
      <c r="V22" s="660"/>
      <c r="W22" s="660"/>
      <c r="X22" s="660"/>
      <c r="Y22" s="661"/>
      <c r="Z22" s="662">
        <v>47.9</v>
      </c>
      <c r="AA22" s="662"/>
      <c r="AB22" s="662"/>
      <c r="AC22" s="662"/>
      <c r="AD22" s="663">
        <v>737364</v>
      </c>
      <c r="AE22" s="663"/>
      <c r="AF22" s="663"/>
      <c r="AG22" s="663"/>
      <c r="AH22" s="663"/>
      <c r="AI22" s="663"/>
      <c r="AJ22" s="663"/>
      <c r="AK22" s="663"/>
      <c r="AL22" s="664">
        <v>99.2</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225</v>
      </c>
      <c r="BP22" s="662"/>
      <c r="BQ22" s="662"/>
      <c r="BR22" s="662"/>
      <c r="BS22" s="668" t="s">
        <v>219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274</v>
      </c>
      <c r="C23" s="657"/>
      <c r="D23" s="657"/>
      <c r="E23" s="657"/>
      <c r="F23" s="657"/>
      <c r="G23" s="657"/>
      <c r="H23" s="657"/>
      <c r="I23" s="657"/>
      <c r="J23" s="657"/>
      <c r="K23" s="657"/>
      <c r="L23" s="657"/>
      <c r="M23" s="657"/>
      <c r="N23" s="657"/>
      <c r="O23" s="657"/>
      <c r="P23" s="657"/>
      <c r="Q23" s="658"/>
      <c r="R23" s="659" t="s">
        <v>225</v>
      </c>
      <c r="S23" s="660"/>
      <c r="T23" s="660"/>
      <c r="U23" s="660"/>
      <c r="V23" s="660"/>
      <c r="W23" s="660"/>
      <c r="X23" s="660"/>
      <c r="Y23" s="661"/>
      <c r="Z23" s="662" t="s">
        <v>225</v>
      </c>
      <c r="AA23" s="662"/>
      <c r="AB23" s="662"/>
      <c r="AC23" s="662"/>
      <c r="AD23" s="663" t="s">
        <v>225</v>
      </c>
      <c r="AE23" s="663"/>
      <c r="AF23" s="663"/>
      <c r="AG23" s="663"/>
      <c r="AH23" s="663"/>
      <c r="AI23" s="663"/>
      <c r="AJ23" s="663"/>
      <c r="AK23" s="663"/>
      <c r="AL23" s="664" t="s">
        <v>225</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225</v>
      </c>
      <c r="BP23" s="662"/>
      <c r="BQ23" s="662"/>
      <c r="BR23" s="662"/>
      <c r="BS23" s="668" t="s">
        <v>219</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2">
      <c r="B24" s="656" t="s">
        <v>281</v>
      </c>
      <c r="C24" s="657"/>
      <c r="D24" s="657"/>
      <c r="E24" s="657"/>
      <c r="F24" s="657"/>
      <c r="G24" s="657"/>
      <c r="H24" s="657"/>
      <c r="I24" s="657"/>
      <c r="J24" s="657"/>
      <c r="K24" s="657"/>
      <c r="L24" s="657"/>
      <c r="M24" s="657"/>
      <c r="N24" s="657"/>
      <c r="O24" s="657"/>
      <c r="P24" s="657"/>
      <c r="Q24" s="658"/>
      <c r="R24" s="659">
        <v>6564</v>
      </c>
      <c r="S24" s="660"/>
      <c r="T24" s="660"/>
      <c r="U24" s="660"/>
      <c r="V24" s="660"/>
      <c r="W24" s="660"/>
      <c r="X24" s="660"/>
      <c r="Y24" s="661"/>
      <c r="Z24" s="662">
        <v>0.3</v>
      </c>
      <c r="AA24" s="662"/>
      <c r="AB24" s="662"/>
      <c r="AC24" s="662"/>
      <c r="AD24" s="663" t="s">
        <v>225</v>
      </c>
      <c r="AE24" s="663"/>
      <c r="AF24" s="663"/>
      <c r="AG24" s="663"/>
      <c r="AH24" s="663"/>
      <c r="AI24" s="663"/>
      <c r="AJ24" s="663"/>
      <c r="AK24" s="663"/>
      <c r="AL24" s="664" t="s">
        <v>225</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225</v>
      </c>
      <c r="BP24" s="662"/>
      <c r="BQ24" s="662"/>
      <c r="BR24" s="662"/>
      <c r="BS24" s="668" t="s">
        <v>225</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334533</v>
      </c>
      <c r="CS24" s="649"/>
      <c r="CT24" s="649"/>
      <c r="CU24" s="649"/>
      <c r="CV24" s="649"/>
      <c r="CW24" s="649"/>
      <c r="CX24" s="649"/>
      <c r="CY24" s="650"/>
      <c r="CZ24" s="653">
        <v>19.2</v>
      </c>
      <c r="DA24" s="654"/>
      <c r="DB24" s="654"/>
      <c r="DC24" s="673"/>
      <c r="DD24" s="692">
        <v>307968</v>
      </c>
      <c r="DE24" s="649"/>
      <c r="DF24" s="649"/>
      <c r="DG24" s="649"/>
      <c r="DH24" s="649"/>
      <c r="DI24" s="649"/>
      <c r="DJ24" s="649"/>
      <c r="DK24" s="650"/>
      <c r="DL24" s="692">
        <v>293492</v>
      </c>
      <c r="DM24" s="649"/>
      <c r="DN24" s="649"/>
      <c r="DO24" s="649"/>
      <c r="DP24" s="649"/>
      <c r="DQ24" s="649"/>
      <c r="DR24" s="649"/>
      <c r="DS24" s="649"/>
      <c r="DT24" s="649"/>
      <c r="DU24" s="649"/>
      <c r="DV24" s="650"/>
      <c r="DW24" s="653">
        <v>38.1</v>
      </c>
      <c r="DX24" s="654"/>
      <c r="DY24" s="654"/>
      <c r="DZ24" s="654"/>
      <c r="EA24" s="654"/>
      <c r="EB24" s="654"/>
      <c r="EC24" s="655"/>
    </row>
    <row r="25" spans="2:133" ht="11.25" customHeight="1" x14ac:dyDescent="0.2">
      <c r="B25" s="656" t="s">
        <v>284</v>
      </c>
      <c r="C25" s="657"/>
      <c r="D25" s="657"/>
      <c r="E25" s="657"/>
      <c r="F25" s="657"/>
      <c r="G25" s="657"/>
      <c r="H25" s="657"/>
      <c r="I25" s="657"/>
      <c r="J25" s="657"/>
      <c r="K25" s="657"/>
      <c r="L25" s="657"/>
      <c r="M25" s="657"/>
      <c r="N25" s="657"/>
      <c r="O25" s="657"/>
      <c r="P25" s="657"/>
      <c r="Q25" s="658"/>
      <c r="R25" s="659">
        <v>17827</v>
      </c>
      <c r="S25" s="660"/>
      <c r="T25" s="660"/>
      <c r="U25" s="660"/>
      <c r="V25" s="660"/>
      <c r="W25" s="660"/>
      <c r="X25" s="660"/>
      <c r="Y25" s="661"/>
      <c r="Z25" s="662">
        <v>0.9</v>
      </c>
      <c r="AA25" s="662"/>
      <c r="AB25" s="662"/>
      <c r="AC25" s="662"/>
      <c r="AD25" s="663" t="s">
        <v>225</v>
      </c>
      <c r="AE25" s="663"/>
      <c r="AF25" s="663"/>
      <c r="AG25" s="663"/>
      <c r="AH25" s="663"/>
      <c r="AI25" s="663"/>
      <c r="AJ25" s="663"/>
      <c r="AK25" s="663"/>
      <c r="AL25" s="664" t="s">
        <v>225</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219</v>
      </c>
      <c r="BH25" s="660"/>
      <c r="BI25" s="660"/>
      <c r="BJ25" s="660"/>
      <c r="BK25" s="660"/>
      <c r="BL25" s="660"/>
      <c r="BM25" s="660"/>
      <c r="BN25" s="661"/>
      <c r="BO25" s="662" t="s">
        <v>225</v>
      </c>
      <c r="BP25" s="662"/>
      <c r="BQ25" s="662"/>
      <c r="BR25" s="662"/>
      <c r="BS25" s="668" t="s">
        <v>219</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186522</v>
      </c>
      <c r="CS25" s="695"/>
      <c r="CT25" s="695"/>
      <c r="CU25" s="695"/>
      <c r="CV25" s="695"/>
      <c r="CW25" s="695"/>
      <c r="CX25" s="695"/>
      <c r="CY25" s="696"/>
      <c r="CZ25" s="664">
        <v>10.7</v>
      </c>
      <c r="DA25" s="693"/>
      <c r="DB25" s="693"/>
      <c r="DC25" s="697"/>
      <c r="DD25" s="668">
        <v>178972</v>
      </c>
      <c r="DE25" s="695"/>
      <c r="DF25" s="695"/>
      <c r="DG25" s="695"/>
      <c r="DH25" s="695"/>
      <c r="DI25" s="695"/>
      <c r="DJ25" s="695"/>
      <c r="DK25" s="696"/>
      <c r="DL25" s="668">
        <v>164496</v>
      </c>
      <c r="DM25" s="695"/>
      <c r="DN25" s="695"/>
      <c r="DO25" s="695"/>
      <c r="DP25" s="695"/>
      <c r="DQ25" s="695"/>
      <c r="DR25" s="695"/>
      <c r="DS25" s="695"/>
      <c r="DT25" s="695"/>
      <c r="DU25" s="695"/>
      <c r="DV25" s="696"/>
      <c r="DW25" s="664">
        <v>21.4</v>
      </c>
      <c r="DX25" s="693"/>
      <c r="DY25" s="693"/>
      <c r="DZ25" s="693"/>
      <c r="EA25" s="693"/>
      <c r="EB25" s="693"/>
      <c r="EC25" s="694"/>
    </row>
    <row r="26" spans="2:133" ht="11.25" customHeight="1" x14ac:dyDescent="0.2">
      <c r="B26" s="656" t="s">
        <v>287</v>
      </c>
      <c r="C26" s="657"/>
      <c r="D26" s="657"/>
      <c r="E26" s="657"/>
      <c r="F26" s="657"/>
      <c r="G26" s="657"/>
      <c r="H26" s="657"/>
      <c r="I26" s="657"/>
      <c r="J26" s="657"/>
      <c r="K26" s="657"/>
      <c r="L26" s="657"/>
      <c r="M26" s="657"/>
      <c r="N26" s="657"/>
      <c r="O26" s="657"/>
      <c r="P26" s="657"/>
      <c r="Q26" s="658"/>
      <c r="R26" s="659">
        <v>698</v>
      </c>
      <c r="S26" s="660"/>
      <c r="T26" s="660"/>
      <c r="U26" s="660"/>
      <c r="V26" s="660"/>
      <c r="W26" s="660"/>
      <c r="X26" s="660"/>
      <c r="Y26" s="661"/>
      <c r="Z26" s="662">
        <v>0</v>
      </c>
      <c r="AA26" s="662"/>
      <c r="AB26" s="662"/>
      <c r="AC26" s="662"/>
      <c r="AD26" s="663" t="s">
        <v>225</v>
      </c>
      <c r="AE26" s="663"/>
      <c r="AF26" s="663"/>
      <c r="AG26" s="663"/>
      <c r="AH26" s="663"/>
      <c r="AI26" s="663"/>
      <c r="AJ26" s="663"/>
      <c r="AK26" s="663"/>
      <c r="AL26" s="664" t="s">
        <v>225</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225</v>
      </c>
      <c r="BP26" s="662"/>
      <c r="BQ26" s="662"/>
      <c r="BR26" s="662"/>
      <c r="BS26" s="668" t="s">
        <v>225</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96908</v>
      </c>
      <c r="CS26" s="660"/>
      <c r="CT26" s="660"/>
      <c r="CU26" s="660"/>
      <c r="CV26" s="660"/>
      <c r="CW26" s="660"/>
      <c r="CX26" s="660"/>
      <c r="CY26" s="661"/>
      <c r="CZ26" s="664">
        <v>5.6</v>
      </c>
      <c r="DA26" s="693"/>
      <c r="DB26" s="693"/>
      <c r="DC26" s="697"/>
      <c r="DD26" s="668">
        <v>92163</v>
      </c>
      <c r="DE26" s="660"/>
      <c r="DF26" s="660"/>
      <c r="DG26" s="660"/>
      <c r="DH26" s="660"/>
      <c r="DI26" s="660"/>
      <c r="DJ26" s="660"/>
      <c r="DK26" s="661"/>
      <c r="DL26" s="668" t="s">
        <v>219</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2">
      <c r="B27" s="656" t="s">
        <v>290</v>
      </c>
      <c r="C27" s="657"/>
      <c r="D27" s="657"/>
      <c r="E27" s="657"/>
      <c r="F27" s="657"/>
      <c r="G27" s="657"/>
      <c r="H27" s="657"/>
      <c r="I27" s="657"/>
      <c r="J27" s="657"/>
      <c r="K27" s="657"/>
      <c r="L27" s="657"/>
      <c r="M27" s="657"/>
      <c r="N27" s="657"/>
      <c r="O27" s="657"/>
      <c r="P27" s="657"/>
      <c r="Q27" s="658"/>
      <c r="R27" s="659">
        <v>284988</v>
      </c>
      <c r="S27" s="660"/>
      <c r="T27" s="660"/>
      <c r="U27" s="660"/>
      <c r="V27" s="660"/>
      <c r="W27" s="660"/>
      <c r="X27" s="660"/>
      <c r="Y27" s="661"/>
      <c r="Z27" s="662">
        <v>14.4</v>
      </c>
      <c r="AA27" s="662"/>
      <c r="AB27" s="662"/>
      <c r="AC27" s="662"/>
      <c r="AD27" s="663" t="s">
        <v>225</v>
      </c>
      <c r="AE27" s="663"/>
      <c r="AF27" s="663"/>
      <c r="AG27" s="663"/>
      <c r="AH27" s="663"/>
      <c r="AI27" s="663"/>
      <c r="AJ27" s="663"/>
      <c r="AK27" s="663"/>
      <c r="AL27" s="664" t="s">
        <v>225</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76565</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27266</v>
      </c>
      <c r="CS27" s="695"/>
      <c r="CT27" s="695"/>
      <c r="CU27" s="695"/>
      <c r="CV27" s="695"/>
      <c r="CW27" s="695"/>
      <c r="CX27" s="695"/>
      <c r="CY27" s="696"/>
      <c r="CZ27" s="664">
        <v>1.6</v>
      </c>
      <c r="DA27" s="693"/>
      <c r="DB27" s="693"/>
      <c r="DC27" s="697"/>
      <c r="DD27" s="668">
        <v>8251</v>
      </c>
      <c r="DE27" s="695"/>
      <c r="DF27" s="695"/>
      <c r="DG27" s="695"/>
      <c r="DH27" s="695"/>
      <c r="DI27" s="695"/>
      <c r="DJ27" s="695"/>
      <c r="DK27" s="696"/>
      <c r="DL27" s="668">
        <v>8251</v>
      </c>
      <c r="DM27" s="695"/>
      <c r="DN27" s="695"/>
      <c r="DO27" s="695"/>
      <c r="DP27" s="695"/>
      <c r="DQ27" s="695"/>
      <c r="DR27" s="695"/>
      <c r="DS27" s="695"/>
      <c r="DT27" s="695"/>
      <c r="DU27" s="695"/>
      <c r="DV27" s="696"/>
      <c r="DW27" s="664">
        <v>1.1000000000000001</v>
      </c>
      <c r="DX27" s="693"/>
      <c r="DY27" s="693"/>
      <c r="DZ27" s="693"/>
      <c r="EA27" s="693"/>
      <c r="EB27" s="693"/>
      <c r="EC27" s="694"/>
    </row>
    <row r="28" spans="2:133" ht="11.25" customHeight="1" x14ac:dyDescent="0.2">
      <c r="B28" s="701" t="s">
        <v>293</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219</v>
      </c>
      <c r="AE28" s="663"/>
      <c r="AF28" s="663"/>
      <c r="AG28" s="663"/>
      <c r="AH28" s="663"/>
      <c r="AI28" s="663"/>
      <c r="AJ28" s="663"/>
      <c r="AK28" s="663"/>
      <c r="AL28" s="664" t="s">
        <v>219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120745</v>
      </c>
      <c r="CS28" s="660"/>
      <c r="CT28" s="660"/>
      <c r="CU28" s="660"/>
      <c r="CV28" s="660"/>
      <c r="CW28" s="660"/>
      <c r="CX28" s="660"/>
      <c r="CY28" s="661"/>
      <c r="CZ28" s="664">
        <v>6.9</v>
      </c>
      <c r="DA28" s="693"/>
      <c r="DB28" s="693"/>
      <c r="DC28" s="697"/>
      <c r="DD28" s="668">
        <v>120745</v>
      </c>
      <c r="DE28" s="660"/>
      <c r="DF28" s="660"/>
      <c r="DG28" s="660"/>
      <c r="DH28" s="660"/>
      <c r="DI28" s="660"/>
      <c r="DJ28" s="660"/>
      <c r="DK28" s="661"/>
      <c r="DL28" s="668">
        <v>120745</v>
      </c>
      <c r="DM28" s="660"/>
      <c r="DN28" s="660"/>
      <c r="DO28" s="660"/>
      <c r="DP28" s="660"/>
      <c r="DQ28" s="660"/>
      <c r="DR28" s="660"/>
      <c r="DS28" s="660"/>
      <c r="DT28" s="660"/>
      <c r="DU28" s="660"/>
      <c r="DV28" s="661"/>
      <c r="DW28" s="664">
        <v>15.7</v>
      </c>
      <c r="DX28" s="693"/>
      <c r="DY28" s="693"/>
      <c r="DZ28" s="693"/>
      <c r="EA28" s="693"/>
      <c r="EB28" s="693"/>
      <c r="EC28" s="694"/>
    </row>
    <row r="29" spans="2:133" ht="11.25" customHeight="1" x14ac:dyDescent="0.2">
      <c r="B29" s="656" t="s">
        <v>295</v>
      </c>
      <c r="C29" s="657"/>
      <c r="D29" s="657"/>
      <c r="E29" s="657"/>
      <c r="F29" s="657"/>
      <c r="G29" s="657"/>
      <c r="H29" s="657"/>
      <c r="I29" s="657"/>
      <c r="J29" s="657"/>
      <c r="K29" s="657"/>
      <c r="L29" s="657"/>
      <c r="M29" s="657"/>
      <c r="N29" s="657"/>
      <c r="O29" s="657"/>
      <c r="P29" s="657"/>
      <c r="Q29" s="658"/>
      <c r="R29" s="659">
        <v>20383</v>
      </c>
      <c r="S29" s="660"/>
      <c r="T29" s="660"/>
      <c r="U29" s="660"/>
      <c r="V29" s="660"/>
      <c r="W29" s="660"/>
      <c r="X29" s="660"/>
      <c r="Y29" s="661"/>
      <c r="Z29" s="662">
        <v>1</v>
      </c>
      <c r="AA29" s="662"/>
      <c r="AB29" s="662"/>
      <c r="AC29" s="662"/>
      <c r="AD29" s="663" t="s">
        <v>225</v>
      </c>
      <c r="AE29" s="663"/>
      <c r="AF29" s="663"/>
      <c r="AG29" s="663"/>
      <c r="AH29" s="663"/>
      <c r="AI29" s="663"/>
      <c r="AJ29" s="663"/>
      <c r="AK29" s="663"/>
      <c r="AL29" s="664" t="s">
        <v>219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120709</v>
      </c>
      <c r="CS29" s="695"/>
      <c r="CT29" s="695"/>
      <c r="CU29" s="695"/>
      <c r="CV29" s="695"/>
      <c r="CW29" s="695"/>
      <c r="CX29" s="695"/>
      <c r="CY29" s="696"/>
      <c r="CZ29" s="664">
        <v>6.9</v>
      </c>
      <c r="DA29" s="693"/>
      <c r="DB29" s="693"/>
      <c r="DC29" s="697"/>
      <c r="DD29" s="668">
        <v>120709</v>
      </c>
      <c r="DE29" s="695"/>
      <c r="DF29" s="695"/>
      <c r="DG29" s="695"/>
      <c r="DH29" s="695"/>
      <c r="DI29" s="695"/>
      <c r="DJ29" s="695"/>
      <c r="DK29" s="696"/>
      <c r="DL29" s="668">
        <v>120709</v>
      </c>
      <c r="DM29" s="695"/>
      <c r="DN29" s="695"/>
      <c r="DO29" s="695"/>
      <c r="DP29" s="695"/>
      <c r="DQ29" s="695"/>
      <c r="DR29" s="695"/>
      <c r="DS29" s="695"/>
      <c r="DT29" s="695"/>
      <c r="DU29" s="695"/>
      <c r="DV29" s="696"/>
      <c r="DW29" s="664">
        <v>15.7</v>
      </c>
      <c r="DX29" s="693"/>
      <c r="DY29" s="693"/>
      <c r="DZ29" s="693"/>
      <c r="EA29" s="693"/>
      <c r="EB29" s="693"/>
      <c r="EC29" s="694"/>
    </row>
    <row r="30" spans="2:133" ht="11.25" customHeight="1" x14ac:dyDescent="0.2">
      <c r="B30" s="656" t="s">
        <v>300</v>
      </c>
      <c r="C30" s="657"/>
      <c r="D30" s="657"/>
      <c r="E30" s="657"/>
      <c r="F30" s="657"/>
      <c r="G30" s="657"/>
      <c r="H30" s="657"/>
      <c r="I30" s="657"/>
      <c r="J30" s="657"/>
      <c r="K30" s="657"/>
      <c r="L30" s="657"/>
      <c r="M30" s="657"/>
      <c r="N30" s="657"/>
      <c r="O30" s="657"/>
      <c r="P30" s="657"/>
      <c r="Q30" s="658"/>
      <c r="R30" s="659">
        <v>3479</v>
      </c>
      <c r="S30" s="660"/>
      <c r="T30" s="660"/>
      <c r="U30" s="660"/>
      <c r="V30" s="660"/>
      <c r="W30" s="660"/>
      <c r="X30" s="660"/>
      <c r="Y30" s="661"/>
      <c r="Z30" s="662">
        <v>0.2</v>
      </c>
      <c r="AA30" s="662"/>
      <c r="AB30" s="662"/>
      <c r="AC30" s="662"/>
      <c r="AD30" s="663" t="s">
        <v>219</v>
      </c>
      <c r="AE30" s="663"/>
      <c r="AF30" s="663"/>
      <c r="AG30" s="663"/>
      <c r="AH30" s="663"/>
      <c r="AI30" s="663"/>
      <c r="AJ30" s="663"/>
      <c r="AK30" s="663"/>
      <c r="AL30" s="664" t="s">
        <v>225</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97.9</v>
      </c>
      <c r="BH30" s="720"/>
      <c r="BI30" s="720"/>
      <c r="BJ30" s="720"/>
      <c r="BK30" s="720"/>
      <c r="BL30" s="720"/>
      <c r="BM30" s="654">
        <v>97.4</v>
      </c>
      <c r="BN30" s="720"/>
      <c r="BO30" s="720"/>
      <c r="BP30" s="720"/>
      <c r="BQ30" s="721"/>
      <c r="BR30" s="719">
        <v>99.3</v>
      </c>
      <c r="BS30" s="720"/>
      <c r="BT30" s="720"/>
      <c r="BU30" s="720"/>
      <c r="BV30" s="720"/>
      <c r="BW30" s="720"/>
      <c r="BX30" s="654">
        <v>99.3</v>
      </c>
      <c r="BY30" s="720"/>
      <c r="BZ30" s="720"/>
      <c r="CA30" s="720"/>
      <c r="CB30" s="721"/>
      <c r="CD30" s="724"/>
      <c r="CE30" s="725"/>
      <c r="CF30" s="674" t="s">
        <v>303</v>
      </c>
      <c r="CG30" s="675"/>
      <c r="CH30" s="675"/>
      <c r="CI30" s="675"/>
      <c r="CJ30" s="675"/>
      <c r="CK30" s="675"/>
      <c r="CL30" s="675"/>
      <c r="CM30" s="675"/>
      <c r="CN30" s="675"/>
      <c r="CO30" s="675"/>
      <c r="CP30" s="675"/>
      <c r="CQ30" s="676"/>
      <c r="CR30" s="659">
        <v>111928</v>
      </c>
      <c r="CS30" s="660"/>
      <c r="CT30" s="660"/>
      <c r="CU30" s="660"/>
      <c r="CV30" s="660"/>
      <c r="CW30" s="660"/>
      <c r="CX30" s="660"/>
      <c r="CY30" s="661"/>
      <c r="CZ30" s="664">
        <v>6.4</v>
      </c>
      <c r="DA30" s="693"/>
      <c r="DB30" s="693"/>
      <c r="DC30" s="697"/>
      <c r="DD30" s="668">
        <v>111928</v>
      </c>
      <c r="DE30" s="660"/>
      <c r="DF30" s="660"/>
      <c r="DG30" s="660"/>
      <c r="DH30" s="660"/>
      <c r="DI30" s="660"/>
      <c r="DJ30" s="660"/>
      <c r="DK30" s="661"/>
      <c r="DL30" s="668">
        <v>111928</v>
      </c>
      <c r="DM30" s="660"/>
      <c r="DN30" s="660"/>
      <c r="DO30" s="660"/>
      <c r="DP30" s="660"/>
      <c r="DQ30" s="660"/>
      <c r="DR30" s="660"/>
      <c r="DS30" s="660"/>
      <c r="DT30" s="660"/>
      <c r="DU30" s="660"/>
      <c r="DV30" s="661"/>
      <c r="DW30" s="664">
        <v>14.5</v>
      </c>
      <c r="DX30" s="693"/>
      <c r="DY30" s="693"/>
      <c r="DZ30" s="693"/>
      <c r="EA30" s="693"/>
      <c r="EB30" s="693"/>
      <c r="EC30" s="694"/>
    </row>
    <row r="31" spans="2:133" ht="11.25" customHeight="1" x14ac:dyDescent="0.2">
      <c r="B31" s="656" t="s">
        <v>304</v>
      </c>
      <c r="C31" s="657"/>
      <c r="D31" s="657"/>
      <c r="E31" s="657"/>
      <c r="F31" s="657"/>
      <c r="G31" s="657"/>
      <c r="H31" s="657"/>
      <c r="I31" s="657"/>
      <c r="J31" s="657"/>
      <c r="K31" s="657"/>
      <c r="L31" s="657"/>
      <c r="M31" s="657"/>
      <c r="N31" s="657"/>
      <c r="O31" s="657"/>
      <c r="P31" s="657"/>
      <c r="Q31" s="658"/>
      <c r="R31" s="659">
        <v>1960</v>
      </c>
      <c r="S31" s="660"/>
      <c r="T31" s="660"/>
      <c r="U31" s="660"/>
      <c r="V31" s="660"/>
      <c r="W31" s="660"/>
      <c r="X31" s="660"/>
      <c r="Y31" s="661"/>
      <c r="Z31" s="662">
        <v>0.1</v>
      </c>
      <c r="AA31" s="662"/>
      <c r="AB31" s="662"/>
      <c r="AC31" s="662"/>
      <c r="AD31" s="663" t="s">
        <v>225</v>
      </c>
      <c r="AE31" s="663"/>
      <c r="AF31" s="663"/>
      <c r="AG31" s="663"/>
      <c r="AH31" s="663"/>
      <c r="AI31" s="663"/>
      <c r="AJ31" s="663"/>
      <c r="AK31" s="663"/>
      <c r="AL31" s="664" t="s">
        <v>225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v>
      </c>
      <c r="BH31" s="695"/>
      <c r="BI31" s="695"/>
      <c r="BJ31" s="695"/>
      <c r="BK31" s="695"/>
      <c r="BL31" s="695"/>
      <c r="BM31" s="665">
        <v>99</v>
      </c>
      <c r="BN31" s="717"/>
      <c r="BO31" s="717"/>
      <c r="BP31" s="717"/>
      <c r="BQ31" s="718"/>
      <c r="BR31" s="716">
        <v>100</v>
      </c>
      <c r="BS31" s="695"/>
      <c r="BT31" s="695"/>
      <c r="BU31" s="695"/>
      <c r="BV31" s="695"/>
      <c r="BW31" s="695"/>
      <c r="BX31" s="665">
        <v>100</v>
      </c>
      <c r="BY31" s="717"/>
      <c r="BZ31" s="717"/>
      <c r="CA31" s="717"/>
      <c r="CB31" s="718"/>
      <c r="CD31" s="724"/>
      <c r="CE31" s="725"/>
      <c r="CF31" s="674" t="s">
        <v>307</v>
      </c>
      <c r="CG31" s="675"/>
      <c r="CH31" s="675"/>
      <c r="CI31" s="675"/>
      <c r="CJ31" s="675"/>
      <c r="CK31" s="675"/>
      <c r="CL31" s="675"/>
      <c r="CM31" s="675"/>
      <c r="CN31" s="675"/>
      <c r="CO31" s="675"/>
      <c r="CP31" s="675"/>
      <c r="CQ31" s="676"/>
      <c r="CR31" s="659">
        <v>8781</v>
      </c>
      <c r="CS31" s="695"/>
      <c r="CT31" s="695"/>
      <c r="CU31" s="695"/>
      <c r="CV31" s="695"/>
      <c r="CW31" s="695"/>
      <c r="CX31" s="695"/>
      <c r="CY31" s="696"/>
      <c r="CZ31" s="664">
        <v>0.5</v>
      </c>
      <c r="DA31" s="693"/>
      <c r="DB31" s="693"/>
      <c r="DC31" s="697"/>
      <c r="DD31" s="668">
        <v>8781</v>
      </c>
      <c r="DE31" s="695"/>
      <c r="DF31" s="695"/>
      <c r="DG31" s="695"/>
      <c r="DH31" s="695"/>
      <c r="DI31" s="695"/>
      <c r="DJ31" s="695"/>
      <c r="DK31" s="696"/>
      <c r="DL31" s="668">
        <v>8781</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2">
      <c r="B32" s="656" t="s">
        <v>308</v>
      </c>
      <c r="C32" s="657"/>
      <c r="D32" s="657"/>
      <c r="E32" s="657"/>
      <c r="F32" s="657"/>
      <c r="G32" s="657"/>
      <c r="H32" s="657"/>
      <c r="I32" s="657"/>
      <c r="J32" s="657"/>
      <c r="K32" s="657"/>
      <c r="L32" s="657"/>
      <c r="M32" s="657"/>
      <c r="N32" s="657"/>
      <c r="O32" s="657"/>
      <c r="P32" s="657"/>
      <c r="Q32" s="658"/>
      <c r="R32" s="659">
        <v>98000</v>
      </c>
      <c r="S32" s="660"/>
      <c r="T32" s="660"/>
      <c r="U32" s="660"/>
      <c r="V32" s="660"/>
      <c r="W32" s="660"/>
      <c r="X32" s="660"/>
      <c r="Y32" s="661"/>
      <c r="Z32" s="662">
        <v>5</v>
      </c>
      <c r="AA32" s="662"/>
      <c r="AB32" s="662"/>
      <c r="AC32" s="662"/>
      <c r="AD32" s="663" t="s">
        <v>219</v>
      </c>
      <c r="AE32" s="663"/>
      <c r="AF32" s="663"/>
      <c r="AG32" s="663"/>
      <c r="AH32" s="663"/>
      <c r="AI32" s="663"/>
      <c r="AJ32" s="663"/>
      <c r="AK32" s="663"/>
      <c r="AL32" s="664" t="s">
        <v>219</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95.5</v>
      </c>
      <c r="BH32" s="729"/>
      <c r="BI32" s="729"/>
      <c r="BJ32" s="729"/>
      <c r="BK32" s="729"/>
      <c r="BL32" s="729"/>
      <c r="BM32" s="730">
        <v>94</v>
      </c>
      <c r="BN32" s="729"/>
      <c r="BO32" s="729"/>
      <c r="BP32" s="729"/>
      <c r="BQ32" s="731"/>
      <c r="BR32" s="728">
        <v>98.1</v>
      </c>
      <c r="BS32" s="729"/>
      <c r="BT32" s="729"/>
      <c r="BU32" s="729"/>
      <c r="BV32" s="729"/>
      <c r="BW32" s="729"/>
      <c r="BX32" s="730">
        <v>98.3</v>
      </c>
      <c r="BY32" s="729"/>
      <c r="BZ32" s="729"/>
      <c r="CA32" s="729"/>
      <c r="CB32" s="731"/>
      <c r="CD32" s="726"/>
      <c r="CE32" s="727"/>
      <c r="CF32" s="674" t="s">
        <v>310</v>
      </c>
      <c r="CG32" s="675"/>
      <c r="CH32" s="675"/>
      <c r="CI32" s="675"/>
      <c r="CJ32" s="675"/>
      <c r="CK32" s="675"/>
      <c r="CL32" s="675"/>
      <c r="CM32" s="675"/>
      <c r="CN32" s="675"/>
      <c r="CO32" s="675"/>
      <c r="CP32" s="675"/>
      <c r="CQ32" s="676"/>
      <c r="CR32" s="659">
        <v>36</v>
      </c>
      <c r="CS32" s="660"/>
      <c r="CT32" s="660"/>
      <c r="CU32" s="660"/>
      <c r="CV32" s="660"/>
      <c r="CW32" s="660"/>
      <c r="CX32" s="660"/>
      <c r="CY32" s="661"/>
      <c r="CZ32" s="664">
        <v>0</v>
      </c>
      <c r="DA32" s="693"/>
      <c r="DB32" s="693"/>
      <c r="DC32" s="697"/>
      <c r="DD32" s="668">
        <v>36</v>
      </c>
      <c r="DE32" s="660"/>
      <c r="DF32" s="660"/>
      <c r="DG32" s="660"/>
      <c r="DH32" s="660"/>
      <c r="DI32" s="660"/>
      <c r="DJ32" s="660"/>
      <c r="DK32" s="661"/>
      <c r="DL32" s="668">
        <v>36</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311</v>
      </c>
      <c r="C33" s="657"/>
      <c r="D33" s="657"/>
      <c r="E33" s="657"/>
      <c r="F33" s="657"/>
      <c r="G33" s="657"/>
      <c r="H33" s="657"/>
      <c r="I33" s="657"/>
      <c r="J33" s="657"/>
      <c r="K33" s="657"/>
      <c r="L33" s="657"/>
      <c r="M33" s="657"/>
      <c r="N33" s="657"/>
      <c r="O33" s="657"/>
      <c r="P33" s="657"/>
      <c r="Q33" s="658"/>
      <c r="R33" s="659">
        <v>294276</v>
      </c>
      <c r="S33" s="660"/>
      <c r="T33" s="660"/>
      <c r="U33" s="660"/>
      <c r="V33" s="660"/>
      <c r="W33" s="660"/>
      <c r="X33" s="660"/>
      <c r="Y33" s="661"/>
      <c r="Z33" s="662">
        <v>14.9</v>
      </c>
      <c r="AA33" s="662"/>
      <c r="AB33" s="662"/>
      <c r="AC33" s="662"/>
      <c r="AD33" s="663" t="s">
        <v>219</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853780</v>
      </c>
      <c r="CS33" s="695"/>
      <c r="CT33" s="695"/>
      <c r="CU33" s="695"/>
      <c r="CV33" s="695"/>
      <c r="CW33" s="695"/>
      <c r="CX33" s="695"/>
      <c r="CY33" s="696"/>
      <c r="CZ33" s="664">
        <v>49.1</v>
      </c>
      <c r="DA33" s="693"/>
      <c r="DB33" s="693"/>
      <c r="DC33" s="697"/>
      <c r="DD33" s="668">
        <v>603233</v>
      </c>
      <c r="DE33" s="695"/>
      <c r="DF33" s="695"/>
      <c r="DG33" s="695"/>
      <c r="DH33" s="695"/>
      <c r="DI33" s="695"/>
      <c r="DJ33" s="695"/>
      <c r="DK33" s="696"/>
      <c r="DL33" s="668">
        <v>297219</v>
      </c>
      <c r="DM33" s="695"/>
      <c r="DN33" s="695"/>
      <c r="DO33" s="695"/>
      <c r="DP33" s="695"/>
      <c r="DQ33" s="695"/>
      <c r="DR33" s="695"/>
      <c r="DS33" s="695"/>
      <c r="DT33" s="695"/>
      <c r="DU33" s="695"/>
      <c r="DV33" s="696"/>
      <c r="DW33" s="664">
        <v>38.6</v>
      </c>
      <c r="DX33" s="693"/>
      <c r="DY33" s="693"/>
      <c r="DZ33" s="693"/>
      <c r="EA33" s="693"/>
      <c r="EB33" s="693"/>
      <c r="EC33" s="694"/>
    </row>
    <row r="34" spans="2:133" ht="11.25" customHeight="1" x14ac:dyDescent="0.2">
      <c r="B34" s="656" t="s">
        <v>313</v>
      </c>
      <c r="C34" s="657"/>
      <c r="D34" s="657"/>
      <c r="E34" s="657"/>
      <c r="F34" s="657"/>
      <c r="G34" s="657"/>
      <c r="H34" s="657"/>
      <c r="I34" s="657"/>
      <c r="J34" s="657"/>
      <c r="K34" s="657"/>
      <c r="L34" s="657"/>
      <c r="M34" s="657"/>
      <c r="N34" s="657"/>
      <c r="O34" s="657"/>
      <c r="P34" s="657"/>
      <c r="Q34" s="658"/>
      <c r="R34" s="659">
        <v>102169</v>
      </c>
      <c r="S34" s="660"/>
      <c r="T34" s="660"/>
      <c r="U34" s="660"/>
      <c r="V34" s="660"/>
      <c r="W34" s="660"/>
      <c r="X34" s="660"/>
      <c r="Y34" s="661"/>
      <c r="Z34" s="662">
        <v>5.2</v>
      </c>
      <c r="AA34" s="662"/>
      <c r="AB34" s="662"/>
      <c r="AC34" s="662"/>
      <c r="AD34" s="663">
        <v>5843</v>
      </c>
      <c r="AE34" s="663"/>
      <c r="AF34" s="663"/>
      <c r="AG34" s="663"/>
      <c r="AH34" s="663"/>
      <c r="AI34" s="663"/>
      <c r="AJ34" s="663"/>
      <c r="AK34" s="663"/>
      <c r="AL34" s="664">
        <v>0.8</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361202</v>
      </c>
      <c r="CS34" s="660"/>
      <c r="CT34" s="660"/>
      <c r="CU34" s="660"/>
      <c r="CV34" s="660"/>
      <c r="CW34" s="660"/>
      <c r="CX34" s="660"/>
      <c r="CY34" s="661"/>
      <c r="CZ34" s="664">
        <v>20.8</v>
      </c>
      <c r="DA34" s="693"/>
      <c r="DB34" s="693"/>
      <c r="DC34" s="697"/>
      <c r="DD34" s="668">
        <v>255034</v>
      </c>
      <c r="DE34" s="660"/>
      <c r="DF34" s="660"/>
      <c r="DG34" s="660"/>
      <c r="DH34" s="660"/>
      <c r="DI34" s="660"/>
      <c r="DJ34" s="660"/>
      <c r="DK34" s="661"/>
      <c r="DL34" s="668">
        <v>143645</v>
      </c>
      <c r="DM34" s="660"/>
      <c r="DN34" s="660"/>
      <c r="DO34" s="660"/>
      <c r="DP34" s="660"/>
      <c r="DQ34" s="660"/>
      <c r="DR34" s="660"/>
      <c r="DS34" s="660"/>
      <c r="DT34" s="660"/>
      <c r="DU34" s="660"/>
      <c r="DV34" s="661"/>
      <c r="DW34" s="664">
        <v>18.7</v>
      </c>
      <c r="DX34" s="693"/>
      <c r="DY34" s="693"/>
      <c r="DZ34" s="693"/>
      <c r="EA34" s="693"/>
      <c r="EB34" s="693"/>
      <c r="EC34" s="694"/>
    </row>
    <row r="35" spans="2:133" ht="11.25" customHeight="1" x14ac:dyDescent="0.2">
      <c r="B35" s="656" t="s">
        <v>317</v>
      </c>
      <c r="C35" s="657"/>
      <c r="D35" s="657"/>
      <c r="E35" s="657"/>
      <c r="F35" s="657"/>
      <c r="G35" s="657"/>
      <c r="H35" s="657"/>
      <c r="I35" s="657"/>
      <c r="J35" s="657"/>
      <c r="K35" s="657"/>
      <c r="L35" s="657"/>
      <c r="M35" s="657"/>
      <c r="N35" s="657"/>
      <c r="O35" s="657"/>
      <c r="P35" s="657"/>
      <c r="Q35" s="658"/>
      <c r="R35" s="659">
        <v>200551</v>
      </c>
      <c r="S35" s="660"/>
      <c r="T35" s="660"/>
      <c r="U35" s="660"/>
      <c r="V35" s="660"/>
      <c r="W35" s="660"/>
      <c r="X35" s="660"/>
      <c r="Y35" s="661"/>
      <c r="Z35" s="662">
        <v>10.1</v>
      </c>
      <c r="AA35" s="662"/>
      <c r="AB35" s="662"/>
      <c r="AC35" s="662"/>
      <c r="AD35" s="663" t="s">
        <v>225</v>
      </c>
      <c r="AE35" s="663"/>
      <c r="AF35" s="663"/>
      <c r="AG35" s="663"/>
      <c r="AH35" s="663"/>
      <c r="AI35" s="663"/>
      <c r="AJ35" s="663"/>
      <c r="AK35" s="663"/>
      <c r="AL35" s="664" t="s">
        <v>219</v>
      </c>
      <c r="AM35" s="665"/>
      <c r="AN35" s="665"/>
      <c r="AO35" s="666"/>
      <c r="AP35" s="214"/>
      <c r="AQ35" s="732" t="s">
        <v>318</v>
      </c>
      <c r="AR35" s="733"/>
      <c r="AS35" s="733"/>
      <c r="AT35" s="733"/>
      <c r="AU35" s="733"/>
      <c r="AV35" s="733"/>
      <c r="AW35" s="733"/>
      <c r="AX35" s="733"/>
      <c r="AY35" s="734"/>
      <c r="AZ35" s="648">
        <v>277646</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5057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17342</v>
      </c>
      <c r="CS35" s="695"/>
      <c r="CT35" s="695"/>
      <c r="CU35" s="695"/>
      <c r="CV35" s="695"/>
      <c r="CW35" s="695"/>
      <c r="CX35" s="695"/>
      <c r="CY35" s="696"/>
      <c r="CZ35" s="664">
        <v>1</v>
      </c>
      <c r="DA35" s="693"/>
      <c r="DB35" s="693"/>
      <c r="DC35" s="697"/>
      <c r="DD35" s="668">
        <v>11485</v>
      </c>
      <c r="DE35" s="695"/>
      <c r="DF35" s="695"/>
      <c r="DG35" s="695"/>
      <c r="DH35" s="695"/>
      <c r="DI35" s="695"/>
      <c r="DJ35" s="695"/>
      <c r="DK35" s="696"/>
      <c r="DL35" s="668">
        <v>11485</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2">
      <c r="B36" s="656" t="s">
        <v>321</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225</v>
      </c>
      <c r="AM36" s="665"/>
      <c r="AN36" s="665"/>
      <c r="AO36" s="666"/>
      <c r="AQ36" s="736" t="s">
        <v>322</v>
      </c>
      <c r="AR36" s="737"/>
      <c r="AS36" s="737"/>
      <c r="AT36" s="737"/>
      <c r="AU36" s="737"/>
      <c r="AV36" s="737"/>
      <c r="AW36" s="737"/>
      <c r="AX36" s="737"/>
      <c r="AY36" s="738"/>
      <c r="AZ36" s="659">
        <v>135222</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4149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194567</v>
      </c>
      <c r="CS36" s="660"/>
      <c r="CT36" s="660"/>
      <c r="CU36" s="660"/>
      <c r="CV36" s="660"/>
      <c r="CW36" s="660"/>
      <c r="CX36" s="660"/>
      <c r="CY36" s="661"/>
      <c r="CZ36" s="664">
        <v>11.2</v>
      </c>
      <c r="DA36" s="693"/>
      <c r="DB36" s="693"/>
      <c r="DC36" s="697"/>
      <c r="DD36" s="668">
        <v>159302</v>
      </c>
      <c r="DE36" s="660"/>
      <c r="DF36" s="660"/>
      <c r="DG36" s="660"/>
      <c r="DH36" s="660"/>
      <c r="DI36" s="660"/>
      <c r="DJ36" s="660"/>
      <c r="DK36" s="661"/>
      <c r="DL36" s="668">
        <v>80298</v>
      </c>
      <c r="DM36" s="660"/>
      <c r="DN36" s="660"/>
      <c r="DO36" s="660"/>
      <c r="DP36" s="660"/>
      <c r="DQ36" s="660"/>
      <c r="DR36" s="660"/>
      <c r="DS36" s="660"/>
      <c r="DT36" s="660"/>
      <c r="DU36" s="660"/>
      <c r="DV36" s="661"/>
      <c r="DW36" s="664">
        <v>10.4</v>
      </c>
      <c r="DX36" s="693"/>
      <c r="DY36" s="693"/>
      <c r="DZ36" s="693"/>
      <c r="EA36" s="693"/>
      <c r="EB36" s="693"/>
      <c r="EC36" s="694"/>
    </row>
    <row r="37" spans="2:133" ht="11.25" customHeight="1" x14ac:dyDescent="0.2">
      <c r="B37" s="656" t="s">
        <v>325</v>
      </c>
      <c r="C37" s="657"/>
      <c r="D37" s="657"/>
      <c r="E37" s="657"/>
      <c r="F37" s="657"/>
      <c r="G37" s="657"/>
      <c r="H37" s="657"/>
      <c r="I37" s="657"/>
      <c r="J37" s="657"/>
      <c r="K37" s="657"/>
      <c r="L37" s="657"/>
      <c r="M37" s="657"/>
      <c r="N37" s="657"/>
      <c r="O37" s="657"/>
      <c r="P37" s="657"/>
      <c r="Q37" s="658"/>
      <c r="R37" s="659">
        <v>26651</v>
      </c>
      <c r="S37" s="660"/>
      <c r="T37" s="660"/>
      <c r="U37" s="660"/>
      <c r="V37" s="660"/>
      <c r="W37" s="660"/>
      <c r="X37" s="660"/>
      <c r="Y37" s="661"/>
      <c r="Z37" s="662">
        <v>1.3</v>
      </c>
      <c r="AA37" s="662"/>
      <c r="AB37" s="662"/>
      <c r="AC37" s="662"/>
      <c r="AD37" s="663" t="s">
        <v>225</v>
      </c>
      <c r="AE37" s="663"/>
      <c r="AF37" s="663"/>
      <c r="AG37" s="663"/>
      <c r="AH37" s="663"/>
      <c r="AI37" s="663"/>
      <c r="AJ37" s="663"/>
      <c r="AK37" s="663"/>
      <c r="AL37" s="664" t="s">
        <v>219</v>
      </c>
      <c r="AM37" s="665"/>
      <c r="AN37" s="665"/>
      <c r="AO37" s="666"/>
      <c r="AQ37" s="736" t="s">
        <v>326</v>
      </c>
      <c r="AR37" s="737"/>
      <c r="AS37" s="737"/>
      <c r="AT37" s="737"/>
      <c r="AU37" s="737"/>
      <c r="AV37" s="737"/>
      <c r="AW37" s="737"/>
      <c r="AX37" s="737"/>
      <c r="AY37" s="738"/>
      <c r="AZ37" s="659">
        <v>40238</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124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9338</v>
      </c>
      <c r="CS37" s="695"/>
      <c r="CT37" s="695"/>
      <c r="CU37" s="695"/>
      <c r="CV37" s="695"/>
      <c r="CW37" s="695"/>
      <c r="CX37" s="695"/>
      <c r="CY37" s="696"/>
      <c r="CZ37" s="664">
        <v>0.5</v>
      </c>
      <c r="DA37" s="693"/>
      <c r="DB37" s="693"/>
      <c r="DC37" s="697"/>
      <c r="DD37" s="668">
        <v>9338</v>
      </c>
      <c r="DE37" s="695"/>
      <c r="DF37" s="695"/>
      <c r="DG37" s="695"/>
      <c r="DH37" s="695"/>
      <c r="DI37" s="695"/>
      <c r="DJ37" s="695"/>
      <c r="DK37" s="696"/>
      <c r="DL37" s="668">
        <v>7242</v>
      </c>
      <c r="DM37" s="695"/>
      <c r="DN37" s="695"/>
      <c r="DO37" s="695"/>
      <c r="DP37" s="695"/>
      <c r="DQ37" s="695"/>
      <c r="DR37" s="695"/>
      <c r="DS37" s="695"/>
      <c r="DT37" s="695"/>
      <c r="DU37" s="695"/>
      <c r="DV37" s="696"/>
      <c r="DW37" s="664">
        <v>0.9</v>
      </c>
      <c r="DX37" s="693"/>
      <c r="DY37" s="693"/>
      <c r="DZ37" s="693"/>
      <c r="EA37" s="693"/>
      <c r="EB37" s="693"/>
      <c r="EC37" s="694"/>
    </row>
    <row r="38" spans="2:133" ht="11.25" customHeight="1" x14ac:dyDescent="0.2">
      <c r="B38" s="704" t="s">
        <v>329</v>
      </c>
      <c r="C38" s="705"/>
      <c r="D38" s="705"/>
      <c r="E38" s="705"/>
      <c r="F38" s="705"/>
      <c r="G38" s="705"/>
      <c r="H38" s="705"/>
      <c r="I38" s="705"/>
      <c r="J38" s="705"/>
      <c r="K38" s="705"/>
      <c r="L38" s="705"/>
      <c r="M38" s="705"/>
      <c r="N38" s="705"/>
      <c r="O38" s="705"/>
      <c r="P38" s="705"/>
      <c r="Q38" s="706"/>
      <c r="R38" s="739">
        <v>1978988</v>
      </c>
      <c r="S38" s="740"/>
      <c r="T38" s="740"/>
      <c r="U38" s="740"/>
      <c r="V38" s="740"/>
      <c r="W38" s="740"/>
      <c r="X38" s="740"/>
      <c r="Y38" s="741"/>
      <c r="Z38" s="742">
        <v>100</v>
      </c>
      <c r="AA38" s="742"/>
      <c r="AB38" s="742"/>
      <c r="AC38" s="742"/>
      <c r="AD38" s="743">
        <v>743207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225</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203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277646</v>
      </c>
      <c r="CS38" s="660"/>
      <c r="CT38" s="660"/>
      <c r="CU38" s="660"/>
      <c r="CV38" s="660"/>
      <c r="CW38" s="660"/>
      <c r="CX38" s="660"/>
      <c r="CY38" s="661"/>
      <c r="CZ38" s="664">
        <v>16</v>
      </c>
      <c r="DA38" s="693"/>
      <c r="DB38" s="693"/>
      <c r="DC38" s="697"/>
      <c r="DD38" s="668">
        <v>175462</v>
      </c>
      <c r="DE38" s="660"/>
      <c r="DF38" s="660"/>
      <c r="DG38" s="660"/>
      <c r="DH38" s="660"/>
      <c r="DI38" s="660"/>
      <c r="DJ38" s="660"/>
      <c r="DK38" s="661"/>
      <c r="DL38" s="668">
        <v>61791</v>
      </c>
      <c r="DM38" s="660"/>
      <c r="DN38" s="660"/>
      <c r="DO38" s="660"/>
      <c r="DP38" s="660"/>
      <c r="DQ38" s="660"/>
      <c r="DR38" s="660"/>
      <c r="DS38" s="660"/>
      <c r="DT38" s="660"/>
      <c r="DU38" s="660"/>
      <c r="DV38" s="661"/>
      <c r="DW38" s="664">
        <v>8</v>
      </c>
      <c r="DX38" s="693"/>
      <c r="DY38" s="693"/>
      <c r="DZ38" s="693"/>
      <c r="EA38" s="693"/>
      <c r="EB38" s="693"/>
      <c r="EC38" s="694"/>
    </row>
    <row r="39" spans="2:133" ht="11.25" customHeight="1" x14ac:dyDescent="0.2">
      <c r="AQ39" s="736" t="s">
        <v>333</v>
      </c>
      <c r="AR39" s="737"/>
      <c r="AS39" s="737"/>
      <c r="AT39" s="737"/>
      <c r="AU39" s="737"/>
      <c r="AV39" s="737"/>
      <c r="AW39" s="737"/>
      <c r="AX39" s="737"/>
      <c r="AY39" s="738"/>
      <c r="AZ39" s="659" t="s">
        <v>225</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71</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3023</v>
      </c>
      <c r="CS39" s="695"/>
      <c r="CT39" s="695"/>
      <c r="CU39" s="695"/>
      <c r="CV39" s="695"/>
      <c r="CW39" s="695"/>
      <c r="CX39" s="695"/>
      <c r="CY39" s="696"/>
      <c r="CZ39" s="664">
        <v>0.2</v>
      </c>
      <c r="DA39" s="693"/>
      <c r="DB39" s="693"/>
      <c r="DC39" s="697"/>
      <c r="DD39" s="668">
        <v>1950</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2">
      <c r="AQ40" s="736" t="s">
        <v>337</v>
      </c>
      <c r="AR40" s="737"/>
      <c r="AS40" s="737"/>
      <c r="AT40" s="737"/>
      <c r="AU40" s="737"/>
      <c r="AV40" s="737"/>
      <c r="AW40" s="737"/>
      <c r="AX40" s="737"/>
      <c r="AY40" s="738"/>
      <c r="AZ40" s="659">
        <v>61649</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146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t="s">
        <v>225</v>
      </c>
      <c r="CS40" s="660"/>
      <c r="CT40" s="660"/>
      <c r="CU40" s="660"/>
      <c r="CV40" s="660"/>
      <c r="CW40" s="660"/>
      <c r="CX40" s="660"/>
      <c r="CY40" s="661"/>
      <c r="CZ40" s="664" t="s">
        <v>225</v>
      </c>
      <c r="DA40" s="693"/>
      <c r="DB40" s="693"/>
      <c r="DC40" s="697"/>
      <c r="DD40" s="668" t="s">
        <v>225</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2">
      <c r="AQ41" s="746" t="s">
        <v>340</v>
      </c>
      <c r="AR41" s="747"/>
      <c r="AS41" s="747"/>
      <c r="AT41" s="747"/>
      <c r="AU41" s="747"/>
      <c r="AV41" s="747"/>
      <c r="AW41" s="747"/>
      <c r="AX41" s="747"/>
      <c r="AY41" s="748"/>
      <c r="AZ41" s="739">
        <v>40537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271</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225</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550699</v>
      </c>
      <c r="CS42" s="660"/>
      <c r="CT42" s="660"/>
      <c r="CU42" s="660"/>
      <c r="CV42" s="660"/>
      <c r="CW42" s="660"/>
      <c r="CX42" s="660"/>
      <c r="CY42" s="661"/>
      <c r="CZ42" s="664">
        <v>31.7</v>
      </c>
      <c r="DA42" s="665"/>
      <c r="DB42" s="665"/>
      <c r="DC42" s="760"/>
      <c r="DD42" s="668">
        <v>75946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t="s">
        <v>225</v>
      </c>
      <c r="CS43" s="695"/>
      <c r="CT43" s="695"/>
      <c r="CU43" s="695"/>
      <c r="CV43" s="695"/>
      <c r="CW43" s="695"/>
      <c r="CX43" s="695"/>
      <c r="CY43" s="696"/>
      <c r="CZ43" s="664" t="s">
        <v>225</v>
      </c>
      <c r="DA43" s="693"/>
      <c r="DB43" s="693"/>
      <c r="DC43" s="697"/>
      <c r="DD43" s="668" t="s">
        <v>225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347</v>
      </c>
      <c r="CD44" s="771" t="s">
        <v>298</v>
      </c>
      <c r="CE44" s="772"/>
      <c r="CF44" s="656" t="s">
        <v>348</v>
      </c>
      <c r="CG44" s="657"/>
      <c r="CH44" s="657"/>
      <c r="CI44" s="657"/>
      <c r="CJ44" s="657"/>
      <c r="CK44" s="657"/>
      <c r="CL44" s="657"/>
      <c r="CM44" s="657"/>
      <c r="CN44" s="657"/>
      <c r="CO44" s="657"/>
      <c r="CP44" s="657"/>
      <c r="CQ44" s="658"/>
      <c r="CR44" s="659">
        <v>550699</v>
      </c>
      <c r="CS44" s="660"/>
      <c r="CT44" s="660"/>
      <c r="CU44" s="660"/>
      <c r="CV44" s="660"/>
      <c r="CW44" s="660"/>
      <c r="CX44" s="660"/>
      <c r="CY44" s="661"/>
      <c r="CZ44" s="664">
        <v>31.7</v>
      </c>
      <c r="DA44" s="665"/>
      <c r="DB44" s="665"/>
      <c r="DC44" s="760"/>
      <c r="DD44" s="668">
        <v>75946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349</v>
      </c>
      <c r="CG45" s="657"/>
      <c r="CH45" s="657"/>
      <c r="CI45" s="657"/>
      <c r="CJ45" s="657"/>
      <c r="CK45" s="657"/>
      <c r="CL45" s="657"/>
      <c r="CM45" s="657"/>
      <c r="CN45" s="657"/>
      <c r="CO45" s="657"/>
      <c r="CP45" s="657"/>
      <c r="CQ45" s="658"/>
      <c r="CR45" s="659">
        <v>431889</v>
      </c>
      <c r="CS45" s="695"/>
      <c r="CT45" s="695"/>
      <c r="CU45" s="695"/>
      <c r="CV45" s="695"/>
      <c r="CW45" s="695"/>
      <c r="CX45" s="695"/>
      <c r="CY45" s="696"/>
      <c r="CZ45" s="664">
        <v>24.8</v>
      </c>
      <c r="DA45" s="693"/>
      <c r="DB45" s="693"/>
      <c r="DC45" s="697"/>
      <c r="DD45" s="668">
        <v>10460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350</v>
      </c>
      <c r="CG46" s="657"/>
      <c r="CH46" s="657"/>
      <c r="CI46" s="657"/>
      <c r="CJ46" s="657"/>
      <c r="CK46" s="657"/>
      <c r="CL46" s="657"/>
      <c r="CM46" s="657"/>
      <c r="CN46" s="657"/>
      <c r="CO46" s="657"/>
      <c r="CP46" s="657"/>
      <c r="CQ46" s="658"/>
      <c r="CR46" s="659">
        <v>110590</v>
      </c>
      <c r="CS46" s="660"/>
      <c r="CT46" s="660"/>
      <c r="CU46" s="660"/>
      <c r="CV46" s="660"/>
      <c r="CW46" s="660"/>
      <c r="CX46" s="660"/>
      <c r="CY46" s="661"/>
      <c r="CZ46" s="664">
        <v>6.4</v>
      </c>
      <c r="DA46" s="665"/>
      <c r="DB46" s="665"/>
      <c r="DC46" s="760"/>
      <c r="DD46" s="668">
        <v>64766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351</v>
      </c>
      <c r="CG47" s="657"/>
      <c r="CH47" s="657"/>
      <c r="CI47" s="657"/>
      <c r="CJ47" s="657"/>
      <c r="CK47" s="657"/>
      <c r="CL47" s="657"/>
      <c r="CM47" s="657"/>
      <c r="CN47" s="657"/>
      <c r="CO47" s="657"/>
      <c r="CP47" s="657"/>
      <c r="CQ47" s="658"/>
      <c r="CR47" s="659" t="s">
        <v>225</v>
      </c>
      <c r="CS47" s="695"/>
      <c r="CT47" s="695"/>
      <c r="CU47" s="695"/>
      <c r="CV47" s="695"/>
      <c r="CW47" s="695"/>
      <c r="CX47" s="695"/>
      <c r="CY47" s="696"/>
      <c r="CZ47" s="664" t="s">
        <v>225</v>
      </c>
      <c r="DA47" s="693"/>
      <c r="DB47" s="693"/>
      <c r="DC47" s="697"/>
      <c r="DD47" s="668" t="s">
        <v>225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352</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225</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353</v>
      </c>
      <c r="CE49" s="705"/>
      <c r="CF49" s="705"/>
      <c r="CG49" s="705"/>
      <c r="CH49" s="705"/>
      <c r="CI49" s="705"/>
      <c r="CJ49" s="705"/>
      <c r="CK49" s="705"/>
      <c r="CL49" s="705"/>
      <c r="CM49" s="705"/>
      <c r="CN49" s="705"/>
      <c r="CO49" s="705"/>
      <c r="CP49" s="705"/>
      <c r="CQ49" s="706"/>
      <c r="CR49" s="739">
        <v>1739012</v>
      </c>
      <c r="CS49" s="729"/>
      <c r="CT49" s="729"/>
      <c r="CU49" s="729"/>
      <c r="CV49" s="729"/>
      <c r="CW49" s="729"/>
      <c r="CX49" s="729"/>
      <c r="CY49" s="761"/>
      <c r="CZ49" s="744">
        <v>100</v>
      </c>
      <c r="DA49" s="762"/>
      <c r="DB49" s="762"/>
      <c r="DC49" s="763"/>
      <c r="DD49" s="764">
        <v>987147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XvwOERJG92n6E6PXQGYXdkpIFHC8EEFXzAaVE5UFr9kC4qAhM5vH70L2reSpo5wyvLAvZEtTc0PO1WdvZNp2LA==" saltValue="u96zMti5gH6UZSpEiBaD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376</v>
      </c>
      <c r="C7" s="792"/>
      <c r="D7" s="792"/>
      <c r="E7" s="792"/>
      <c r="F7" s="792"/>
      <c r="G7" s="792"/>
      <c r="H7" s="792"/>
      <c r="I7" s="792"/>
      <c r="J7" s="792"/>
      <c r="K7" s="792"/>
      <c r="L7" s="792"/>
      <c r="M7" s="792"/>
      <c r="N7" s="792"/>
      <c r="O7" s="792"/>
      <c r="P7" s="793"/>
      <c r="Q7" s="794">
        <v>1979</v>
      </c>
      <c r="R7" s="795"/>
      <c r="S7" s="795"/>
      <c r="T7" s="795"/>
      <c r="U7" s="795"/>
      <c r="V7" s="795">
        <v>1739</v>
      </c>
      <c r="W7" s="795"/>
      <c r="X7" s="795"/>
      <c r="Y7" s="795"/>
      <c r="Z7" s="795"/>
      <c r="AA7" s="795">
        <v>240</v>
      </c>
      <c r="AB7" s="795"/>
      <c r="AC7" s="795"/>
      <c r="AD7" s="795"/>
      <c r="AE7" s="796"/>
      <c r="AF7" s="797">
        <v>235</v>
      </c>
      <c r="AG7" s="798"/>
      <c r="AH7" s="798"/>
      <c r="AI7" s="798"/>
      <c r="AJ7" s="799"/>
      <c r="AK7" s="834" t="s">
        <v>573</v>
      </c>
      <c r="AL7" s="835"/>
      <c r="AM7" s="835"/>
      <c r="AN7" s="835"/>
      <c r="AO7" s="835"/>
      <c r="AP7" s="835">
        <v>1409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0</v>
      </c>
      <c r="CI7" s="832"/>
      <c r="CJ7" s="832"/>
      <c r="CK7" s="832"/>
      <c r="CL7" s="833"/>
      <c r="CM7" s="831">
        <v>-8</v>
      </c>
      <c r="CN7" s="832"/>
      <c r="CO7" s="832"/>
      <c r="CP7" s="832"/>
      <c r="CQ7" s="833"/>
      <c r="CR7" s="831">
        <v>30</v>
      </c>
      <c r="CS7" s="832"/>
      <c r="CT7" s="832"/>
      <c r="CU7" s="832"/>
      <c r="CV7" s="833"/>
      <c r="CW7" s="831" t="s">
        <v>576</v>
      </c>
      <c r="CX7" s="832"/>
      <c r="CY7" s="832"/>
      <c r="CZ7" s="832"/>
      <c r="DA7" s="833"/>
      <c r="DB7" s="831" t="s">
        <v>572</v>
      </c>
      <c r="DC7" s="832"/>
      <c r="DD7" s="832"/>
      <c r="DE7" s="832"/>
      <c r="DF7" s="833"/>
      <c r="DG7" s="831" t="s">
        <v>572</v>
      </c>
      <c r="DH7" s="832"/>
      <c r="DI7" s="832"/>
      <c r="DJ7" s="832"/>
      <c r="DK7" s="833"/>
      <c r="DL7" s="831" t="s">
        <v>572</v>
      </c>
      <c r="DM7" s="832"/>
      <c r="DN7" s="832"/>
      <c r="DO7" s="832"/>
      <c r="DP7" s="833"/>
      <c r="DQ7" s="831" t="s">
        <v>572</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4</v>
      </c>
      <c r="CI8" s="842"/>
      <c r="CJ8" s="842"/>
      <c r="CK8" s="842"/>
      <c r="CL8" s="843"/>
      <c r="CM8" s="841">
        <v>23</v>
      </c>
      <c r="CN8" s="842"/>
      <c r="CO8" s="842"/>
      <c r="CP8" s="842"/>
      <c r="CQ8" s="843"/>
      <c r="CR8" s="841">
        <v>10</v>
      </c>
      <c r="CS8" s="842"/>
      <c r="CT8" s="842"/>
      <c r="CU8" s="842"/>
      <c r="CV8" s="843"/>
      <c r="CW8" s="841">
        <v>29</v>
      </c>
      <c r="CX8" s="842"/>
      <c r="CY8" s="842"/>
      <c r="CZ8" s="842"/>
      <c r="DA8" s="843"/>
      <c r="DB8" s="841" t="s">
        <v>577</v>
      </c>
      <c r="DC8" s="842"/>
      <c r="DD8" s="842"/>
      <c r="DE8" s="842"/>
      <c r="DF8" s="843"/>
      <c r="DG8" s="841" t="s">
        <v>578</v>
      </c>
      <c r="DH8" s="842"/>
      <c r="DI8" s="842"/>
      <c r="DJ8" s="842"/>
      <c r="DK8" s="843"/>
      <c r="DL8" s="841" t="s">
        <v>573</v>
      </c>
      <c r="DM8" s="842"/>
      <c r="DN8" s="842"/>
      <c r="DO8" s="842"/>
      <c r="DP8" s="843"/>
      <c r="DQ8" s="841" t="s">
        <v>577</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378</v>
      </c>
      <c r="B23" s="850" t="s">
        <v>379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235</v>
      </c>
      <c r="AG23" s="854"/>
      <c r="AH23" s="854"/>
      <c r="AI23" s="854"/>
      <c r="AJ23" s="857"/>
      <c r="AK23" s="858"/>
      <c r="AL23" s="859"/>
      <c r="AM23" s="859"/>
      <c r="AN23" s="859"/>
      <c r="AO23" s="859"/>
      <c r="AP23" s="854"/>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391</v>
      </c>
      <c r="C28" s="792"/>
      <c r="D28" s="792"/>
      <c r="E28" s="792"/>
      <c r="F28" s="792"/>
      <c r="G28" s="792"/>
      <c r="H28" s="792"/>
      <c r="I28" s="792"/>
      <c r="J28" s="792"/>
      <c r="K28" s="792"/>
      <c r="L28" s="792"/>
      <c r="M28" s="792"/>
      <c r="N28" s="792"/>
      <c r="O28" s="792"/>
      <c r="P28" s="793"/>
      <c r="Q28" s="882">
        <v>130</v>
      </c>
      <c r="R28" s="883"/>
      <c r="S28" s="883"/>
      <c r="T28" s="883"/>
      <c r="U28" s="883"/>
      <c r="V28" s="883">
        <v>125</v>
      </c>
      <c r="W28" s="883"/>
      <c r="X28" s="883"/>
      <c r="Y28" s="883"/>
      <c r="Z28" s="883"/>
      <c r="AA28" s="883">
        <v>5</v>
      </c>
      <c r="AB28" s="883"/>
      <c r="AC28" s="883"/>
      <c r="AD28" s="883"/>
      <c r="AE28" s="884"/>
      <c r="AF28" s="885">
        <v>5</v>
      </c>
      <c r="AG28" s="883"/>
      <c r="AH28" s="883"/>
      <c r="AI28" s="883"/>
      <c r="AJ28" s="886"/>
      <c r="AK28" s="887">
        <v>15</v>
      </c>
      <c r="AL28" s="878"/>
      <c r="AM28" s="878"/>
      <c r="AN28" s="878"/>
      <c r="AO28" s="878"/>
      <c r="AP28" s="878" t="s">
        <v>572</v>
      </c>
      <c r="AQ28" s="878"/>
      <c r="AR28" s="878"/>
      <c r="AS28" s="878"/>
      <c r="AT28" s="878"/>
      <c r="AU28" s="878" t="s">
        <v>572</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392</v>
      </c>
      <c r="C29" s="816"/>
      <c r="D29" s="816"/>
      <c r="E29" s="816"/>
      <c r="F29" s="816"/>
      <c r="G29" s="816"/>
      <c r="H29" s="816"/>
      <c r="I29" s="816"/>
      <c r="J29" s="816"/>
      <c r="K29" s="816"/>
      <c r="L29" s="816"/>
      <c r="M29" s="816"/>
      <c r="N29" s="816"/>
      <c r="O29" s="816"/>
      <c r="P29" s="817"/>
      <c r="Q29" s="818">
        <v>159</v>
      </c>
      <c r="R29" s="819"/>
      <c r="S29" s="819"/>
      <c r="T29" s="819"/>
      <c r="U29" s="819"/>
      <c r="V29" s="819">
        <v>145</v>
      </c>
      <c r="W29" s="819"/>
      <c r="X29" s="819"/>
      <c r="Y29" s="819"/>
      <c r="Z29" s="819"/>
      <c r="AA29" s="819">
        <v>14</v>
      </c>
      <c r="AB29" s="819"/>
      <c r="AC29" s="819"/>
      <c r="AD29" s="819"/>
      <c r="AE29" s="820"/>
      <c r="AF29" s="821">
        <v>14</v>
      </c>
      <c r="AG29" s="822"/>
      <c r="AH29" s="822"/>
      <c r="AI29" s="822"/>
      <c r="AJ29" s="823"/>
      <c r="AK29" s="890">
        <v>63</v>
      </c>
      <c r="AL29" s="891"/>
      <c r="AM29" s="891"/>
      <c r="AN29" s="891"/>
      <c r="AO29" s="891"/>
      <c r="AP29" s="891" t="s">
        <v>572</v>
      </c>
      <c r="AQ29" s="891"/>
      <c r="AR29" s="891"/>
      <c r="AS29" s="891"/>
      <c r="AT29" s="891"/>
      <c r="AU29" s="891" t="s">
        <v>572</v>
      </c>
      <c r="AV29" s="891"/>
      <c r="AW29" s="891"/>
      <c r="AX29" s="891"/>
      <c r="AY29" s="891"/>
      <c r="AZ29" s="892" t="s">
        <v>572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393</v>
      </c>
      <c r="C30" s="816"/>
      <c r="D30" s="816"/>
      <c r="E30" s="816"/>
      <c r="F30" s="816"/>
      <c r="G30" s="816"/>
      <c r="H30" s="816"/>
      <c r="I30" s="816"/>
      <c r="J30" s="816"/>
      <c r="K30" s="816"/>
      <c r="L30" s="816"/>
      <c r="M30" s="816"/>
      <c r="N30" s="816"/>
      <c r="O30" s="816"/>
      <c r="P30" s="817"/>
      <c r="Q30" s="818">
        <v>168</v>
      </c>
      <c r="R30" s="819"/>
      <c r="S30" s="819"/>
      <c r="T30" s="819"/>
      <c r="U30" s="819"/>
      <c r="V30" s="819">
        <v>141</v>
      </c>
      <c r="W30" s="819"/>
      <c r="X30" s="819"/>
      <c r="Y30" s="819"/>
      <c r="Z30" s="819"/>
      <c r="AA30" s="819">
        <v>27</v>
      </c>
      <c r="AB30" s="819"/>
      <c r="AC30" s="819"/>
      <c r="AD30" s="819"/>
      <c r="AE30" s="820"/>
      <c r="AF30" s="821">
        <v>27</v>
      </c>
      <c r="AG30" s="822"/>
      <c r="AH30" s="822"/>
      <c r="AI30" s="822"/>
      <c r="AJ30" s="823"/>
      <c r="AK30" s="890">
        <v>37</v>
      </c>
      <c r="AL30" s="891"/>
      <c r="AM30" s="891"/>
      <c r="AN30" s="891"/>
      <c r="AO30" s="891"/>
      <c r="AP30" s="891" t="s">
        <v>572</v>
      </c>
      <c r="AQ30" s="891"/>
      <c r="AR30" s="891"/>
      <c r="AS30" s="891"/>
      <c r="AT30" s="891"/>
      <c r="AU30" s="891" t="s">
        <v>572</v>
      </c>
      <c r="AV30" s="891"/>
      <c r="AW30" s="891"/>
      <c r="AX30" s="891"/>
      <c r="AY30" s="891"/>
      <c r="AZ30" s="892" t="s">
        <v>572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394</v>
      </c>
      <c r="C31" s="816"/>
      <c r="D31" s="816"/>
      <c r="E31" s="816"/>
      <c r="F31" s="816"/>
      <c r="G31" s="816"/>
      <c r="H31" s="816"/>
      <c r="I31" s="816"/>
      <c r="J31" s="816"/>
      <c r="K31" s="816"/>
      <c r="L31" s="816"/>
      <c r="M31" s="816"/>
      <c r="N31" s="816"/>
      <c r="O31" s="816"/>
      <c r="P31" s="817"/>
      <c r="Q31" s="818">
        <v>1</v>
      </c>
      <c r="R31" s="819"/>
      <c r="S31" s="819"/>
      <c r="T31" s="819"/>
      <c r="U31" s="819"/>
      <c r="V31" s="819">
        <v>1</v>
      </c>
      <c r="W31" s="819"/>
      <c r="X31" s="819"/>
      <c r="Y31" s="819"/>
      <c r="Z31" s="819"/>
      <c r="AA31" s="819">
        <v>0</v>
      </c>
      <c r="AB31" s="819"/>
      <c r="AC31" s="819"/>
      <c r="AD31" s="819"/>
      <c r="AE31" s="820"/>
      <c r="AF31" s="821">
        <v>0</v>
      </c>
      <c r="AG31" s="822"/>
      <c r="AH31" s="822"/>
      <c r="AI31" s="822"/>
      <c r="AJ31" s="823"/>
      <c r="AK31" s="890">
        <v>0</v>
      </c>
      <c r="AL31" s="891"/>
      <c r="AM31" s="891"/>
      <c r="AN31" s="891"/>
      <c r="AO31" s="891"/>
      <c r="AP31" s="891" t="s">
        <v>572</v>
      </c>
      <c r="AQ31" s="891"/>
      <c r="AR31" s="891"/>
      <c r="AS31" s="891"/>
      <c r="AT31" s="891"/>
      <c r="AU31" s="891" t="s">
        <v>572</v>
      </c>
      <c r="AV31" s="891"/>
      <c r="AW31" s="891"/>
      <c r="AX31" s="891"/>
      <c r="AY31" s="891"/>
      <c r="AZ31" s="892" t="s">
        <v>572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395</v>
      </c>
      <c r="C32" s="816"/>
      <c r="D32" s="816"/>
      <c r="E32" s="816"/>
      <c r="F32" s="816"/>
      <c r="G32" s="816"/>
      <c r="H32" s="816"/>
      <c r="I32" s="816"/>
      <c r="J32" s="816"/>
      <c r="K32" s="816"/>
      <c r="L32" s="816"/>
      <c r="M32" s="816"/>
      <c r="N32" s="816"/>
      <c r="O32" s="816"/>
      <c r="P32" s="817"/>
      <c r="Q32" s="818">
        <v>13</v>
      </c>
      <c r="R32" s="819"/>
      <c r="S32" s="819"/>
      <c r="T32" s="819"/>
      <c r="U32" s="819"/>
      <c r="V32" s="819">
        <v>11</v>
      </c>
      <c r="W32" s="819"/>
      <c r="X32" s="819"/>
      <c r="Y32" s="819"/>
      <c r="Z32" s="819"/>
      <c r="AA32" s="819">
        <v>2</v>
      </c>
      <c r="AB32" s="819"/>
      <c r="AC32" s="819"/>
      <c r="AD32" s="819"/>
      <c r="AE32" s="820"/>
      <c r="AF32" s="821">
        <v>2</v>
      </c>
      <c r="AG32" s="822"/>
      <c r="AH32" s="822"/>
      <c r="AI32" s="822"/>
      <c r="AJ32" s="823"/>
      <c r="AK32" s="890">
        <v>5</v>
      </c>
      <c r="AL32" s="891"/>
      <c r="AM32" s="891"/>
      <c r="AN32" s="891"/>
      <c r="AO32" s="891"/>
      <c r="AP32" s="891" t="s">
        <v>572</v>
      </c>
      <c r="AQ32" s="891"/>
      <c r="AR32" s="891"/>
      <c r="AS32" s="891"/>
      <c r="AT32" s="891"/>
      <c r="AU32" s="891" t="s">
        <v>572</v>
      </c>
      <c r="AV32" s="891"/>
      <c r="AW32" s="891"/>
      <c r="AX32" s="891"/>
      <c r="AY32" s="891"/>
      <c r="AZ32" s="892" t="s">
        <v>572</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396</v>
      </c>
      <c r="C33" s="816"/>
      <c r="D33" s="816"/>
      <c r="E33" s="816"/>
      <c r="F33" s="816"/>
      <c r="G33" s="816"/>
      <c r="H33" s="816"/>
      <c r="I33" s="816"/>
      <c r="J33" s="816"/>
      <c r="K33" s="816"/>
      <c r="L33" s="816"/>
      <c r="M33" s="816"/>
      <c r="N33" s="816"/>
      <c r="O33" s="816"/>
      <c r="P33" s="817"/>
      <c r="Q33" s="818">
        <v>46</v>
      </c>
      <c r="R33" s="819"/>
      <c r="S33" s="819"/>
      <c r="T33" s="819"/>
      <c r="U33" s="819"/>
      <c r="V33" s="819">
        <v>45</v>
      </c>
      <c r="W33" s="819"/>
      <c r="X33" s="819"/>
      <c r="Y33" s="819"/>
      <c r="Z33" s="819"/>
      <c r="AA33" s="819">
        <v>1</v>
      </c>
      <c r="AB33" s="819"/>
      <c r="AC33" s="819"/>
      <c r="AD33" s="819"/>
      <c r="AE33" s="820"/>
      <c r="AF33" s="821">
        <v>1</v>
      </c>
      <c r="AG33" s="822"/>
      <c r="AH33" s="822"/>
      <c r="AI33" s="822"/>
      <c r="AJ33" s="823"/>
      <c r="AK33" s="890">
        <v>40</v>
      </c>
      <c r="AL33" s="891"/>
      <c r="AM33" s="891"/>
      <c r="AN33" s="891"/>
      <c r="AO33" s="891"/>
      <c r="AP33" s="891">
        <v>257</v>
      </c>
      <c r="AQ33" s="891"/>
      <c r="AR33" s="891"/>
      <c r="AS33" s="891"/>
      <c r="AT33" s="891"/>
      <c r="AU33" s="891">
        <v>257</v>
      </c>
      <c r="AV33" s="891"/>
      <c r="AW33" s="891"/>
      <c r="AX33" s="891"/>
      <c r="AY33" s="891"/>
      <c r="AZ33" s="892" t="s">
        <v>572</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398</v>
      </c>
      <c r="C34" s="816"/>
      <c r="D34" s="816"/>
      <c r="E34" s="816"/>
      <c r="F34" s="816"/>
      <c r="G34" s="816"/>
      <c r="H34" s="816"/>
      <c r="I34" s="816"/>
      <c r="J34" s="816"/>
      <c r="K34" s="816"/>
      <c r="L34" s="816"/>
      <c r="M34" s="816"/>
      <c r="N34" s="816"/>
      <c r="O34" s="816"/>
      <c r="P34" s="817"/>
      <c r="Q34" s="818">
        <v>169</v>
      </c>
      <c r="R34" s="819"/>
      <c r="S34" s="819"/>
      <c r="T34" s="819"/>
      <c r="U34" s="819"/>
      <c r="V34" s="819">
        <v>157</v>
      </c>
      <c r="W34" s="819"/>
      <c r="X34" s="819"/>
      <c r="Y34" s="819"/>
      <c r="Z34" s="819"/>
      <c r="AA34" s="819">
        <v>12</v>
      </c>
      <c r="AB34" s="819"/>
      <c r="AC34" s="819"/>
      <c r="AD34" s="819"/>
      <c r="AE34" s="820"/>
      <c r="AF34" s="821">
        <v>12</v>
      </c>
      <c r="AG34" s="822"/>
      <c r="AH34" s="822"/>
      <c r="AI34" s="822"/>
      <c r="AJ34" s="823"/>
      <c r="AK34" s="890">
        <v>128</v>
      </c>
      <c r="AL34" s="891"/>
      <c r="AM34" s="891"/>
      <c r="AN34" s="891"/>
      <c r="AO34" s="891"/>
      <c r="AP34" s="891">
        <v>373</v>
      </c>
      <c r="AQ34" s="891"/>
      <c r="AR34" s="891"/>
      <c r="AS34" s="891"/>
      <c r="AT34" s="891"/>
      <c r="AU34" s="891">
        <v>355</v>
      </c>
      <c r="AV34" s="891"/>
      <c r="AW34" s="891"/>
      <c r="AX34" s="891"/>
      <c r="AY34" s="891"/>
      <c r="AZ34" s="892" t="s">
        <v>572</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400</v>
      </c>
      <c r="C35" s="816"/>
      <c r="D35" s="816"/>
      <c r="E35" s="816"/>
      <c r="F35" s="816"/>
      <c r="G35" s="816"/>
      <c r="H35" s="816"/>
      <c r="I35" s="816"/>
      <c r="J35" s="816"/>
      <c r="K35" s="816"/>
      <c r="L35" s="816"/>
      <c r="M35" s="816"/>
      <c r="N35" s="816"/>
      <c r="O35" s="816"/>
      <c r="P35" s="817"/>
      <c r="Q35" s="818">
        <v>11</v>
      </c>
      <c r="R35" s="819"/>
      <c r="S35" s="819"/>
      <c r="T35" s="819"/>
      <c r="U35" s="819"/>
      <c r="V35" s="819">
        <v>11</v>
      </c>
      <c r="W35" s="819"/>
      <c r="X35" s="819"/>
      <c r="Y35" s="819"/>
      <c r="Z35" s="819"/>
      <c r="AA35" s="819">
        <v>0</v>
      </c>
      <c r="AB35" s="819"/>
      <c r="AC35" s="819"/>
      <c r="AD35" s="819"/>
      <c r="AE35" s="820"/>
      <c r="AF35" s="821">
        <v>0</v>
      </c>
      <c r="AG35" s="822"/>
      <c r="AH35" s="822"/>
      <c r="AI35" s="822"/>
      <c r="AJ35" s="823"/>
      <c r="AK35" s="890">
        <v>7</v>
      </c>
      <c r="AL35" s="891"/>
      <c r="AM35" s="891"/>
      <c r="AN35" s="891"/>
      <c r="AO35" s="891"/>
      <c r="AP35" s="891">
        <v>26</v>
      </c>
      <c r="AQ35" s="891"/>
      <c r="AR35" s="891"/>
      <c r="AS35" s="891"/>
      <c r="AT35" s="891"/>
      <c r="AU35" s="891">
        <v>24</v>
      </c>
      <c r="AV35" s="891"/>
      <c r="AW35" s="891"/>
      <c r="AX35" s="891"/>
      <c r="AY35" s="891"/>
      <c r="AZ35" s="892" t="s">
        <v>572</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378</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378</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297</v>
      </c>
      <c r="AG109" s="955"/>
      <c r="AH109" s="955"/>
      <c r="AI109" s="955"/>
      <c r="AJ109" s="956"/>
      <c r="AK109" s="954" t="s">
        <v>296</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297</v>
      </c>
      <c r="BW109" s="955"/>
      <c r="BX109" s="955"/>
      <c r="BY109" s="955"/>
      <c r="BZ109" s="956"/>
      <c r="CA109" s="954" t="s">
        <v>296</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297</v>
      </c>
      <c r="DM109" s="955"/>
      <c r="DN109" s="955"/>
      <c r="DO109" s="955"/>
      <c r="DP109" s="956"/>
      <c r="DQ109" s="954" t="s">
        <v>296</v>
      </c>
      <c r="DR109" s="955"/>
      <c r="DS109" s="955"/>
      <c r="DT109" s="955"/>
      <c r="DU109" s="956"/>
      <c r="DV109" s="954" t="s">
        <v>424</v>
      </c>
      <c r="DW109" s="955"/>
      <c r="DX109" s="955"/>
      <c r="DY109" s="955"/>
      <c r="DZ109" s="957"/>
    </row>
    <row r="110" spans="1:131" s="226" customFormat="1" ht="26.25" customHeight="1" x14ac:dyDescent="0.2">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151976</v>
      </c>
      <c r="AB110" s="962"/>
      <c r="AC110" s="962"/>
      <c r="AD110" s="962"/>
      <c r="AE110" s="963"/>
      <c r="AF110" s="964">
        <v>134120</v>
      </c>
      <c r="AG110" s="962"/>
      <c r="AH110" s="962"/>
      <c r="AI110" s="962"/>
      <c r="AJ110" s="963"/>
      <c r="AK110" s="964">
        <v>120709</v>
      </c>
      <c r="AL110" s="962"/>
      <c r="AM110" s="962"/>
      <c r="AN110" s="962"/>
      <c r="AO110" s="963"/>
      <c r="AP110" s="965">
        <v>19.5</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1250693</v>
      </c>
      <c r="BR110" s="997"/>
      <c r="BS110" s="997"/>
      <c r="BT110" s="997"/>
      <c r="BU110" s="997"/>
      <c r="BV110" s="997">
        <v>1320015</v>
      </c>
      <c r="BW110" s="997"/>
      <c r="BX110" s="997"/>
      <c r="BY110" s="997"/>
      <c r="BZ110" s="997"/>
      <c r="CA110" s="997">
        <v>1408639</v>
      </c>
      <c r="CB110" s="997"/>
      <c r="CC110" s="997"/>
      <c r="CD110" s="997"/>
      <c r="CE110" s="997"/>
      <c r="CF110" s="1011">
        <v>227.8</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431</v>
      </c>
      <c r="DM110" s="997"/>
      <c r="DN110" s="997"/>
      <c r="DO110" s="997"/>
      <c r="DP110" s="997"/>
      <c r="DQ110" s="997" t="s">
        <v>431</v>
      </c>
      <c r="DR110" s="997"/>
      <c r="DS110" s="997"/>
      <c r="DT110" s="997"/>
      <c r="DU110" s="997"/>
      <c r="DV110" s="998" t="s">
        <v>430</v>
      </c>
      <c r="DW110" s="998"/>
      <c r="DX110" s="998"/>
      <c r="DY110" s="998"/>
      <c r="DZ110" s="999"/>
    </row>
    <row r="111" spans="1:131" s="226" customFormat="1" ht="26.25" customHeight="1" x14ac:dyDescent="0.2">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431</v>
      </c>
      <c r="AG111" s="1004"/>
      <c r="AH111" s="1004"/>
      <c r="AI111" s="1004"/>
      <c r="AJ111" s="1005"/>
      <c r="AK111" s="1006" t="s">
        <v>433</v>
      </c>
      <c r="AL111" s="1004"/>
      <c r="AM111" s="1004"/>
      <c r="AN111" s="1004"/>
      <c r="AO111" s="1005"/>
      <c r="AP111" s="1007" t="s">
        <v>404</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t="s">
        <v>404</v>
      </c>
      <c r="BR111" s="990"/>
      <c r="BS111" s="990"/>
      <c r="BT111" s="990"/>
      <c r="BU111" s="990"/>
      <c r="BV111" s="990" t="s">
        <v>404</v>
      </c>
      <c r="BW111" s="990"/>
      <c r="BX111" s="990"/>
      <c r="BY111" s="990"/>
      <c r="BZ111" s="990"/>
      <c r="CA111" s="990" t="s">
        <v>404</v>
      </c>
      <c r="CB111" s="990"/>
      <c r="CC111" s="990"/>
      <c r="CD111" s="990"/>
      <c r="CE111" s="990"/>
      <c r="CF111" s="984" t="s">
        <v>404</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404</v>
      </c>
      <c r="DM111" s="990"/>
      <c r="DN111" s="990"/>
      <c r="DO111" s="990"/>
      <c r="DP111" s="990"/>
      <c r="DQ111" s="990" t="s">
        <v>404</v>
      </c>
      <c r="DR111" s="990"/>
      <c r="DS111" s="990"/>
      <c r="DT111" s="990"/>
      <c r="DU111" s="990"/>
      <c r="DV111" s="991" t="s">
        <v>404</v>
      </c>
      <c r="DW111" s="991"/>
      <c r="DX111" s="991"/>
      <c r="DY111" s="991"/>
      <c r="DZ111" s="992"/>
    </row>
    <row r="112" spans="1:131" s="226" customFormat="1" ht="26.25" customHeight="1" x14ac:dyDescent="0.2">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404</v>
      </c>
      <c r="AB112" s="1029"/>
      <c r="AC112" s="1029"/>
      <c r="AD112" s="1029"/>
      <c r="AE112" s="1030"/>
      <c r="AF112" s="1031" t="s">
        <v>404</v>
      </c>
      <c r="AG112" s="1029"/>
      <c r="AH112" s="1029"/>
      <c r="AI112" s="1029"/>
      <c r="AJ112" s="1030"/>
      <c r="AK112" s="1031" t="s">
        <v>225</v>
      </c>
      <c r="AL112" s="1029"/>
      <c r="AM112" s="1029"/>
      <c r="AN112" s="1029"/>
      <c r="AO112" s="1030"/>
      <c r="AP112" s="1032" t="s">
        <v>404</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729695</v>
      </c>
      <c r="BR112" s="990"/>
      <c r="BS112" s="990"/>
      <c r="BT112" s="990"/>
      <c r="BU112" s="990"/>
      <c r="BV112" s="990">
        <v>691912</v>
      </c>
      <c r="BW112" s="990"/>
      <c r="BX112" s="990"/>
      <c r="BY112" s="990"/>
      <c r="BZ112" s="990"/>
      <c r="CA112" s="990">
        <v>636835</v>
      </c>
      <c r="CB112" s="990"/>
      <c r="CC112" s="990"/>
      <c r="CD112" s="990"/>
      <c r="CE112" s="990"/>
      <c r="CF112" s="984">
        <v>103</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225</v>
      </c>
      <c r="DH112" s="990"/>
      <c r="DI112" s="990"/>
      <c r="DJ112" s="990"/>
      <c r="DK112" s="990"/>
      <c r="DL112" s="990" t="s">
        <v>225</v>
      </c>
      <c r="DM112" s="990"/>
      <c r="DN112" s="990"/>
      <c r="DO112" s="990"/>
      <c r="DP112" s="990"/>
      <c r="DQ112" s="990" t="s">
        <v>225</v>
      </c>
      <c r="DR112" s="990"/>
      <c r="DS112" s="990"/>
      <c r="DT112" s="990"/>
      <c r="DU112" s="990"/>
      <c r="DV112" s="991" t="s">
        <v>404</v>
      </c>
      <c r="DW112" s="991"/>
      <c r="DX112" s="991"/>
      <c r="DY112" s="991"/>
      <c r="DZ112" s="992"/>
    </row>
    <row r="113" spans="1:130" s="226" customFormat="1" ht="26.25" customHeight="1" x14ac:dyDescent="0.2">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73616</v>
      </c>
      <c r="AB113" s="1004"/>
      <c r="AC113" s="1004"/>
      <c r="AD113" s="1004"/>
      <c r="AE113" s="1005"/>
      <c r="AF113" s="1006">
        <v>71216</v>
      </c>
      <c r="AG113" s="1004"/>
      <c r="AH113" s="1004"/>
      <c r="AI113" s="1004"/>
      <c r="AJ113" s="1005"/>
      <c r="AK113" s="1006">
        <v>66356</v>
      </c>
      <c r="AL113" s="1004"/>
      <c r="AM113" s="1004"/>
      <c r="AN113" s="1004"/>
      <c r="AO113" s="1005"/>
      <c r="AP113" s="1007">
        <v>10.7</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1741</v>
      </c>
      <c r="BR113" s="990"/>
      <c r="BS113" s="990"/>
      <c r="BT113" s="990"/>
      <c r="BU113" s="990"/>
      <c r="BV113" s="990">
        <v>2897</v>
      </c>
      <c r="BW113" s="990"/>
      <c r="BX113" s="990"/>
      <c r="BY113" s="990"/>
      <c r="BZ113" s="990"/>
      <c r="CA113" s="990">
        <v>4405</v>
      </c>
      <c r="CB113" s="990"/>
      <c r="CC113" s="990"/>
      <c r="CD113" s="990"/>
      <c r="CE113" s="990"/>
      <c r="CF113" s="984">
        <v>0.7</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225</v>
      </c>
      <c r="DH113" s="1029"/>
      <c r="DI113" s="1029"/>
      <c r="DJ113" s="1029"/>
      <c r="DK113" s="1030"/>
      <c r="DL113" s="1031" t="s">
        <v>225</v>
      </c>
      <c r="DM113" s="1029"/>
      <c r="DN113" s="1029"/>
      <c r="DO113" s="1029"/>
      <c r="DP113" s="1030"/>
      <c r="DQ113" s="1031" t="s">
        <v>225</v>
      </c>
      <c r="DR113" s="1029"/>
      <c r="DS113" s="1029"/>
      <c r="DT113" s="1029"/>
      <c r="DU113" s="1030"/>
      <c r="DV113" s="1032" t="s">
        <v>225</v>
      </c>
      <c r="DW113" s="1033"/>
      <c r="DX113" s="1033"/>
      <c r="DY113" s="1033"/>
      <c r="DZ113" s="1034"/>
    </row>
    <row r="114" spans="1:130" s="226" customFormat="1" ht="26.25" customHeight="1" x14ac:dyDescent="0.2">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225</v>
      </c>
      <c r="AB114" s="1029"/>
      <c r="AC114" s="1029"/>
      <c r="AD114" s="1029"/>
      <c r="AE114" s="1030"/>
      <c r="AF114" s="1031" t="s">
        <v>225</v>
      </c>
      <c r="AG114" s="1029"/>
      <c r="AH114" s="1029"/>
      <c r="AI114" s="1029"/>
      <c r="AJ114" s="1030"/>
      <c r="AK114" s="1031" t="s">
        <v>225</v>
      </c>
      <c r="AL114" s="1029"/>
      <c r="AM114" s="1029"/>
      <c r="AN114" s="1029"/>
      <c r="AO114" s="1030"/>
      <c r="AP114" s="1032" t="s">
        <v>225</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212596</v>
      </c>
      <c r="BR114" s="990"/>
      <c r="BS114" s="990"/>
      <c r="BT114" s="990"/>
      <c r="BU114" s="990"/>
      <c r="BV114" s="990">
        <v>211278</v>
      </c>
      <c r="BW114" s="990"/>
      <c r="BX114" s="990"/>
      <c r="BY114" s="990"/>
      <c r="BZ114" s="990"/>
      <c r="CA114" s="990">
        <v>205029</v>
      </c>
      <c r="CB114" s="990"/>
      <c r="CC114" s="990"/>
      <c r="CD114" s="990"/>
      <c r="CE114" s="990"/>
      <c r="CF114" s="984">
        <v>33.200000000000003</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225</v>
      </c>
      <c r="DH114" s="1029"/>
      <c r="DI114" s="1029"/>
      <c r="DJ114" s="1029"/>
      <c r="DK114" s="1030"/>
      <c r="DL114" s="1031" t="s">
        <v>225</v>
      </c>
      <c r="DM114" s="1029"/>
      <c r="DN114" s="1029"/>
      <c r="DO114" s="1029"/>
      <c r="DP114" s="1030"/>
      <c r="DQ114" s="1031" t="s">
        <v>225</v>
      </c>
      <c r="DR114" s="1029"/>
      <c r="DS114" s="1029"/>
      <c r="DT114" s="1029"/>
      <c r="DU114" s="1030"/>
      <c r="DV114" s="1032" t="s">
        <v>225</v>
      </c>
      <c r="DW114" s="1033"/>
      <c r="DX114" s="1033"/>
      <c r="DY114" s="1033"/>
      <c r="DZ114" s="1034"/>
    </row>
    <row r="115" spans="1:130" s="226" customFormat="1" ht="26.25" customHeight="1" x14ac:dyDescent="0.2">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225</v>
      </c>
      <c r="AB115" s="1004"/>
      <c r="AC115" s="1004"/>
      <c r="AD115" s="1004"/>
      <c r="AE115" s="1005"/>
      <c r="AF115" s="1006" t="s">
        <v>225</v>
      </c>
      <c r="AG115" s="1004"/>
      <c r="AH115" s="1004"/>
      <c r="AI115" s="1004"/>
      <c r="AJ115" s="1005"/>
      <c r="AK115" s="1006" t="s">
        <v>225</v>
      </c>
      <c r="AL115" s="1004"/>
      <c r="AM115" s="1004"/>
      <c r="AN115" s="1004"/>
      <c r="AO115" s="1005"/>
      <c r="AP115" s="1007" t="s">
        <v>225</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225</v>
      </c>
      <c r="BR115" s="990"/>
      <c r="BS115" s="990"/>
      <c r="BT115" s="990"/>
      <c r="BU115" s="990"/>
      <c r="BV115" s="990" t="s">
        <v>225</v>
      </c>
      <c r="BW115" s="990"/>
      <c r="BX115" s="990"/>
      <c r="BY115" s="990"/>
      <c r="BZ115" s="990"/>
      <c r="CA115" s="990" t="s">
        <v>225</v>
      </c>
      <c r="CB115" s="990"/>
      <c r="CC115" s="990"/>
      <c r="CD115" s="990"/>
      <c r="CE115" s="990"/>
      <c r="CF115" s="984" t="s">
        <v>225</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225</v>
      </c>
      <c r="DH115" s="1029"/>
      <c r="DI115" s="1029"/>
      <c r="DJ115" s="1029"/>
      <c r="DK115" s="1030"/>
      <c r="DL115" s="1031" t="s">
        <v>225</v>
      </c>
      <c r="DM115" s="1029"/>
      <c r="DN115" s="1029"/>
      <c r="DO115" s="1029"/>
      <c r="DP115" s="1030"/>
      <c r="DQ115" s="1031" t="s">
        <v>225</v>
      </c>
      <c r="DR115" s="1029"/>
      <c r="DS115" s="1029"/>
      <c r="DT115" s="1029"/>
      <c r="DU115" s="1030"/>
      <c r="DV115" s="1032" t="s">
        <v>225</v>
      </c>
      <c r="DW115" s="1033"/>
      <c r="DX115" s="1033"/>
      <c r="DY115" s="1033"/>
      <c r="DZ115" s="1034"/>
    </row>
    <row r="116" spans="1:130" s="226" customFormat="1" ht="26.25" customHeight="1" x14ac:dyDescent="0.2">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404</v>
      </c>
      <c r="AB116" s="1029"/>
      <c r="AC116" s="1029"/>
      <c r="AD116" s="1029"/>
      <c r="AE116" s="1030"/>
      <c r="AF116" s="1031">
        <v>14</v>
      </c>
      <c r="AG116" s="1029"/>
      <c r="AH116" s="1029"/>
      <c r="AI116" s="1029"/>
      <c r="AJ116" s="1030"/>
      <c r="AK116" s="1031">
        <v>36</v>
      </c>
      <c r="AL116" s="1029"/>
      <c r="AM116" s="1029"/>
      <c r="AN116" s="1029"/>
      <c r="AO116" s="1030"/>
      <c r="AP116" s="1032">
        <v>0</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225</v>
      </c>
      <c r="BR116" s="990"/>
      <c r="BS116" s="990"/>
      <c r="BT116" s="990"/>
      <c r="BU116" s="990"/>
      <c r="BV116" s="990" t="s">
        <v>225</v>
      </c>
      <c r="BW116" s="990"/>
      <c r="BX116" s="990"/>
      <c r="BY116" s="990"/>
      <c r="BZ116" s="990"/>
      <c r="CA116" s="990" t="s">
        <v>225</v>
      </c>
      <c r="CB116" s="990"/>
      <c r="CC116" s="990"/>
      <c r="CD116" s="990"/>
      <c r="CE116" s="990"/>
      <c r="CF116" s="984" t="s">
        <v>404</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225</v>
      </c>
      <c r="DH116" s="1029"/>
      <c r="DI116" s="1029"/>
      <c r="DJ116" s="1029"/>
      <c r="DK116" s="1030"/>
      <c r="DL116" s="1031" t="s">
        <v>225</v>
      </c>
      <c r="DM116" s="1029"/>
      <c r="DN116" s="1029"/>
      <c r="DO116" s="1029"/>
      <c r="DP116" s="1030"/>
      <c r="DQ116" s="1031" t="s">
        <v>225</v>
      </c>
      <c r="DR116" s="1029"/>
      <c r="DS116" s="1029"/>
      <c r="DT116" s="1029"/>
      <c r="DU116" s="1030"/>
      <c r="DV116" s="1032" t="s">
        <v>225</v>
      </c>
      <c r="DW116" s="1033"/>
      <c r="DX116" s="1033"/>
      <c r="DY116" s="1033"/>
      <c r="DZ116" s="1034"/>
    </row>
    <row r="117" spans="1:130" s="226" customFormat="1" ht="26.25" customHeight="1" x14ac:dyDescent="0.2">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225592</v>
      </c>
      <c r="AB117" s="1047"/>
      <c r="AC117" s="1047"/>
      <c r="AD117" s="1047"/>
      <c r="AE117" s="1048"/>
      <c r="AF117" s="1049">
        <v>205350</v>
      </c>
      <c r="AG117" s="1047"/>
      <c r="AH117" s="1047"/>
      <c r="AI117" s="1047"/>
      <c r="AJ117" s="1048"/>
      <c r="AK117" s="1049">
        <v>187101</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380</v>
      </c>
      <c r="BW117" s="990"/>
      <c r="BX117" s="990"/>
      <c r="BY117" s="990"/>
      <c r="BZ117" s="990"/>
      <c r="CA117" s="990" t="s">
        <v>433</v>
      </c>
      <c r="CB117" s="990"/>
      <c r="CC117" s="990"/>
      <c r="CD117" s="990"/>
      <c r="CE117" s="990"/>
      <c r="CF117" s="984" t="s">
        <v>380</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380</v>
      </c>
      <c r="DM117" s="1029"/>
      <c r="DN117" s="1029"/>
      <c r="DO117" s="1029"/>
      <c r="DP117" s="1030"/>
      <c r="DQ117" s="1031" t="s">
        <v>456</v>
      </c>
      <c r="DR117" s="1029"/>
      <c r="DS117" s="1029"/>
      <c r="DT117" s="1029"/>
      <c r="DU117" s="1030"/>
      <c r="DV117" s="1032" t="s">
        <v>433</v>
      </c>
      <c r="DW117" s="1033"/>
      <c r="DX117" s="1033"/>
      <c r="DY117" s="1033"/>
      <c r="DZ117" s="1034"/>
    </row>
    <row r="118" spans="1:130" s="226" customFormat="1" ht="26.25" customHeight="1" x14ac:dyDescent="0.2">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297</v>
      </c>
      <c r="AG118" s="955"/>
      <c r="AH118" s="955"/>
      <c r="AI118" s="955"/>
      <c r="AJ118" s="956"/>
      <c r="AK118" s="954" t="s">
        <v>296</v>
      </c>
      <c r="AL118" s="955"/>
      <c r="AM118" s="955"/>
      <c r="AN118" s="955"/>
      <c r="AO118" s="956"/>
      <c r="AP118" s="1041" t="s">
        <v>424</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456</v>
      </c>
      <c r="BR118" s="1068"/>
      <c r="BS118" s="1068"/>
      <c r="BT118" s="1068"/>
      <c r="BU118" s="1068"/>
      <c r="BV118" s="1068" t="s">
        <v>225</v>
      </c>
      <c r="BW118" s="1068"/>
      <c r="BX118" s="1068"/>
      <c r="BY118" s="1068"/>
      <c r="BZ118" s="1068"/>
      <c r="CA118" s="1068" t="s">
        <v>433</v>
      </c>
      <c r="CB118" s="1068"/>
      <c r="CC118" s="1068"/>
      <c r="CD118" s="1068"/>
      <c r="CE118" s="1068"/>
      <c r="CF118" s="984" t="s">
        <v>456</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455</v>
      </c>
      <c r="DM118" s="1029"/>
      <c r="DN118" s="1029"/>
      <c r="DO118" s="1029"/>
      <c r="DP118" s="1030"/>
      <c r="DQ118" s="1031" t="s">
        <v>430</v>
      </c>
      <c r="DR118" s="1029"/>
      <c r="DS118" s="1029"/>
      <c r="DT118" s="1029"/>
      <c r="DU118" s="1030"/>
      <c r="DV118" s="1032" t="s">
        <v>380</v>
      </c>
      <c r="DW118" s="1033"/>
      <c r="DX118" s="1033"/>
      <c r="DY118" s="1033"/>
      <c r="DZ118" s="1034"/>
    </row>
    <row r="119" spans="1:130" s="226" customFormat="1" ht="26.25" customHeight="1" x14ac:dyDescent="0.2">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225</v>
      </c>
      <c r="AB119" s="962"/>
      <c r="AC119" s="962"/>
      <c r="AD119" s="962"/>
      <c r="AE119" s="963"/>
      <c r="AF119" s="964" t="s">
        <v>455</v>
      </c>
      <c r="AG119" s="962"/>
      <c r="AH119" s="962"/>
      <c r="AI119" s="962"/>
      <c r="AJ119" s="963"/>
      <c r="AK119" s="964" t="s">
        <v>459</v>
      </c>
      <c r="AL119" s="962"/>
      <c r="AM119" s="962"/>
      <c r="AN119" s="962"/>
      <c r="AO119" s="963"/>
      <c r="AP119" s="965" t="s">
        <v>460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461</v>
      </c>
      <c r="BP119" s="1076"/>
      <c r="BQ119" s="1067">
        <v>2194725</v>
      </c>
      <c r="BR119" s="1068"/>
      <c r="BS119" s="1068"/>
      <c r="BT119" s="1068"/>
      <c r="BU119" s="1068"/>
      <c r="BV119" s="1068">
        <v>2226102</v>
      </c>
      <c r="BW119" s="1068"/>
      <c r="BX119" s="1068"/>
      <c r="BY119" s="1068"/>
      <c r="BZ119" s="1068"/>
      <c r="CA119" s="1068">
        <v>2254908</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430</v>
      </c>
      <c r="DH119" s="1054"/>
      <c r="DI119" s="1054"/>
      <c r="DJ119" s="1054"/>
      <c r="DK119" s="1055"/>
      <c r="DL119" s="1053" t="s">
        <v>225</v>
      </c>
      <c r="DM119" s="1054"/>
      <c r="DN119" s="1054"/>
      <c r="DO119" s="1054"/>
      <c r="DP119" s="1055"/>
      <c r="DQ119" s="1053" t="s">
        <v>433</v>
      </c>
      <c r="DR119" s="1054"/>
      <c r="DS119" s="1054"/>
      <c r="DT119" s="1054"/>
      <c r="DU119" s="1055"/>
      <c r="DV119" s="1056" t="s">
        <v>225</v>
      </c>
      <c r="DW119" s="1057"/>
      <c r="DX119" s="1057"/>
      <c r="DY119" s="1057"/>
      <c r="DZ119" s="1058"/>
    </row>
    <row r="120" spans="1:130" s="226" customFormat="1" ht="26.25" customHeight="1" x14ac:dyDescent="0.2">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463</v>
      </c>
      <c r="AB120" s="1029"/>
      <c r="AC120" s="1029"/>
      <c r="AD120" s="1029"/>
      <c r="AE120" s="1030"/>
      <c r="AF120" s="1031" t="s">
        <v>225</v>
      </c>
      <c r="AG120" s="1029"/>
      <c r="AH120" s="1029"/>
      <c r="AI120" s="1029"/>
      <c r="AJ120" s="1030"/>
      <c r="AK120" s="1031" t="s">
        <v>225</v>
      </c>
      <c r="AL120" s="1029"/>
      <c r="AM120" s="1029"/>
      <c r="AN120" s="1029"/>
      <c r="AO120" s="1030"/>
      <c r="AP120" s="1032" t="s">
        <v>455</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1087618</v>
      </c>
      <c r="BR120" s="997"/>
      <c r="BS120" s="997"/>
      <c r="BT120" s="997"/>
      <c r="BU120" s="997"/>
      <c r="BV120" s="997">
        <v>1140729</v>
      </c>
      <c r="BW120" s="997"/>
      <c r="BX120" s="997"/>
      <c r="BY120" s="997"/>
      <c r="BZ120" s="997"/>
      <c r="CA120" s="997">
        <v>1051838</v>
      </c>
      <c r="CB120" s="997"/>
      <c r="CC120" s="997"/>
      <c r="CD120" s="997"/>
      <c r="CE120" s="997"/>
      <c r="CF120" s="1011">
        <v>170.1</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464630</v>
      </c>
      <c r="DH120" s="997"/>
      <c r="DI120" s="997"/>
      <c r="DJ120" s="997"/>
      <c r="DK120" s="997"/>
      <c r="DL120" s="997">
        <v>391121</v>
      </c>
      <c r="DM120" s="997"/>
      <c r="DN120" s="997"/>
      <c r="DO120" s="997"/>
      <c r="DP120" s="997"/>
      <c r="DQ120" s="997">
        <v>355046</v>
      </c>
      <c r="DR120" s="997"/>
      <c r="DS120" s="997"/>
      <c r="DT120" s="997"/>
      <c r="DU120" s="997"/>
      <c r="DV120" s="998">
        <v>57.4</v>
      </c>
      <c r="DW120" s="998"/>
      <c r="DX120" s="998"/>
      <c r="DY120" s="998"/>
      <c r="DZ120" s="999"/>
    </row>
    <row r="121" spans="1:130" s="226" customFormat="1" ht="26.25" customHeight="1" x14ac:dyDescent="0.2">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455</v>
      </c>
      <c r="AB121" s="1029"/>
      <c r="AC121" s="1029"/>
      <c r="AD121" s="1029"/>
      <c r="AE121" s="1030"/>
      <c r="AF121" s="1031" t="s">
        <v>380</v>
      </c>
      <c r="AG121" s="1029"/>
      <c r="AH121" s="1029"/>
      <c r="AI121" s="1029"/>
      <c r="AJ121" s="1030"/>
      <c r="AK121" s="1031" t="s">
        <v>225</v>
      </c>
      <c r="AL121" s="1029"/>
      <c r="AM121" s="1029"/>
      <c r="AN121" s="1029"/>
      <c r="AO121" s="1030"/>
      <c r="AP121" s="1032" t="s">
        <v>380</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233483</v>
      </c>
      <c r="BR121" s="990"/>
      <c r="BS121" s="990"/>
      <c r="BT121" s="990"/>
      <c r="BU121" s="990"/>
      <c r="BV121" s="990">
        <v>205637</v>
      </c>
      <c r="BW121" s="990"/>
      <c r="BX121" s="990"/>
      <c r="BY121" s="990"/>
      <c r="BZ121" s="990"/>
      <c r="CA121" s="990">
        <v>186670</v>
      </c>
      <c r="CB121" s="990"/>
      <c r="CC121" s="990"/>
      <c r="CD121" s="990"/>
      <c r="CE121" s="990"/>
      <c r="CF121" s="984">
        <v>30.2</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244058</v>
      </c>
      <c r="DH121" s="990"/>
      <c r="DI121" s="990"/>
      <c r="DJ121" s="990"/>
      <c r="DK121" s="990"/>
      <c r="DL121" s="990">
        <v>272177</v>
      </c>
      <c r="DM121" s="990"/>
      <c r="DN121" s="990"/>
      <c r="DO121" s="990"/>
      <c r="DP121" s="990"/>
      <c r="DQ121" s="990">
        <v>256793</v>
      </c>
      <c r="DR121" s="990"/>
      <c r="DS121" s="990"/>
      <c r="DT121" s="990"/>
      <c r="DU121" s="990"/>
      <c r="DV121" s="991">
        <v>41.5</v>
      </c>
      <c r="DW121" s="991"/>
      <c r="DX121" s="991"/>
      <c r="DY121" s="991"/>
      <c r="DZ121" s="992"/>
    </row>
    <row r="122" spans="1:130" s="226" customFormat="1" ht="26.25" customHeight="1" x14ac:dyDescent="0.2">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471</v>
      </c>
      <c r="AG122" s="1029"/>
      <c r="AH122" s="1029"/>
      <c r="AI122" s="1029"/>
      <c r="AJ122" s="1030"/>
      <c r="AK122" s="1031" t="s">
        <v>455</v>
      </c>
      <c r="AL122" s="1029"/>
      <c r="AM122" s="1029"/>
      <c r="AN122" s="1029"/>
      <c r="AO122" s="1030"/>
      <c r="AP122" s="1032" t="s">
        <v>463</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1253371</v>
      </c>
      <c r="BR122" s="1068"/>
      <c r="BS122" s="1068"/>
      <c r="BT122" s="1068"/>
      <c r="BU122" s="1068"/>
      <c r="BV122" s="1068">
        <v>1322735</v>
      </c>
      <c r="BW122" s="1068"/>
      <c r="BX122" s="1068"/>
      <c r="BY122" s="1068"/>
      <c r="BZ122" s="1068"/>
      <c r="CA122" s="1068">
        <v>1339025</v>
      </c>
      <c r="CB122" s="1068"/>
      <c r="CC122" s="1068"/>
      <c r="CD122" s="1068"/>
      <c r="CE122" s="1068"/>
      <c r="CF122" s="1088">
        <v>216.6</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v>32935</v>
      </c>
      <c r="DH122" s="990"/>
      <c r="DI122" s="990"/>
      <c r="DJ122" s="990"/>
      <c r="DK122" s="990"/>
      <c r="DL122" s="990">
        <v>28614</v>
      </c>
      <c r="DM122" s="990"/>
      <c r="DN122" s="990"/>
      <c r="DO122" s="990"/>
      <c r="DP122" s="990"/>
      <c r="DQ122" s="990">
        <v>24996</v>
      </c>
      <c r="DR122" s="990"/>
      <c r="DS122" s="990"/>
      <c r="DT122" s="990"/>
      <c r="DU122" s="990"/>
      <c r="DV122" s="991">
        <v>4</v>
      </c>
      <c r="DW122" s="991"/>
      <c r="DX122" s="991"/>
      <c r="DY122" s="991"/>
      <c r="DZ122" s="992"/>
    </row>
    <row r="123" spans="1:130" s="226" customFormat="1" ht="26.25" customHeight="1" x14ac:dyDescent="0.2">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430</v>
      </c>
      <c r="AG123" s="1029"/>
      <c r="AH123" s="1029"/>
      <c r="AI123" s="1029"/>
      <c r="AJ123" s="1030"/>
      <c r="AK123" s="1031" t="s">
        <v>380</v>
      </c>
      <c r="AL123" s="1029"/>
      <c r="AM123" s="1029"/>
      <c r="AN123" s="1029"/>
      <c r="AO123" s="1030"/>
      <c r="AP123" s="1032" t="s">
        <v>433</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474</v>
      </c>
      <c r="BP123" s="1076"/>
      <c r="BQ123" s="1135">
        <v>2574472</v>
      </c>
      <c r="BR123" s="1136"/>
      <c r="BS123" s="1136"/>
      <c r="BT123" s="1136"/>
      <c r="BU123" s="1136"/>
      <c r="BV123" s="1136">
        <v>2669101</v>
      </c>
      <c r="BW123" s="1136"/>
      <c r="BX123" s="1136"/>
      <c r="BY123" s="1136"/>
      <c r="BZ123" s="1136"/>
      <c r="CA123" s="1136">
        <v>2577533</v>
      </c>
      <c r="CB123" s="1136"/>
      <c r="CC123" s="1136"/>
      <c r="CD123" s="1136"/>
      <c r="CE123" s="1136"/>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455</v>
      </c>
      <c r="DH123" s="1029"/>
      <c r="DI123" s="1029"/>
      <c r="DJ123" s="1029"/>
      <c r="DK123" s="1030"/>
      <c r="DL123" s="1031" t="s">
        <v>455</v>
      </c>
      <c r="DM123" s="1029"/>
      <c r="DN123" s="1029"/>
      <c r="DO123" s="1029"/>
      <c r="DP123" s="1030"/>
      <c r="DQ123" s="1031" t="s">
        <v>433</v>
      </c>
      <c r="DR123" s="1029"/>
      <c r="DS123" s="1029"/>
      <c r="DT123" s="1029"/>
      <c r="DU123" s="1030"/>
      <c r="DV123" s="1032" t="s">
        <v>380</v>
      </c>
      <c r="DW123" s="1033"/>
      <c r="DX123" s="1033"/>
      <c r="DY123" s="1033"/>
      <c r="DZ123" s="1034"/>
    </row>
    <row r="124" spans="1:130" s="226" customFormat="1" ht="26.25" customHeight="1" thickBot="1" x14ac:dyDescent="0.25">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433</v>
      </c>
      <c r="AG124" s="1029"/>
      <c r="AH124" s="1029"/>
      <c r="AI124" s="1029"/>
      <c r="AJ124" s="1030"/>
      <c r="AK124" s="1031" t="s">
        <v>433</v>
      </c>
      <c r="AL124" s="1029"/>
      <c r="AM124" s="1029"/>
      <c r="AN124" s="1029"/>
      <c r="AO124" s="1030"/>
      <c r="AP124" s="1032" t="s">
        <v>430</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t="s">
        <v>225</v>
      </c>
      <c r="BW124" s="1098"/>
      <c r="BX124" s="1098"/>
      <c r="BY124" s="1098"/>
      <c r="BZ124" s="1098"/>
      <c r="CA124" s="1098" t="s">
        <v>455</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455</v>
      </c>
      <c r="DH124" s="1054"/>
      <c r="DI124" s="1054"/>
      <c r="DJ124" s="1054"/>
      <c r="DK124" s="1055"/>
      <c r="DL124" s="1053" t="s">
        <v>430</v>
      </c>
      <c r="DM124" s="1054"/>
      <c r="DN124" s="1054"/>
      <c r="DO124" s="1054"/>
      <c r="DP124" s="1055"/>
      <c r="DQ124" s="1053" t="s">
        <v>455</v>
      </c>
      <c r="DR124" s="1054"/>
      <c r="DS124" s="1054"/>
      <c r="DT124" s="1054"/>
      <c r="DU124" s="1055"/>
      <c r="DV124" s="1056" t="s">
        <v>455</v>
      </c>
      <c r="DW124" s="1057"/>
      <c r="DX124" s="1057"/>
      <c r="DY124" s="1057"/>
      <c r="DZ124" s="1058"/>
    </row>
    <row r="125" spans="1:130" s="226" customFormat="1" ht="26.25" customHeight="1" x14ac:dyDescent="0.2">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225</v>
      </c>
      <c r="AB125" s="1029"/>
      <c r="AC125" s="1029"/>
      <c r="AD125" s="1029"/>
      <c r="AE125" s="1030"/>
      <c r="AF125" s="1031" t="s">
        <v>430</v>
      </c>
      <c r="AG125" s="1029"/>
      <c r="AH125" s="1029"/>
      <c r="AI125" s="1029"/>
      <c r="AJ125" s="1030"/>
      <c r="AK125" s="1031" t="s">
        <v>225</v>
      </c>
      <c r="AL125" s="1029"/>
      <c r="AM125" s="1029"/>
      <c r="AN125" s="1029"/>
      <c r="AO125" s="1030"/>
      <c r="AP125" s="1032" t="s">
        <v>433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225</v>
      </c>
      <c r="DH125" s="997"/>
      <c r="DI125" s="997"/>
      <c r="DJ125" s="997"/>
      <c r="DK125" s="997"/>
      <c r="DL125" s="997" t="s">
        <v>433</v>
      </c>
      <c r="DM125" s="997"/>
      <c r="DN125" s="997"/>
      <c r="DO125" s="997"/>
      <c r="DP125" s="997"/>
      <c r="DQ125" s="997" t="s">
        <v>433</v>
      </c>
      <c r="DR125" s="997"/>
      <c r="DS125" s="997"/>
      <c r="DT125" s="997"/>
      <c r="DU125" s="997"/>
      <c r="DV125" s="998" t="s">
        <v>433</v>
      </c>
      <c r="DW125" s="998"/>
      <c r="DX125" s="998"/>
      <c r="DY125" s="998"/>
      <c r="DZ125" s="999"/>
    </row>
    <row r="126" spans="1:130" s="226" customFormat="1" ht="26.25" customHeight="1" thickBot="1" x14ac:dyDescent="0.25">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225</v>
      </c>
      <c r="AB126" s="1029"/>
      <c r="AC126" s="1029"/>
      <c r="AD126" s="1029"/>
      <c r="AE126" s="1030"/>
      <c r="AF126" s="1031" t="s">
        <v>380</v>
      </c>
      <c r="AG126" s="1029"/>
      <c r="AH126" s="1029"/>
      <c r="AI126" s="1029"/>
      <c r="AJ126" s="1030"/>
      <c r="AK126" s="1031" t="s">
        <v>225</v>
      </c>
      <c r="AL126" s="1029"/>
      <c r="AM126" s="1029"/>
      <c r="AN126" s="1029"/>
      <c r="AO126" s="1030"/>
      <c r="AP126" s="1032" t="s">
        <v>433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380</v>
      </c>
      <c r="DH126" s="990"/>
      <c r="DI126" s="990"/>
      <c r="DJ126" s="990"/>
      <c r="DK126" s="990"/>
      <c r="DL126" s="990" t="s">
        <v>455</v>
      </c>
      <c r="DM126" s="990"/>
      <c r="DN126" s="990"/>
      <c r="DO126" s="990"/>
      <c r="DP126" s="990"/>
      <c r="DQ126" s="990" t="s">
        <v>456</v>
      </c>
      <c r="DR126" s="990"/>
      <c r="DS126" s="990"/>
      <c r="DT126" s="990"/>
      <c r="DU126" s="990"/>
      <c r="DV126" s="991" t="s">
        <v>455</v>
      </c>
      <c r="DW126" s="991"/>
      <c r="DX126" s="991"/>
      <c r="DY126" s="991"/>
      <c r="DZ126" s="992"/>
    </row>
    <row r="127" spans="1:130" s="226" customFormat="1" ht="26.25" customHeight="1" x14ac:dyDescent="0.2">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225</v>
      </c>
      <c r="AB127" s="1029"/>
      <c r="AC127" s="1029"/>
      <c r="AD127" s="1029"/>
      <c r="AE127" s="1030"/>
      <c r="AF127" s="1031" t="s">
        <v>455</v>
      </c>
      <c r="AG127" s="1029"/>
      <c r="AH127" s="1029"/>
      <c r="AI127" s="1029"/>
      <c r="AJ127" s="1030"/>
      <c r="AK127" s="1031" t="s">
        <v>455</v>
      </c>
      <c r="AL127" s="1029"/>
      <c r="AM127" s="1029"/>
      <c r="AN127" s="1029"/>
      <c r="AO127" s="1030"/>
      <c r="AP127" s="1032" t="s">
        <v>380</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433</v>
      </c>
      <c r="DH127" s="990"/>
      <c r="DI127" s="990"/>
      <c r="DJ127" s="990"/>
      <c r="DK127" s="990"/>
      <c r="DL127" s="990" t="s">
        <v>430</v>
      </c>
      <c r="DM127" s="990"/>
      <c r="DN127" s="990"/>
      <c r="DO127" s="990"/>
      <c r="DP127" s="990"/>
      <c r="DQ127" s="990" t="s">
        <v>433</v>
      </c>
      <c r="DR127" s="990"/>
      <c r="DS127" s="990"/>
      <c r="DT127" s="990"/>
      <c r="DU127" s="990"/>
      <c r="DV127" s="991" t="s">
        <v>430</v>
      </c>
      <c r="DW127" s="991"/>
      <c r="DX127" s="991"/>
      <c r="DY127" s="991"/>
      <c r="DZ127" s="992"/>
    </row>
    <row r="128" spans="1:130" s="226" customFormat="1" ht="26.25" customHeight="1" thickBot="1" x14ac:dyDescent="0.25">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t="s">
        <v>380</v>
      </c>
      <c r="AB128" s="1118"/>
      <c r="AC128" s="1118"/>
      <c r="AD128" s="1118"/>
      <c r="AE128" s="1119"/>
      <c r="AF128" s="1120" t="s">
        <v>433</v>
      </c>
      <c r="AG128" s="1118"/>
      <c r="AH128" s="1118"/>
      <c r="AI128" s="1118"/>
      <c r="AJ128" s="1119"/>
      <c r="AK128" s="1120" t="s">
        <v>455</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433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471</v>
      </c>
      <c r="DM128" s="1110"/>
      <c r="DN128" s="1110"/>
      <c r="DO128" s="1110"/>
      <c r="DP128" s="1110"/>
      <c r="DQ128" s="1110" t="s">
        <v>455</v>
      </c>
      <c r="DR128" s="1110"/>
      <c r="DS128" s="1110"/>
      <c r="DT128" s="1110"/>
      <c r="DU128" s="1110"/>
      <c r="DV128" s="1111" t="s">
        <v>225</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869648</v>
      </c>
      <c r="AB129" s="1029"/>
      <c r="AC129" s="1029"/>
      <c r="AD129" s="1029"/>
      <c r="AE129" s="1030"/>
      <c r="AF129" s="1031">
        <v>817892</v>
      </c>
      <c r="AG129" s="1029"/>
      <c r="AH129" s="1029"/>
      <c r="AI129" s="1029"/>
      <c r="AJ129" s="1030"/>
      <c r="AK129" s="1031">
        <v>753360</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430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176341</v>
      </c>
      <c r="AB130" s="1029"/>
      <c r="AC130" s="1029"/>
      <c r="AD130" s="1029"/>
      <c r="AE130" s="1030"/>
      <c r="AF130" s="1031">
        <v>155389</v>
      </c>
      <c r="AG130" s="1029"/>
      <c r="AH130" s="1029"/>
      <c r="AI130" s="1029"/>
      <c r="AJ130" s="1030"/>
      <c r="AK130" s="1031">
        <v>135045</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7.6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693307</v>
      </c>
      <c r="AB131" s="1054"/>
      <c r="AC131" s="1054"/>
      <c r="AD131" s="1054"/>
      <c r="AE131" s="1055"/>
      <c r="AF131" s="1053">
        <v>662503</v>
      </c>
      <c r="AG131" s="1054"/>
      <c r="AH131" s="1054"/>
      <c r="AI131" s="1054"/>
      <c r="AJ131" s="1055"/>
      <c r="AK131" s="1053">
        <v>618315</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455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7.1037794219999997</v>
      </c>
      <c r="AB132" s="1170"/>
      <c r="AC132" s="1170"/>
      <c r="AD132" s="1170"/>
      <c r="AE132" s="1171"/>
      <c r="AF132" s="1172">
        <v>7.5412488700000004</v>
      </c>
      <c r="AG132" s="1170"/>
      <c r="AH132" s="1170"/>
      <c r="AI132" s="1170"/>
      <c r="AJ132" s="1171"/>
      <c r="AK132" s="1172">
        <v>8.4190097280000007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8.4</v>
      </c>
      <c r="AB133" s="1153"/>
      <c r="AC133" s="1153"/>
      <c r="AD133" s="1153"/>
      <c r="AE133" s="1154"/>
      <c r="AF133" s="1152">
        <v>7.7</v>
      </c>
      <c r="AG133" s="1153"/>
      <c r="AH133" s="1153"/>
      <c r="AI133" s="1153"/>
      <c r="AJ133" s="1154"/>
      <c r="AK133" s="1152">
        <v>7.6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bYQrmg51eXrSZmHFv1cv4bEsZzcH6f6Y2jzbaNw3mpGb1FxS9WK0F34aqcC+wNaLFzayHJkl96CzRiTKzn+BuQ==" saltValue="v1V5fS4C3Q6+3Ss72Yqa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qglockaOF7Dt8P7KiWBJgvtz8g5tIAMVME2Mv07ntdc/TPxzhYNiJhpfHhYydxdd6uZioJ4k0s26LVmbdSS/w==" saltValue="qs99y0EzMxG7gd+G+T51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v5QMXfht5G7SIUX/ObO8NMER+SdsX8APpjGMc5uO/juXPGV8j1p4M/jHcwpTTOBnXMJ7gtQdbAYtO7YwKOZ+w==" saltValue="rZwAGKoaPMfBcLBQ1BDg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186522</v>
      </c>
      <c r="AP9" s="292">
        <v>255860</v>
      </c>
      <c r="AQ9" s="293">
        <v>216903</v>
      </c>
      <c r="AR9" s="294">
        <v>18</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42450</v>
      </c>
      <c r="AP10" s="295">
        <v>58230</v>
      </c>
      <c r="AQ10" s="296">
        <v>28917</v>
      </c>
      <c r="AR10" s="297">
        <v>101.4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3499</v>
      </c>
      <c r="AP11" s="295">
        <v>4800</v>
      </c>
      <c r="AQ11" s="296">
        <v>25458</v>
      </c>
      <c r="AR11" s="297">
        <v>-81.099999999999994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3963</v>
      </c>
      <c r="AR12" s="297" t="s">
        <v>513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t="s">
        <v>513</v>
      </c>
      <c r="AR13" s="297" t="s">
        <v>513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24687</v>
      </c>
      <c r="AP14" s="295">
        <v>33864</v>
      </c>
      <c r="AQ14" s="296">
        <v>8580</v>
      </c>
      <c r="AR14" s="297">
        <v>294.7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t="s">
        <v>513</v>
      </c>
      <c r="AP15" s="295" t="s">
        <v>513</v>
      </c>
      <c r="AQ15" s="296">
        <v>5076</v>
      </c>
      <c r="AR15" s="297" t="s">
        <v>513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-22029</v>
      </c>
      <c r="AP16" s="295">
        <v>-30218</v>
      </c>
      <c r="AQ16" s="296">
        <v>-20614</v>
      </c>
      <c r="AR16" s="297">
        <v>46.6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235129</v>
      </c>
      <c r="AP17" s="295">
        <v>322536</v>
      </c>
      <c r="AQ17" s="296">
        <v>268284</v>
      </c>
      <c r="AR17" s="297">
        <v>20.2</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24.69</v>
      </c>
      <c r="AP21" s="308">
        <v>24.83</v>
      </c>
      <c r="AQ21" s="309">
        <v>-0.14000000000000001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89.2</v>
      </c>
      <c r="AP22" s="313">
        <v>94</v>
      </c>
      <c r="AQ22" s="314">
        <v>-4.8</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525</v>
      </c>
      <c r="AO27" s="273"/>
      <c r="AP27" s="273"/>
      <c r="AQ27" s="273"/>
      <c r="AR27" s="273"/>
      <c r="AS27" s="273"/>
      <c r="AT27" s="273"/>
    </row>
    <row r="28" spans="1:46" ht="16.2" x14ac:dyDescent="0.2">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120709</v>
      </c>
      <c r="AP32" s="322">
        <v>165582</v>
      </c>
      <c r="AQ32" s="323">
        <v>153879</v>
      </c>
      <c r="AR32" s="324">
        <v>7.6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t="s">
        <v>513</v>
      </c>
      <c r="AR33" s="324" t="s">
        <v>513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t="s">
        <v>513</v>
      </c>
      <c r="AR34" s="324" t="s">
        <v>513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66356</v>
      </c>
      <c r="AP35" s="322">
        <v>91023</v>
      </c>
      <c r="AQ35" s="323">
        <v>28293</v>
      </c>
      <c r="AR35" s="324">
        <v>221.7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t="s">
        <v>513</v>
      </c>
      <c r="AP36" s="322" t="s">
        <v>513</v>
      </c>
      <c r="AQ36" s="323">
        <v>5342</v>
      </c>
      <c r="AR36" s="324" t="s">
        <v>513</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513</v>
      </c>
      <c r="AP37" s="322" t="s">
        <v>513</v>
      </c>
      <c r="AQ37" s="323">
        <v>1875</v>
      </c>
      <c r="AR37" s="324" t="s">
        <v>513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v>36</v>
      </c>
      <c r="AP38" s="325">
        <v>49</v>
      </c>
      <c r="AQ38" s="326">
        <v>54</v>
      </c>
      <c r="AR38" s="314">
        <v>-9.3000000000000007</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t="s">
        <v>513</v>
      </c>
      <c r="AP39" s="322" t="s">
        <v>513</v>
      </c>
      <c r="AQ39" s="323">
        <v>-7130</v>
      </c>
      <c r="AR39" s="324" t="s">
        <v>513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-135045</v>
      </c>
      <c r="AP40" s="322">
        <v>-185247</v>
      </c>
      <c r="AQ40" s="323">
        <v>-136382</v>
      </c>
      <c r="AR40" s="324">
        <v>35.799999999999997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52056</v>
      </c>
      <c r="AP41" s="322">
        <v>71407</v>
      </c>
      <c r="AQ41" s="323">
        <v>45930</v>
      </c>
      <c r="AR41" s="324">
        <v>55.5</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272686</v>
      </c>
      <c r="AN51" s="344">
        <v>368993</v>
      </c>
      <c r="AO51" s="345">
        <v>134.6</v>
      </c>
      <c r="AP51" s="346">
        <v>238802</v>
      </c>
      <c r="AQ51" s="347">
        <v>29.1</v>
      </c>
      <c r="AR51" s="348">
        <v>105.5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196858</v>
      </c>
      <c r="AN52" s="352">
        <v>266384</v>
      </c>
      <c r="AO52" s="353">
        <v>98.6</v>
      </c>
      <c r="AP52" s="354">
        <v>128562</v>
      </c>
      <c r="AQ52" s="355">
        <v>35.200000000000003</v>
      </c>
      <c r="AR52" s="356">
        <v>63.4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916870</v>
      </c>
      <c r="AN53" s="344">
        <v>1268147</v>
      </c>
      <c r="AO53" s="345">
        <v>243.7</v>
      </c>
      <c r="AP53" s="346">
        <v>288550</v>
      </c>
      <c r="AQ53" s="347">
        <v>20.8</v>
      </c>
      <c r="AR53" s="348">
        <v>222.9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740196</v>
      </c>
      <c r="AN54" s="352">
        <v>1023784</v>
      </c>
      <c r="AO54" s="353">
        <v>284.3</v>
      </c>
      <c r="AP54" s="354">
        <v>141525</v>
      </c>
      <c r="AQ54" s="355">
        <v>10.1</v>
      </c>
      <c r="AR54" s="356">
        <v>274.2</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259257</v>
      </c>
      <c r="AN55" s="344">
        <v>350821</v>
      </c>
      <c r="AO55" s="345">
        <v>-72.3</v>
      </c>
      <c r="AP55" s="346">
        <v>245039</v>
      </c>
      <c r="AQ55" s="347">
        <v>-15.1</v>
      </c>
      <c r="AR55" s="348">
        <v>-57.2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166595</v>
      </c>
      <c r="AN56" s="352">
        <v>225433</v>
      </c>
      <c r="AO56" s="353">
        <v>-78</v>
      </c>
      <c r="AP56" s="354">
        <v>108922</v>
      </c>
      <c r="AQ56" s="355">
        <v>-23</v>
      </c>
      <c r="AR56" s="356">
        <v>-55</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430171</v>
      </c>
      <c r="AN57" s="344">
        <v>581312</v>
      </c>
      <c r="AO57" s="345">
        <v>65.7</v>
      </c>
      <c r="AP57" s="346">
        <v>310300</v>
      </c>
      <c r="AQ57" s="347">
        <v>26.6</v>
      </c>
      <c r="AR57" s="348">
        <v>39.1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131331</v>
      </c>
      <c r="AN58" s="352">
        <v>177474</v>
      </c>
      <c r="AO58" s="353">
        <v>-21.3</v>
      </c>
      <c r="AP58" s="354">
        <v>157576</v>
      </c>
      <c r="AQ58" s="355">
        <v>44.7</v>
      </c>
      <c r="AR58" s="356">
        <v>-66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550699</v>
      </c>
      <c r="AN59" s="344">
        <v>755417</v>
      </c>
      <c r="AO59" s="345">
        <v>30</v>
      </c>
      <c r="AP59" s="346">
        <v>317319</v>
      </c>
      <c r="AQ59" s="347">
        <v>2.2999999999999998</v>
      </c>
      <c r="AR59" s="348">
        <v>27.7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110590</v>
      </c>
      <c r="AN60" s="352">
        <v>151701</v>
      </c>
      <c r="AO60" s="353">
        <v>-14.5</v>
      </c>
      <c r="AP60" s="354">
        <v>164214</v>
      </c>
      <c r="AQ60" s="355">
        <v>4.2</v>
      </c>
      <c r="AR60" s="356">
        <v>-18.7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485937</v>
      </c>
      <c r="AN61" s="359">
        <v>664938</v>
      </c>
      <c r="AO61" s="360">
        <v>80.3</v>
      </c>
      <c r="AP61" s="361">
        <v>280002</v>
      </c>
      <c r="AQ61" s="362">
        <v>12.7</v>
      </c>
      <c r="AR61" s="348">
        <v>67.599999999999994</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269114</v>
      </c>
      <c r="AN62" s="352">
        <v>368955</v>
      </c>
      <c r="AO62" s="353">
        <v>53.8</v>
      </c>
      <c r="AP62" s="354">
        <v>140160</v>
      </c>
      <c r="AQ62" s="355">
        <v>14.2</v>
      </c>
      <c r="AR62" s="356">
        <v>39.6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okFzB2fX/WWIsKpT3bcH54VUEg5eFJFk0e87/UIugx8TpIvKxrqgWzXADZxVun4NSlDWsoWRU4idJOSyP7fn4w==" saltValue="D+BOwRr010UYA9MeAePK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jE+T5NhL3VRBcIrhlWnMmGd3FHecjWcYysyQEs4OGRzEb4Xjl8h3Sj5OQSSKsbB6GUYKqSYVXkK2fIzjliZSA==" saltValue="B8ugxIsftWBEsOHlVjhU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ijGth9uGHWPxYDJO9zQTWBV4VfHvWtX3jIC40gZbJmnh5EoSS8ZeRxc+U8jmao8eAqIzGJSPRqkrrZGVXjWUQ==" saltValue="ovimTvHuiHcj7DqBB0Bj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12" t="s">
        <v>3</v>
      </c>
      <c r="D47" s="1212"/>
      <c r="E47" s="1213"/>
      <c r="F47" s="11">
        <v>31.62</v>
      </c>
      <c r="G47" s="12">
        <v>44.93</v>
      </c>
      <c r="H47" s="12">
        <v>41.19</v>
      </c>
      <c r="I47" s="12">
        <v>43.86</v>
      </c>
      <c r="J47" s="13">
        <v>47.69</v>
      </c>
    </row>
    <row r="48" spans="2:10" ht="57.75" customHeight="1" x14ac:dyDescent="0.2">
      <c r="B48" s="14"/>
      <c r="C48" s="1214" t="s">
        <v>4</v>
      </c>
      <c r="D48" s="1214"/>
      <c r="E48" s="1215"/>
      <c r="F48" s="15">
        <v>30.78</v>
      </c>
      <c r="G48" s="16">
        <v>29.91</v>
      </c>
      <c r="H48" s="16">
        <v>32.869999999999997</v>
      </c>
      <c r="I48" s="16">
        <v>27.1</v>
      </c>
      <c r="J48" s="17">
        <v>31.14</v>
      </c>
    </row>
    <row r="49" spans="2:10" ht="57.75" customHeight="1" thickBot="1" x14ac:dyDescent="0.25">
      <c r="B49" s="18"/>
      <c r="C49" s="1216" t="s">
        <v>5</v>
      </c>
      <c r="D49" s="1216"/>
      <c r="E49" s="1217"/>
      <c r="F49" s="19">
        <v>5.95</v>
      </c>
      <c r="G49" s="20">
        <v>9.81</v>
      </c>
      <c r="H49" s="20">
        <v>5.54</v>
      </c>
      <c r="I49" s="20" t="s">
        <v>561</v>
      </c>
      <c r="J49" s="21">
        <v>1.79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zig+m2994f9B1PKJ0IhTe99uNzHg/TYfX2xZM0eQRAs0BQ6P4mpYYWKKfl/AECz/uKKzmjobi2jtC9Qkpb+hg==" saltValue="kBwuXYataB44058dQR5P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2019-10-29T02:19:23Z</cp:lastPrinted>
  <dcterms:created xsi:type="dcterms:W3CDTF">2019-02-14T02:50:22Z</dcterms:created>
  <dcterms:modified xsi:type="dcterms:W3CDTF">2019-10-29T02:19:28Z</dcterms:modified>
  <cp:category/>
</cp:coreProperties>
</file>