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315" windowHeight="7800"/>
  </bookViews>
  <sheets>
    <sheet name="事業所の概要" sheetId="1" r:id="rId1"/>
    <sheet name="過去の実績・分析" sheetId="2" r:id="rId2"/>
    <sheet name="今後の方針・計画" sheetId="4" r:id="rId3"/>
  </sheets>
  <definedNames>
    <definedName name="_xlnm.Print_Area" localSheetId="1">過去の実績・分析!$A$1:$E$27</definedName>
    <definedName name="_xlnm.Print_Area" localSheetId="0">事業所の概要!$A$1:$H$27</definedName>
  </definedNames>
  <calcPr calcId="145621"/>
</workbook>
</file>

<file path=xl/calcChain.xml><?xml version="1.0" encoding="utf-8"?>
<calcChain xmlns="http://schemas.openxmlformats.org/spreadsheetml/2006/main">
  <c r="H20" i="1" l="1"/>
  <c r="F18" i="1"/>
  <c r="C28" i="4" l="1"/>
  <c r="C26" i="4"/>
  <c r="C25" i="4"/>
  <c r="C24" i="4"/>
  <c r="E18" i="4"/>
  <c r="D18" i="4"/>
  <c r="C18" i="4"/>
  <c r="E16" i="4"/>
  <c r="D16" i="4"/>
  <c r="C16" i="4"/>
  <c r="E9" i="4"/>
  <c r="E13" i="4" s="1"/>
  <c r="D9" i="4"/>
  <c r="D13" i="4" s="1"/>
  <c r="C9" i="4"/>
  <c r="C13" i="4" s="1"/>
  <c r="D29" i="4"/>
  <c r="D27" i="4"/>
  <c r="E29" i="4"/>
  <c r="D1" i="4"/>
  <c r="E25" i="2"/>
  <c r="E23" i="2"/>
  <c r="E22" i="2"/>
  <c r="E21" i="2"/>
  <c r="D14" i="2"/>
  <c r="E14" i="2"/>
  <c r="C14" i="2"/>
  <c r="D12" i="2"/>
  <c r="E12" i="2"/>
  <c r="C12" i="2"/>
  <c r="D6" i="2"/>
  <c r="D10" i="2" s="1"/>
  <c r="E6" i="2"/>
  <c r="E10" i="2" s="1"/>
  <c r="C6" i="2"/>
  <c r="C10" i="2" s="1"/>
  <c r="D26" i="2"/>
  <c r="C26" i="2"/>
  <c r="D24" i="2"/>
  <c r="C24" i="2"/>
  <c r="D1" i="2"/>
  <c r="C27" i="4" l="1"/>
  <c r="C29" i="4"/>
  <c r="E27" i="4"/>
  <c r="E24" i="2"/>
  <c r="E26" i="2"/>
</calcChain>
</file>

<file path=xl/sharedStrings.xml><?xml version="1.0" encoding="utf-8"?>
<sst xmlns="http://schemas.openxmlformats.org/spreadsheetml/2006/main" count="195" uniqueCount="145">
  <si>
    <t>工賃向上計画</t>
    <rPh sb="0" eb="2">
      <t>コウチン</t>
    </rPh>
    <rPh sb="2" eb="4">
      <t>コウジョウ</t>
    </rPh>
    <rPh sb="4" eb="6">
      <t>ケイカク</t>
    </rPh>
    <phoneticPr fontId="2"/>
  </si>
  <si>
    <t>提出日</t>
    <rPh sb="0" eb="2">
      <t>テイシュツ</t>
    </rPh>
    <rPh sb="2" eb="3">
      <t>ビ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</si>
  <si>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</si>
  <si>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</si>
  <si>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法人名</t>
    <rPh sb="0" eb="2">
      <t>ホウジン</t>
    </rPh>
    <rPh sb="2" eb="3">
      <t>メイ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</si>
  <si>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</si>
  <si>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事業所名</t>
    <rPh sb="0" eb="3">
      <t>ジギョウショ</t>
    </rPh>
    <rPh sb="3" eb="4">
      <t>メイ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</si>
  <si>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</si>
  <si>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〒</t>
    <phoneticPr fontId="2"/>
  </si>
  <si>
    <t>電話</t>
    <rPh sb="0" eb="2">
      <t>デンワ</t>
    </rPh>
    <phoneticPr fontId="2"/>
  </si>
  <si>
    <t>ＦＡＸ</t>
    <phoneticPr fontId="2"/>
  </si>
  <si>
    <t>E-Mail</t>
    <phoneticPr fontId="2"/>
  </si>
  <si>
    <t>指定年月日</t>
    <rPh sb="0" eb="2">
      <t>シテイ</t>
    </rPh>
    <rPh sb="2" eb="5">
      <t>ネンガッピ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</si>
  <si>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</si>
  <si>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定員数</t>
    <rPh sb="0" eb="3">
      <t>テイインスウ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</si>
  <si>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</si>
  <si>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</si>
  <si>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</si>
  <si>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1">
      <t>セイ</t>
    </rPh>
    <rPh sb="1" eb="2">
      <t>シン</t>
    </rPh>
    <phoneticPr fontId="2"/>
  </si>
  <si>
    <t>29歳以下</t>
    <rPh sb="2" eb="3">
      <t>サイ</t>
    </rPh>
    <rPh sb="3" eb="5">
      <t>イカ</t>
    </rPh>
    <phoneticPr fontId="2"/>
  </si>
  <si>
    <t>40歳台</t>
    <rPh sb="2" eb="3">
      <t>サイ</t>
    </rPh>
    <rPh sb="3" eb="4">
      <t>ダイ</t>
    </rPh>
    <phoneticPr fontId="2"/>
  </si>
  <si>
    <t>30歳台</t>
    <rPh sb="2" eb="3">
      <t>サイ</t>
    </rPh>
    <rPh sb="3" eb="4">
      <t>ダイ</t>
    </rPh>
    <phoneticPr fontId="2"/>
  </si>
  <si>
    <t>50歳台</t>
    <rPh sb="2" eb="3">
      <t>サイ</t>
    </rPh>
    <rPh sb="3" eb="4">
      <t>ダイ</t>
    </rPh>
    <phoneticPr fontId="2"/>
  </si>
  <si>
    <t>60歳以上</t>
    <rPh sb="2" eb="3">
      <t>サイ</t>
    </rPh>
    <rPh sb="3" eb="5">
      <t>イジョウ</t>
    </rPh>
    <phoneticPr fontId="2"/>
  </si>
  <si>
    <t>職員数</t>
    <rPh sb="0" eb="3">
      <t>ショクインスウ</t>
    </rPh>
    <phoneticPr fontId="2"/>
  </si>
  <si>
    <t>製造している商品・提供しているサービス</t>
    <rPh sb="0" eb="2">
      <t>セイゾウ</t>
    </rPh>
    <rPh sb="6" eb="8">
      <t>ショウヒン</t>
    </rPh>
    <rPh sb="9" eb="11">
      <t>テイキョウ</t>
    </rPh>
    <phoneticPr fontId="2"/>
  </si>
  <si>
    <t>事業部門</t>
    <rPh sb="0" eb="2">
      <t>ジギョウ</t>
    </rPh>
    <rPh sb="2" eb="4">
      <t>ブモン</t>
    </rPh>
    <phoneticPr fontId="2"/>
  </si>
  <si>
    <t>特徴</t>
    <rPh sb="0" eb="2">
      <t>トクチョウ</t>
    </rPh>
    <phoneticPr fontId="2"/>
  </si>
  <si>
    <t>施設内外</t>
    <rPh sb="0" eb="2">
      <t>シセツ</t>
    </rPh>
    <rPh sb="2" eb="3">
      <t>ナイ</t>
    </rPh>
    <rPh sb="3" eb="4">
      <t>ガイ</t>
    </rPh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</si>
  <si>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</si>
  <si>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>多機能型の場合、
他の種別も記入</t>
    <rPh sb="0" eb="3">
      <t>タキノウ</t>
    </rPh>
    <rPh sb="3" eb="4">
      <t>カタ</t>
    </rPh>
    <rPh sb="5" eb="7">
      <t>バアイ</t>
    </rPh>
    <rPh sb="9" eb="10">
      <t>ホカ</t>
    </rPh>
    <rPh sb="11" eb="13">
      <t>シュベツ</t>
    </rPh>
    <rPh sb="14" eb="16">
      <t>キニュウ</t>
    </rPh>
    <phoneticPr fontId="2"/>
  </si>
  <si>
    <t>山梨県版標準様式</t>
    <rPh sb="0" eb="3">
      <t>ヤマナシケン</t>
    </rPh>
    <rPh sb="3" eb="4">
      <t>バン</t>
    </rPh>
    <rPh sb="4" eb="6">
      <t>ヒョウジュン</t>
    </rPh>
    <rPh sb="6" eb="8">
      <t>ヨウシキ</t>
    </rPh>
    <phoneticPr fontId="2"/>
  </si>
  <si>
    <t>事業所の
種別</t>
    <rPh sb="0" eb="2">
      <t>ジギョウ</t>
    </rPh>
    <rPh sb="2" eb="3">
      <t>ショ</t>
    </rPh>
    <rPh sb="5" eb="7">
      <t>シュベツ</t>
    </rPh>
    <phoneticPr fontId="2"/>
  </si>
  <si>
    <t>利用者の
年齢</t>
    <rPh sb="0" eb="3">
      <t>リヨウシャ</t>
    </rPh>
    <rPh sb="5" eb="7">
      <t>ネンレイ</t>
    </rPh>
    <phoneticPr fontId="2"/>
  </si>
  <si>
    <t>利用者の
障害種別</t>
    <rPh sb="0" eb="3">
      <t>リヨウシャ</t>
    </rPh>
    <rPh sb="5" eb="7">
      <t>ショウガイ</t>
    </rPh>
    <rPh sb="7" eb="9">
      <t>シュベツ</t>
    </rPh>
    <phoneticPr fontId="2"/>
  </si>
  <si>
    <t>事業所の
特徴</t>
    <rPh sb="0" eb="3">
      <t>ジギョウショ</t>
    </rPh>
    <rPh sb="5" eb="7">
      <t>トクチョウ</t>
    </rPh>
    <phoneticPr fontId="2"/>
  </si>
  <si>
    <t>商品・
サービス名</t>
    <rPh sb="0" eb="2">
      <t>ショウヒン</t>
    </rPh>
    <rPh sb="8" eb="9">
      <t>メイ</t>
    </rPh>
    <phoneticPr fontId="2"/>
  </si>
  <si>
    <t>事業所
（法人）の
経営理念</t>
    <rPh sb="0" eb="3">
      <t>ジギョウショ</t>
    </rPh>
    <rPh sb="5" eb="7">
      <t>ホウジン</t>
    </rPh>
    <rPh sb="10" eb="12">
      <t>ケイエイ</t>
    </rPh>
    <rPh sb="12" eb="14">
      <t>リネン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</si>
  <si>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</si>
  <si>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</si>
  <si>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</si>
  <si>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年間売上高</t>
    <rPh sb="0" eb="2">
      <t>ネンカン</t>
    </rPh>
    <rPh sb="2" eb="4">
      <t>ウリアゲ</t>
    </rPh>
    <rPh sb="4" eb="5">
      <t>ダカ</t>
    </rPh>
    <phoneticPr fontId="2"/>
  </si>
  <si>
    <t>支払工賃総額</t>
    <rPh sb="0" eb="2">
      <t>シハライ</t>
    </rPh>
    <rPh sb="2" eb="4">
      <t>コウチン</t>
    </rPh>
    <rPh sb="4" eb="6">
      <t>ソウガク</t>
    </rPh>
    <phoneticPr fontId="2"/>
  </si>
  <si>
    <t>平均工賃月額</t>
    <rPh sb="0" eb="2">
      <t>ヘイキン</t>
    </rPh>
    <rPh sb="2" eb="4">
      <t>コウチン</t>
    </rPh>
    <rPh sb="4" eb="6">
      <t>ゲツガク</t>
    </rPh>
    <phoneticPr fontId="2"/>
  </si>
  <si>
    <t>平均工賃時間額</t>
    <rPh sb="0" eb="2">
      <t>ヘイキン</t>
    </rPh>
    <rPh sb="2" eb="4">
      <t>コウチン</t>
    </rPh>
    <rPh sb="4" eb="7">
      <t>ジカンガク</t>
    </rPh>
    <phoneticPr fontId="2"/>
  </si>
  <si>
    <t>延利用者数・月数</t>
    <rPh sb="0" eb="1">
      <t>ノベ</t>
    </rPh>
    <rPh sb="1" eb="3">
      <t>リヨウ</t>
    </rPh>
    <rPh sb="3" eb="4">
      <t>シャ</t>
    </rPh>
    <rPh sb="4" eb="5">
      <t>スウ</t>
    </rPh>
    <rPh sb="6" eb="8">
      <t>ゲッスウ</t>
    </rPh>
    <phoneticPr fontId="2"/>
  </si>
  <si>
    <t>延利用者数・時間数</t>
    <rPh sb="0" eb="1">
      <t>ノベ</t>
    </rPh>
    <rPh sb="1" eb="3">
      <t>リヨウ</t>
    </rPh>
    <rPh sb="3" eb="4">
      <t>シャ</t>
    </rPh>
    <rPh sb="4" eb="5">
      <t>スウ</t>
    </rPh>
    <rPh sb="6" eb="9">
      <t>ジカンスウ</t>
    </rPh>
    <phoneticPr fontId="2"/>
  </si>
  <si>
    <t>年間支出計</t>
    <rPh sb="0" eb="2">
      <t>ネンカン</t>
    </rPh>
    <rPh sb="2" eb="4">
      <t>シシュツ</t>
    </rPh>
    <rPh sb="4" eb="5">
      <t>ケイ</t>
    </rPh>
    <phoneticPr fontId="2"/>
  </si>
  <si>
    <t>収支差額</t>
    <rPh sb="0" eb="2">
      <t>シュウシ</t>
    </rPh>
    <rPh sb="2" eb="4">
      <t>サガク</t>
    </rPh>
    <phoneticPr fontId="2"/>
  </si>
  <si>
    <t>取組状況・成果</t>
    <rPh sb="0" eb="2">
      <t>トリクミ</t>
    </rPh>
    <rPh sb="2" eb="4">
      <t>ジョウキョウ</t>
    </rPh>
    <rPh sb="5" eb="7">
      <t>セイカ</t>
    </rPh>
    <phoneticPr fontId="2"/>
  </si>
  <si>
    <t>課題</t>
    <rPh sb="0" eb="2">
      <t>カダイ</t>
    </rPh>
    <phoneticPr fontId="2"/>
  </si>
  <si>
    <t>対策</t>
    <rPh sb="0" eb="2">
      <t>タイサク</t>
    </rPh>
    <phoneticPr fontId="2"/>
  </si>
  <si>
    <t>事業部門名</t>
    <rPh sb="0" eb="2">
      <t>ジギョウ</t>
    </rPh>
    <rPh sb="2" eb="4">
      <t>ブモン</t>
    </rPh>
    <rPh sb="4" eb="5">
      <t>メイ</t>
    </rPh>
    <phoneticPr fontId="2"/>
  </si>
  <si>
    <t>　　原材料費</t>
    <rPh sb="2" eb="5">
      <t>ゲンザイリョウ</t>
    </rPh>
    <rPh sb="5" eb="6">
      <t>ヒ</t>
    </rPh>
    <phoneticPr fontId="2"/>
  </si>
  <si>
    <t>　　利用者工賃</t>
    <rPh sb="2" eb="5">
      <t>リヨウシャ</t>
    </rPh>
    <rPh sb="5" eb="7">
      <t>コウチン</t>
    </rPh>
    <phoneticPr fontId="2"/>
  </si>
  <si>
    <t>　　その他経費</t>
    <rPh sb="4" eb="5">
      <t>タ</t>
    </rPh>
    <rPh sb="5" eb="7">
      <t>ケイヒ</t>
    </rPh>
    <phoneticPr fontId="2"/>
  </si>
  <si>
    <t>（a）</t>
    <phoneticPr fontId="2"/>
  </si>
  <si>
    <t>（b）</t>
    <phoneticPr fontId="2"/>
  </si>
  <si>
    <t>（a/b）</t>
    <phoneticPr fontId="2"/>
  </si>
  <si>
    <t>（c）</t>
    <phoneticPr fontId="2"/>
  </si>
  <si>
    <t>（a/c）</t>
    <phoneticPr fontId="2"/>
  </si>
  <si>
    <t>（ｱ）</t>
  </si>
  <si>
    <t>（ｲ）</t>
  </si>
  <si>
    <t>（ｱ－ｲ）</t>
  </si>
  <si>
    <t>（ｳ）</t>
    <phoneticPr fontId="2"/>
  </si>
  <si>
    <t>（ｴ）</t>
    <phoneticPr fontId="2"/>
  </si>
  <si>
    <t>（ｳ/ｴ）</t>
    <phoneticPr fontId="2"/>
  </si>
  <si>
    <t>（ｵ）</t>
    <phoneticPr fontId="2"/>
  </si>
  <si>
    <t>（ｳ/ｵ）</t>
    <phoneticPr fontId="2"/>
  </si>
  <si>
    <t>取り組んでいた事業や
その状況など過去の分析</t>
    <rPh sb="0" eb="1">
      <t>ト</t>
    </rPh>
    <rPh sb="2" eb="3">
      <t>ク</t>
    </rPh>
    <rPh sb="7" eb="9">
      <t>ジギョウ</t>
    </rPh>
    <rPh sb="13" eb="15">
      <t>ジョウキョウ</t>
    </rPh>
    <rPh sb="17" eb="19">
      <t>カコ</t>
    </rPh>
    <rPh sb="20" eb="22">
      <t>ブンセキ</t>
    </rPh>
    <phoneticPr fontId="2"/>
  </si>
  <si>
    <t>年間売上目標</t>
    <rPh sb="0" eb="2">
      <t>ネンカン</t>
    </rPh>
    <rPh sb="2" eb="4">
      <t>ウリアゲ</t>
    </rPh>
    <rPh sb="4" eb="6">
      <t>モクヒョウ</t>
    </rPh>
    <phoneticPr fontId="2"/>
  </si>
  <si>
    <t>参加利用者数</t>
    <rPh sb="0" eb="2">
      <t>サンカ</t>
    </rPh>
    <rPh sb="2" eb="4">
      <t>リヨウ</t>
    </rPh>
    <rPh sb="4" eb="5">
      <t>シャ</t>
    </rPh>
    <rPh sb="5" eb="6">
      <t>スウ</t>
    </rPh>
    <phoneticPr fontId="2"/>
  </si>
  <si>
    <t>年間売上高</t>
    <rPh sb="0" eb="2">
      <t>ネンカン</t>
    </rPh>
    <rPh sb="2" eb="4">
      <t>ウリアゲ</t>
    </rPh>
    <rPh sb="4" eb="5">
      <t>タカ</t>
    </rPh>
    <phoneticPr fontId="2"/>
  </si>
  <si>
    <t>年度における取組方針</t>
    <rPh sb="0" eb="2">
      <t>ネンド</t>
    </rPh>
    <rPh sb="6" eb="8">
      <t>トリクミ</t>
    </rPh>
    <rPh sb="8" eb="10">
      <t>ホウシン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</si>
  <si>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</si>
  <si>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</si>
  <si>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平成32年度</t>
    <rPh sb="0" eb="2">
      <t>ヘイセイ</t>
    </rPh>
    <rPh sb="4" eb="6">
      <t>ネンド</t>
    </rPh>
    <phoneticPr fontId="2"/>
  </si>
  <si>
    <t>年間支出予算計</t>
    <rPh sb="0" eb="2">
      <t>ネンカン</t>
    </rPh>
    <rPh sb="2" eb="4">
      <t>シシュツ</t>
    </rPh>
    <rPh sb="4" eb="6">
      <t>ヨサン</t>
    </rPh>
    <rPh sb="6" eb="7">
      <t>ケイ</t>
    </rPh>
    <phoneticPr fontId="2"/>
  </si>
  <si>
    <t>目標</t>
    <rPh sb="0" eb="2">
      <t>モクヒョウ</t>
    </rPh>
    <phoneticPr fontId="2"/>
  </si>
  <si>
    <t>目標達成に向けての
取組とスケジュール</t>
    <rPh sb="0" eb="2">
      <t>モクヒョウ</t>
    </rPh>
    <rPh sb="2" eb="4">
      <t>タッセイ</t>
    </rPh>
    <rPh sb="5" eb="6">
      <t>ム</t>
    </rPh>
    <rPh sb="10" eb="12">
      <t>トリクミ</t>
    </rPh>
    <phoneticPr fontId="2"/>
  </si>
  <si>
    <t>山梨　太郎</t>
    <rPh sb="0" eb="2">
      <t>ヤマナシ</t>
    </rPh>
    <rPh sb="3" eb="5">
      <t>タロウ</t>
    </rPh>
    <phoneticPr fontId="2"/>
  </si>
  <si>
    <t>055-123-4567</t>
    <phoneticPr fontId="2"/>
  </si>
  <si>
    <t>社会福祉法人やまなしの福祉の会</t>
    <rPh sb="0" eb="2">
      <t>シャカイ</t>
    </rPh>
    <rPh sb="2" eb="4">
      <t>フクシ</t>
    </rPh>
    <rPh sb="4" eb="6">
      <t>ホウジン</t>
    </rPh>
    <rPh sb="11" eb="13">
      <t>フクシ</t>
    </rPh>
    <rPh sb="14" eb="15">
      <t>カイ</t>
    </rPh>
    <phoneticPr fontId="2"/>
  </si>
  <si>
    <t>川有　一郎</t>
    <rPh sb="0" eb="1">
      <t>カワ</t>
    </rPh>
    <rPh sb="1" eb="2">
      <t>アリ</t>
    </rPh>
    <rPh sb="3" eb="5">
      <t>イチロウ</t>
    </rPh>
    <phoneticPr fontId="2"/>
  </si>
  <si>
    <t>400-8601</t>
    <phoneticPr fontId="2"/>
  </si>
  <si>
    <t>甲府市丸の内１－６－１</t>
    <rPh sb="0" eb="3">
      <t>コウフシ</t>
    </rPh>
    <rPh sb="3" eb="4">
      <t>マル</t>
    </rPh>
    <rPh sb="5" eb="6">
      <t>ウチ</t>
    </rPh>
    <phoneticPr fontId="2"/>
  </si>
  <si>
    <t>055-123-4567</t>
    <phoneticPr fontId="2"/>
  </si>
  <si>
    <t>055-123-4568</t>
    <phoneticPr fontId="2"/>
  </si>
  <si>
    <t>saitou-ahge@pref.yamanashi.lg.jp</t>
    <phoneticPr fontId="2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</si>
  <si>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"/>
  </si>
  <si>
    <t>平成30年
4月1日
現在の</t>
    <rPh sb="0" eb="2">
      <t>ヘイセイ</t>
    </rPh>
    <rPh sb="4" eb="5">
      <t>ネン</t>
    </rPh>
    <rPh sb="7" eb="8">
      <t>ガツ</t>
    </rPh>
    <rPh sb="9" eb="10">
      <t>ニチ</t>
    </rPh>
    <rPh sb="11" eb="13">
      <t>ゲンザイ</t>
    </rPh>
    <phoneticPr fontId="2"/>
  </si>
  <si>
    <t>やまなし工賃向上センター</t>
    <rPh sb="4" eb="6">
      <t>コウチン</t>
    </rPh>
    <rPh sb="6" eb="8">
      <t>コウジョウ</t>
    </rPh>
    <phoneticPr fontId="2"/>
  </si>
  <si>
    <t>計</t>
    <rPh sb="0" eb="1">
      <t>ケイ</t>
    </rPh>
    <phoneticPr fontId="2"/>
  </si>
  <si>
    <t>製品製造</t>
    <rPh sb="0" eb="2">
      <t>セイヒン</t>
    </rPh>
    <rPh sb="2" eb="4">
      <t>セイゾウ</t>
    </rPh>
    <phoneticPr fontId="2"/>
  </si>
  <si>
    <t>電子部品○○○</t>
    <rPh sb="0" eb="2">
      <t>デンシ</t>
    </rPh>
    <rPh sb="2" eb="4">
      <t>ブヒン</t>
    </rPh>
    <phoneticPr fontId="2"/>
  </si>
  <si>
    <t>施設内</t>
    <rPh sb="0" eb="2">
      <t>シセツ</t>
    </rPh>
    <rPh sb="2" eb="3">
      <t>ナイ</t>
    </rPh>
    <phoneticPr fontId="2"/>
  </si>
  <si>
    <t>施設外</t>
    <rPh sb="0" eb="3">
      <t>シセツガイ</t>
    </rPh>
    <phoneticPr fontId="2"/>
  </si>
  <si>
    <t>施設内・外</t>
    <rPh sb="0" eb="2">
      <t>シセツ</t>
    </rPh>
    <rPh sb="2" eb="3">
      <t>ナイ</t>
    </rPh>
    <rPh sb="4" eb="5">
      <t>ガイ</t>
    </rPh>
    <phoneticPr fontId="2"/>
  </si>
  <si>
    <t>・ぶどう及び加工品の生産・販売</t>
    <rPh sb="4" eb="5">
      <t>オヨ</t>
    </rPh>
    <rPh sb="6" eb="9">
      <t>カコウヒン</t>
    </rPh>
    <rPh sb="10" eb="12">
      <t>セイサン</t>
    </rPh>
    <rPh sb="13" eb="15">
      <t>ハンバイ</t>
    </rPh>
    <phoneticPr fontId="2"/>
  </si>
  <si>
    <t>・主力の○○○は△△△会社からの受託により長期的に安定した収入となっている。
・利用者全員が作業可能で、習熟度も高いため、○○○の場合も対応できている。</t>
    <rPh sb="40" eb="43">
      <t>リヨウシャ</t>
    </rPh>
    <rPh sb="43" eb="45">
      <t>ゼンイン</t>
    </rPh>
    <rPh sb="46" eb="48">
      <t>サギョウ</t>
    </rPh>
    <rPh sb="48" eb="50">
      <t>カノウ</t>
    </rPh>
    <rPh sb="52" eb="54">
      <t>シュウジュク</t>
    </rPh>
    <rPh sb="54" eb="55">
      <t>ド</t>
    </rPh>
    <rPh sb="56" eb="57">
      <t>タカ</t>
    </rPh>
    <rPh sb="65" eb="67">
      <t>バアイ</t>
    </rPh>
    <rPh sb="68" eb="70">
      <t>タイオウ</t>
    </rPh>
    <phoneticPr fontId="2"/>
  </si>
  <si>
    <t>・技能を有する利用者が限られるが、習得できれば□□□となる。また、○○○の場合は多人数での対応が可能。
・行政機関からの委託は安定しているが、新規開拓が進まない。</t>
    <rPh sb="1" eb="3">
      <t>ギノウ</t>
    </rPh>
    <rPh sb="4" eb="5">
      <t>ユウ</t>
    </rPh>
    <rPh sb="7" eb="10">
      <t>リヨウシャ</t>
    </rPh>
    <rPh sb="11" eb="12">
      <t>カギ</t>
    </rPh>
    <rPh sb="17" eb="19">
      <t>シュウトク</t>
    </rPh>
    <rPh sb="37" eb="39">
      <t>バアイ</t>
    </rPh>
    <rPh sb="40" eb="43">
      <t>タニンズウ</t>
    </rPh>
    <rPh sb="45" eb="47">
      <t>タイオウ</t>
    </rPh>
    <rPh sb="48" eb="50">
      <t>カノウ</t>
    </rPh>
    <rPh sb="53" eb="55">
      <t>ギョウセイ</t>
    </rPh>
    <rPh sb="55" eb="57">
      <t>キカン</t>
    </rPh>
    <rPh sb="60" eb="62">
      <t>イタク</t>
    </rPh>
    <rPh sb="63" eb="65">
      <t>アンテイ</t>
    </rPh>
    <rPh sb="71" eb="73">
      <t>シンキ</t>
    </rPh>
    <rPh sb="73" eb="75">
      <t>カイタク</t>
    </rPh>
    <rPh sb="76" eb="77">
      <t>スス</t>
    </rPh>
    <phoneticPr fontId="2"/>
  </si>
  <si>
    <t>・自由な時間帯での作業が可能なため、○○○の利用者に向いている。
・加工品製造には○○○が必要なため、△△△の資格を持つ支援員が必要となる。</t>
    <rPh sb="1" eb="3">
      <t>ジユウ</t>
    </rPh>
    <rPh sb="4" eb="7">
      <t>ジカンタイ</t>
    </rPh>
    <rPh sb="9" eb="11">
      <t>サギョウ</t>
    </rPh>
    <rPh sb="12" eb="14">
      <t>カノウ</t>
    </rPh>
    <rPh sb="22" eb="25">
      <t>リヨウシャ</t>
    </rPh>
    <rPh sb="26" eb="27">
      <t>ム</t>
    </rPh>
    <rPh sb="34" eb="37">
      <t>カコウヒン</t>
    </rPh>
    <rPh sb="37" eb="39">
      <t>セイゾウ</t>
    </rPh>
    <rPh sb="45" eb="47">
      <t>ヒツヨウ</t>
    </rPh>
    <rPh sb="55" eb="57">
      <t>シカク</t>
    </rPh>
    <rPh sb="58" eb="59">
      <t>モ</t>
    </rPh>
    <rPh sb="60" eb="62">
      <t>シエン</t>
    </rPh>
    <rPh sb="62" eb="63">
      <t>イン</t>
    </rPh>
    <rPh sb="64" eb="66">
      <t>ヒツヨウ</t>
    </rPh>
    <phoneticPr fontId="2"/>
  </si>
  <si>
    <t>なし</t>
    <phoneticPr fontId="2"/>
  </si>
  <si>
    <t>清掃作業等</t>
    <rPh sb="0" eb="2">
      <t>セイソウ</t>
    </rPh>
    <rPh sb="2" eb="4">
      <t>サギョウ</t>
    </rPh>
    <rPh sb="4" eb="5">
      <t>トウ</t>
    </rPh>
    <phoneticPr fontId="2"/>
  </si>
  <si>
    <t>・△△施設定期清掃
・□□公園除草作業</t>
    <rPh sb="3" eb="5">
      <t>シセツ</t>
    </rPh>
    <rPh sb="5" eb="7">
      <t>テイキ</t>
    </rPh>
    <rPh sb="7" eb="9">
      <t>セイソウ</t>
    </rPh>
    <rPh sb="13" eb="15">
      <t>コウエン</t>
    </rPh>
    <rPh sb="15" eb="17">
      <t>ジョソウ</t>
    </rPh>
    <rPh sb="17" eb="19">
      <t>サギョウ</t>
    </rPh>
    <phoneticPr fontId="2"/>
  </si>
  <si>
    <t>・新たに農業に取り組むこととし、まずは大根とジャガイモの生産を始めた。
・下請けの○○作業の受注が前年より落ち込み、売上が10％落ちた。</t>
    <rPh sb="1" eb="2">
      <t>アラ</t>
    </rPh>
    <rPh sb="4" eb="6">
      <t>ノウギョウ</t>
    </rPh>
    <rPh sb="7" eb="8">
      <t>ト</t>
    </rPh>
    <rPh sb="9" eb="10">
      <t>ク</t>
    </rPh>
    <rPh sb="19" eb="21">
      <t>ダイコン</t>
    </rPh>
    <rPh sb="28" eb="30">
      <t>セイサン</t>
    </rPh>
    <rPh sb="31" eb="32">
      <t>ハジ</t>
    </rPh>
    <rPh sb="37" eb="39">
      <t>シタウ</t>
    </rPh>
    <rPh sb="43" eb="45">
      <t>サギョウ</t>
    </rPh>
    <rPh sb="46" eb="48">
      <t>ジュチュウ</t>
    </rPh>
    <rPh sb="49" eb="51">
      <t>ゼンネン</t>
    </rPh>
    <rPh sb="53" eb="54">
      <t>オ</t>
    </rPh>
    <rPh sb="55" eb="56">
      <t>コ</t>
    </rPh>
    <rPh sb="58" eb="60">
      <t>ウリアゲ</t>
    </rPh>
    <rPh sb="64" eb="65">
      <t>オ</t>
    </rPh>
    <phoneticPr fontId="2"/>
  </si>
  <si>
    <t>食品製造部門</t>
    <rPh sb="0" eb="2">
      <t>ショクヒン</t>
    </rPh>
    <rPh sb="2" eb="4">
      <t>セイゾウ</t>
    </rPh>
    <rPh sb="4" eb="6">
      <t>ブモン</t>
    </rPh>
    <phoneticPr fontId="2"/>
  </si>
  <si>
    <t>軽作業部門</t>
    <rPh sb="0" eb="1">
      <t>ケイ</t>
    </rPh>
    <rPh sb="1" eb="3">
      <t>サギョウ</t>
    </rPh>
    <rPh sb="3" eb="5">
      <t>ブモン</t>
    </rPh>
    <phoneticPr fontId="2"/>
  </si>
  <si>
    <t>その他部門</t>
    <rPh sb="2" eb="3">
      <t>タ</t>
    </rPh>
    <rPh sb="3" eb="5">
      <t>ブモン</t>
    </rPh>
    <phoneticPr fontId="2"/>
  </si>
  <si>
    <t>・自主製品の□□□パンの原材料に農業部門生産の小麦を使用したことにより、材料費節減効果があった。</t>
    <phoneticPr fontId="2"/>
  </si>
  <si>
    <t>・製造部門の○○○を見直したため、△△△の効果があり、工賃向上に寄与した。
・□□□を推進したことで、就労時間が増大した。</t>
    <rPh sb="1" eb="3">
      <t>セイゾウ</t>
    </rPh>
    <rPh sb="3" eb="5">
      <t>ブモン</t>
    </rPh>
    <rPh sb="10" eb="12">
      <t>ミナオ</t>
    </rPh>
    <rPh sb="21" eb="23">
      <t>コウカ</t>
    </rPh>
    <rPh sb="27" eb="29">
      <t>コウチン</t>
    </rPh>
    <rPh sb="29" eb="31">
      <t>コウジョウ</t>
    </rPh>
    <rPh sb="32" eb="34">
      <t>キヨ</t>
    </rPh>
    <rPh sb="43" eb="45">
      <t>スイシン</t>
    </rPh>
    <rPh sb="51" eb="53">
      <t>シュウロウ</t>
    </rPh>
    <rPh sb="53" eb="55">
      <t>ジカン</t>
    </rPh>
    <rPh sb="56" eb="58">
      <t>ゾウダイ</t>
    </rPh>
    <phoneticPr fontId="2"/>
  </si>
  <si>
    <t>１　事業所の概要</t>
    <rPh sb="2" eb="5">
      <t>ジギョウショ</t>
    </rPh>
    <rPh sb="6" eb="8">
      <t>ガイヨウ</t>
    </rPh>
    <phoneticPr fontId="2"/>
  </si>
  <si>
    <t>４　計画期間における取組方針</t>
    <rPh sb="2" eb="4">
      <t>ケイカク</t>
    </rPh>
    <rPh sb="4" eb="6">
      <t>キカン</t>
    </rPh>
    <rPh sb="10" eb="12">
      <t>トリクミ</t>
    </rPh>
    <rPh sb="12" eb="14">
      <t>ホウシン</t>
    </rPh>
    <phoneticPr fontId="2"/>
  </si>
  <si>
    <t>（円）</t>
    <rPh sb="1" eb="2">
      <t>エン</t>
    </rPh>
    <phoneticPr fontId="2"/>
  </si>
  <si>
    <t>（人・月）</t>
    <rPh sb="1" eb="2">
      <t>ニン</t>
    </rPh>
    <rPh sb="3" eb="4">
      <t>ツキ</t>
    </rPh>
    <phoneticPr fontId="2"/>
  </si>
  <si>
    <t>（人・時間）</t>
    <rPh sb="1" eb="2">
      <t>ニン</t>
    </rPh>
    <rPh sb="3" eb="5">
      <t>ジカン</t>
    </rPh>
    <phoneticPr fontId="2"/>
  </si>
  <si>
    <t>・生産性を上げることが難しい。
・材料費が高騰してきている。
・新規販売先を開拓できる人材がいない。</t>
    <rPh sb="1" eb="4">
      <t>セイサンセイ</t>
    </rPh>
    <rPh sb="5" eb="6">
      <t>ア</t>
    </rPh>
    <rPh sb="11" eb="12">
      <t>ムズカ</t>
    </rPh>
    <rPh sb="17" eb="20">
      <t>ザイリョウヒ</t>
    </rPh>
    <rPh sb="21" eb="23">
      <t>コウトウ</t>
    </rPh>
    <rPh sb="32" eb="34">
      <t>シンキ</t>
    </rPh>
    <rPh sb="34" eb="37">
      <t>ハンバイサキ</t>
    </rPh>
    <rPh sb="38" eb="40">
      <t>カイタク</t>
    </rPh>
    <rPh sb="43" eb="45">
      <t>ジンザイ</t>
    </rPh>
    <phoneticPr fontId="2"/>
  </si>
  <si>
    <t>・○○○事業については、旧来の顧客がいるため継続しているが、工賃アップが見込めない。
・△△△事業については、受注が不安定。</t>
    <rPh sb="4" eb="6">
      <t>ジギョウ</t>
    </rPh>
    <rPh sb="12" eb="14">
      <t>キュウライ</t>
    </rPh>
    <rPh sb="15" eb="17">
      <t>コキャク</t>
    </rPh>
    <rPh sb="22" eb="24">
      <t>ケイゾク</t>
    </rPh>
    <rPh sb="30" eb="32">
      <t>コウチン</t>
    </rPh>
    <rPh sb="36" eb="38">
      <t>ミコ</t>
    </rPh>
    <rPh sb="47" eb="49">
      <t>ジギョウ</t>
    </rPh>
    <rPh sb="55" eb="57">
      <t>ジュチュウ</t>
    </rPh>
    <rPh sb="58" eb="61">
      <t>フアンテイ</t>
    </rPh>
    <phoneticPr fontId="2"/>
  </si>
  <si>
    <t>・○○○事業と△△△事業を実施。
・△△△事業は、□□□の時期に増員して対応できた。</t>
    <rPh sb="4" eb="6">
      <t>ジギョウ</t>
    </rPh>
    <rPh sb="10" eb="12">
      <t>ジギョウ</t>
    </rPh>
    <rPh sb="13" eb="15">
      <t>ジッシ</t>
    </rPh>
    <rPh sb="21" eb="23">
      <t>ジギョウ</t>
    </rPh>
    <rPh sb="29" eb="31">
      <t>ジキ</t>
    </rPh>
    <rPh sb="32" eb="34">
      <t>ゾウイン</t>
    </rPh>
    <rPh sb="36" eb="38">
      <t>タイオウ</t>
    </rPh>
    <phoneticPr fontId="2"/>
  </si>
  <si>
    <t>・販売力が伸びない。
・商品の保管スペースが足りていない。
・現状維持の姿勢でずっときており、改善意識に乏しい。</t>
    <rPh sb="1" eb="4">
      <t>ハンバイリョク</t>
    </rPh>
    <rPh sb="5" eb="6">
      <t>ノ</t>
    </rPh>
    <rPh sb="12" eb="14">
      <t>ショウヒン</t>
    </rPh>
    <rPh sb="15" eb="17">
      <t>ホカン</t>
    </rPh>
    <rPh sb="22" eb="23">
      <t>タ</t>
    </rPh>
    <rPh sb="31" eb="33">
      <t>ゲンジョウ</t>
    </rPh>
    <rPh sb="33" eb="35">
      <t>イジ</t>
    </rPh>
    <rPh sb="36" eb="38">
      <t>シセイ</t>
    </rPh>
    <rPh sb="47" eb="49">
      <t>カイゼン</t>
    </rPh>
    <rPh sb="49" eb="51">
      <t>イシキ</t>
    </rPh>
    <rPh sb="52" eb="53">
      <t>トボ</t>
    </rPh>
    <phoneticPr fontId="2"/>
  </si>
  <si>
    <t>・平均工賃が高い主力部門であるため、新規利用者はなるべく○○○パン製造部門に配置する。
・積極的に営業活動を行う。</t>
    <rPh sb="1" eb="3">
      <t>ヘイキン</t>
    </rPh>
    <rPh sb="3" eb="5">
      <t>コウチン</t>
    </rPh>
    <rPh sb="6" eb="7">
      <t>タカ</t>
    </rPh>
    <rPh sb="8" eb="10">
      <t>シュリョク</t>
    </rPh>
    <rPh sb="10" eb="12">
      <t>ブモン</t>
    </rPh>
    <rPh sb="18" eb="20">
      <t>シンキ</t>
    </rPh>
    <rPh sb="20" eb="23">
      <t>リヨウシャ</t>
    </rPh>
    <rPh sb="33" eb="35">
      <t>セイゾウ</t>
    </rPh>
    <rPh sb="35" eb="37">
      <t>ブモン</t>
    </rPh>
    <rPh sb="38" eb="40">
      <t>ハイチ</t>
    </rPh>
    <rPh sb="45" eb="48">
      <t>セッキョクテキ</t>
    </rPh>
    <rPh sb="49" eb="51">
      <t>エイギョウ</t>
    </rPh>
    <rPh sb="51" eb="53">
      <t>カツドウ</t>
    </rPh>
    <rPh sb="54" eb="55">
      <t>オコナ</t>
    </rPh>
    <phoneticPr fontId="2"/>
  </si>
  <si>
    <t>・成果を「見える」化して目標達成意欲の高揚を図る。
・冬季の健康管理に留意し、出勤率を10％向上させる。</t>
    <rPh sb="1" eb="3">
      <t>セイカ</t>
    </rPh>
    <rPh sb="5" eb="6">
      <t>ミ</t>
    </rPh>
    <rPh sb="9" eb="10">
      <t>カ</t>
    </rPh>
    <rPh sb="12" eb="14">
      <t>モクヒョウ</t>
    </rPh>
    <rPh sb="14" eb="16">
      <t>タッセイ</t>
    </rPh>
    <rPh sb="16" eb="18">
      <t>イヨク</t>
    </rPh>
    <rPh sb="19" eb="21">
      <t>コウヨウ</t>
    </rPh>
    <rPh sb="22" eb="23">
      <t>ハカ</t>
    </rPh>
    <rPh sb="27" eb="29">
      <t>トウキ</t>
    </rPh>
    <rPh sb="30" eb="32">
      <t>ケンコウ</t>
    </rPh>
    <rPh sb="32" eb="34">
      <t>カンリ</t>
    </rPh>
    <rPh sb="35" eb="37">
      <t>リュウイ</t>
    </rPh>
    <rPh sb="39" eb="41">
      <t>シュッキン</t>
    </rPh>
    <rPh sb="41" eb="42">
      <t>リツ</t>
    </rPh>
    <rPh sb="46" eb="48">
      <t>コウジョウ</t>
    </rPh>
    <phoneticPr fontId="2"/>
  </si>
  <si>
    <t>・○○○事業は、▽▽を利用して輸送費の縮減を図る。
・△△△事業については、◇◇◇協議会を通じて情報収集に努め、受注機会の拡大を図る。</t>
    <rPh sb="4" eb="6">
      <t>ジギョウ</t>
    </rPh>
    <rPh sb="11" eb="13">
      <t>リヨウ</t>
    </rPh>
    <rPh sb="15" eb="18">
      <t>ユソウヒ</t>
    </rPh>
    <rPh sb="19" eb="21">
      <t>シュクゲン</t>
    </rPh>
    <rPh sb="22" eb="23">
      <t>ハカ</t>
    </rPh>
    <rPh sb="30" eb="32">
      <t>ジギョウ</t>
    </rPh>
    <rPh sb="41" eb="44">
      <t>キョウギカイ</t>
    </rPh>
    <rPh sb="45" eb="46">
      <t>ツウ</t>
    </rPh>
    <rPh sb="48" eb="50">
      <t>ジョウホウ</t>
    </rPh>
    <rPh sb="50" eb="52">
      <t>シュウシュウ</t>
    </rPh>
    <rPh sb="53" eb="54">
      <t>ツト</t>
    </rPh>
    <rPh sb="56" eb="58">
      <t>ジュチュウ</t>
    </rPh>
    <rPh sb="58" eb="60">
      <t>キカイ</t>
    </rPh>
    <rPh sb="61" eb="63">
      <t>カクダイ</t>
    </rPh>
    <rPh sb="64" eb="65">
      <t>ハカ</t>
    </rPh>
    <phoneticPr fontId="2"/>
  </si>
  <si>
    <t>・利用者の特性や能力に合っているため、安定した仕事量をこなしており、売上は対前年比2％増である。</t>
    <rPh sb="1" eb="4">
      <t>リヨウシャ</t>
    </rPh>
    <rPh sb="5" eb="7">
      <t>トクセイ</t>
    </rPh>
    <rPh sb="8" eb="10">
      <t>ノウリョク</t>
    </rPh>
    <rPh sb="11" eb="12">
      <t>ア</t>
    </rPh>
    <rPh sb="19" eb="21">
      <t>アンテイ</t>
    </rPh>
    <rPh sb="23" eb="25">
      <t>シゴト</t>
    </rPh>
    <rPh sb="25" eb="26">
      <t>リョウ</t>
    </rPh>
    <rPh sb="34" eb="36">
      <t>ウリアゲ</t>
    </rPh>
    <rPh sb="37" eb="38">
      <t>タイ</t>
    </rPh>
    <rPh sb="38" eb="40">
      <t>ゼンネン</t>
    </rPh>
    <rPh sb="40" eb="41">
      <t>ヒ</t>
    </rPh>
    <rPh sb="43" eb="44">
      <t>ゾウ</t>
    </rPh>
    <phoneticPr fontId="2"/>
  </si>
  <si>
    <t>農業・農産品加工</t>
    <rPh sb="0" eb="1">
      <t>ノウ</t>
    </rPh>
    <rPh sb="1" eb="2">
      <t>ギョウ</t>
    </rPh>
    <rPh sb="3" eb="6">
      <t>ノウサンヒン</t>
    </rPh>
    <rPh sb="6" eb="8">
      <t>カコウ</t>
    </rPh>
    <phoneticPr fontId="2"/>
  </si>
  <si>
    <t>○○○製品を○○○○○することで高付加価値化を図り、工賃時間額の３０％アップを目指す。</t>
    <phoneticPr fontId="2"/>
  </si>
  <si>
    <t>・利用者の○○○○のために、△△△△することにより□□□□□を目指す。
・当事業所は、○○○○することで、利用者が△△△△できるよう、□□□□な支援を行う。
・地域における□□□の事業所として、利用者の○○○○が図られるよう、△△△△していく。</t>
    <rPh sb="1" eb="4">
      <t>リヨウシャ</t>
    </rPh>
    <rPh sb="31" eb="33">
      <t>メザ</t>
    </rPh>
    <rPh sb="37" eb="38">
      <t>トウ</t>
    </rPh>
    <rPh sb="38" eb="40">
      <t>ジギョウ</t>
    </rPh>
    <rPh sb="40" eb="41">
      <t>ショ</t>
    </rPh>
    <rPh sb="53" eb="56">
      <t>リヨウシャ</t>
    </rPh>
    <rPh sb="72" eb="74">
      <t>シエン</t>
    </rPh>
    <rPh sb="75" eb="76">
      <t>オコナ</t>
    </rPh>
    <rPh sb="80" eb="82">
      <t>チイキ</t>
    </rPh>
    <rPh sb="90" eb="93">
      <t>ジギョウショ</t>
    </rPh>
    <rPh sb="97" eb="100">
      <t>リヨウシャ</t>
    </rPh>
    <rPh sb="106" eb="107">
      <t>ハカ</t>
    </rPh>
    <phoneticPr fontId="2"/>
  </si>
  <si>
    <t>・○○○事業を中心として△△△を行っているが、○○年からは○月から○月の間、□□□も行っている。
・精神障害の利用者が多いため、○○○の時は△△△している。
・主力の○○パンは地域でも有名で、△△△△として取り上げられた。</t>
    <rPh sb="4" eb="6">
      <t>ジギョウ</t>
    </rPh>
    <rPh sb="7" eb="9">
      <t>チュウシン</t>
    </rPh>
    <rPh sb="16" eb="17">
      <t>オコナ</t>
    </rPh>
    <rPh sb="25" eb="26">
      <t>ネン</t>
    </rPh>
    <rPh sb="30" eb="31">
      <t>ガツ</t>
    </rPh>
    <rPh sb="34" eb="35">
      <t>ガツ</t>
    </rPh>
    <rPh sb="36" eb="37">
      <t>アイダ</t>
    </rPh>
    <rPh sb="42" eb="43">
      <t>オコナ</t>
    </rPh>
    <rPh sb="50" eb="52">
      <t>セイシン</t>
    </rPh>
    <rPh sb="52" eb="54">
      <t>ショウガイ</t>
    </rPh>
    <rPh sb="55" eb="58">
      <t>リヨウシャ</t>
    </rPh>
    <rPh sb="59" eb="60">
      <t>オオ</t>
    </rPh>
    <rPh sb="68" eb="69">
      <t>トキ</t>
    </rPh>
    <rPh sb="80" eb="82">
      <t>シュリョク</t>
    </rPh>
    <rPh sb="88" eb="90">
      <t>チイキ</t>
    </rPh>
    <rPh sb="92" eb="94">
      <t>ユウメイ</t>
    </rPh>
    <rPh sb="103" eb="104">
      <t>ト</t>
    </rPh>
    <rPh sb="105" eb="106">
      <t>ア</t>
    </rPh>
    <phoneticPr fontId="2"/>
  </si>
  <si>
    <t>・○○○を○○○することで、職員の工賃向上に対する意識改革を図る。
・工賃の高い△△△部門へのシフト化を図り、▽▽▽事業を拡大する。
・□□□に取り組むことで利用者の楽しさとやる気を増大させ、売上高□□％アップを目指す。</t>
    <rPh sb="14" eb="16">
      <t>ショクイン</t>
    </rPh>
    <rPh sb="17" eb="19">
      <t>コウチン</t>
    </rPh>
    <rPh sb="19" eb="21">
      <t>コウジョウ</t>
    </rPh>
    <rPh sb="22" eb="23">
      <t>タイ</t>
    </rPh>
    <rPh sb="25" eb="27">
      <t>イシキ</t>
    </rPh>
    <rPh sb="27" eb="29">
      <t>カイカク</t>
    </rPh>
    <rPh sb="30" eb="31">
      <t>ハカ</t>
    </rPh>
    <rPh sb="35" eb="37">
      <t>コウチン</t>
    </rPh>
    <rPh sb="38" eb="39">
      <t>タカ</t>
    </rPh>
    <rPh sb="43" eb="45">
      <t>ブモン</t>
    </rPh>
    <rPh sb="50" eb="51">
      <t>カ</t>
    </rPh>
    <rPh sb="52" eb="53">
      <t>ハカ</t>
    </rPh>
    <rPh sb="58" eb="60">
      <t>ジギョウ</t>
    </rPh>
    <rPh sb="61" eb="63">
      <t>カクダイ</t>
    </rPh>
    <rPh sb="72" eb="73">
      <t>ト</t>
    </rPh>
    <rPh sb="74" eb="75">
      <t>ク</t>
    </rPh>
    <rPh sb="79" eb="82">
      <t>リヨウシャ</t>
    </rPh>
    <rPh sb="83" eb="84">
      <t>タノ</t>
    </rPh>
    <rPh sb="89" eb="90">
      <t>キ</t>
    </rPh>
    <rPh sb="91" eb="93">
      <t>ゾウダイ</t>
    </rPh>
    <rPh sb="96" eb="98">
      <t>ウリアゲ</t>
    </rPh>
    <rPh sb="98" eb="99">
      <t>ダカ</t>
    </rPh>
    <rPh sb="106" eb="108">
      <t>メザ</t>
    </rPh>
    <phoneticPr fontId="2"/>
  </si>
  <si>
    <t>農業・農産品加工</t>
    <rPh sb="0" eb="1">
      <t>ノウ</t>
    </rPh>
    <rPh sb="1" eb="2">
      <t>ギョウ</t>
    </rPh>
    <rPh sb="3" eb="6">
      <t>ノウサンヒン</t>
    </rPh>
    <rPh sb="6" eb="8">
      <t>カコウ</t>
    </rPh>
    <phoneticPr fontId="2"/>
  </si>
  <si>
    <t>△△△の製造・販売</t>
    <rPh sb="4" eb="6">
      <t>セイゾウ</t>
    </rPh>
    <rPh sb="7" eb="9">
      <t>ハンバイ</t>
    </rPh>
    <phoneticPr fontId="2"/>
  </si>
  <si>
    <t>○○○の下請け</t>
    <rPh sb="4" eb="6">
      <t>シタウ</t>
    </rPh>
    <phoneticPr fontId="2"/>
  </si>
  <si>
    <t>２　平成２９年度の実績・分析</t>
    <rPh sb="2" eb="4">
      <t>ヘイセイ</t>
    </rPh>
    <rPh sb="6" eb="7">
      <t>ネン</t>
    </rPh>
    <rPh sb="7" eb="8">
      <t>ド</t>
    </rPh>
    <rPh sb="9" eb="11">
      <t>ジッセキ</t>
    </rPh>
    <rPh sb="12" eb="14">
      <t>ブンセキ</t>
    </rPh>
    <phoneticPr fontId="2"/>
  </si>
  <si>
    <t>３　過去３年間の実績・分析</t>
    <rPh sb="2" eb="4">
      <t>カコ</t>
    </rPh>
    <rPh sb="5" eb="7">
      <t>ネンカン</t>
    </rPh>
    <rPh sb="8" eb="10">
      <t>ジッセキ</t>
    </rPh>
    <rPh sb="11" eb="13">
      <t>ブンセキ</t>
    </rPh>
    <phoneticPr fontId="2"/>
  </si>
  <si>
    <t>上記</t>
    <rPh sb="0" eb="2">
      <t>ジョウキ</t>
    </rPh>
    <phoneticPr fontId="2"/>
  </si>
  <si>
    <t>５　平成３０年度の計画</t>
    <rPh sb="2" eb="4">
      <t>ヘイセイ</t>
    </rPh>
    <rPh sb="6" eb="7">
      <t>ネン</t>
    </rPh>
    <rPh sb="7" eb="8">
      <t>ド</t>
    </rPh>
    <rPh sb="9" eb="11">
      <t>ケイカク</t>
    </rPh>
    <phoneticPr fontId="2"/>
  </si>
  <si>
    <t>６　今後３年間の計画</t>
    <rPh sb="2" eb="4">
      <t>コンゴ</t>
    </rPh>
    <rPh sb="5" eb="7">
      <t>ネンカン</t>
    </rPh>
    <rPh sb="8" eb="10">
      <t>ケイカク</t>
    </rPh>
    <phoneticPr fontId="2"/>
  </si>
  <si>
    <t>・売上は現状維持を目指す。
・○○○により、○○％の経費削減を図る。</t>
    <rPh sb="1" eb="3">
      <t>ウリアゲ</t>
    </rPh>
    <rPh sb="4" eb="6">
      <t>ゲンジョウ</t>
    </rPh>
    <rPh sb="6" eb="8">
      <t>イジ</t>
    </rPh>
    <rPh sb="9" eb="11">
      <t>メザ</t>
    </rPh>
    <rPh sb="26" eb="28">
      <t>ケイヒ</t>
    </rPh>
    <rPh sb="28" eb="30">
      <t>サクゲン</t>
    </rPh>
    <rPh sb="31" eb="32">
      <t>ハカ</t>
    </rPh>
    <phoneticPr fontId="2"/>
  </si>
  <si>
    <t>・○○○社との定期的な打合せを行い、需給情報の鋭敏な獲得に努める。
・9月までに○○○を△△△に変えていく。</t>
    <rPh sb="4" eb="5">
      <t>シャ</t>
    </rPh>
    <rPh sb="7" eb="10">
      <t>テイキテキ</t>
    </rPh>
    <rPh sb="11" eb="13">
      <t>ウチアワ</t>
    </rPh>
    <rPh sb="15" eb="16">
      <t>オコナ</t>
    </rPh>
    <rPh sb="18" eb="20">
      <t>ジュキュウ</t>
    </rPh>
    <rPh sb="20" eb="22">
      <t>ジョウホウ</t>
    </rPh>
    <rPh sb="23" eb="25">
      <t>エイビン</t>
    </rPh>
    <rPh sb="26" eb="28">
      <t>カクトク</t>
    </rPh>
    <rPh sb="29" eb="30">
      <t>ツト</t>
    </rPh>
    <rPh sb="36" eb="37">
      <t>ガツ</t>
    </rPh>
    <rPh sb="48" eb="49">
      <t>カ</t>
    </rPh>
    <phoneticPr fontId="2"/>
  </si>
  <si>
    <t>・従事者を3人増やす。
・葉物野菜2種に新規着手。
・新たな加工品の開発</t>
    <rPh sb="1" eb="4">
      <t>ジュウジシャ</t>
    </rPh>
    <rPh sb="6" eb="7">
      <t>ニン</t>
    </rPh>
    <rPh sb="7" eb="8">
      <t>フ</t>
    </rPh>
    <rPh sb="13" eb="15">
      <t>ハモノ</t>
    </rPh>
    <rPh sb="15" eb="17">
      <t>ヤサイ</t>
    </rPh>
    <rPh sb="18" eb="19">
      <t>シュ</t>
    </rPh>
    <rPh sb="20" eb="22">
      <t>シンキ</t>
    </rPh>
    <rPh sb="22" eb="24">
      <t>チャクシュ</t>
    </rPh>
    <rPh sb="27" eb="28">
      <t>アラ</t>
    </rPh>
    <rPh sb="30" eb="33">
      <t>カコウヒン</t>
    </rPh>
    <rPh sb="34" eb="36">
      <t>カイハツ</t>
    </rPh>
    <phoneticPr fontId="2"/>
  </si>
  <si>
    <t>・職員が四半期ごとの○○○研修に積極的に参加し、技術指導の能力向上を図る。
・○○○により、ロスを50％削減する。
・○○の内製化を図る。</t>
    <rPh sb="4" eb="7">
      <t>シハンキ</t>
    </rPh>
    <rPh sb="52" eb="54">
      <t>サクゲン</t>
    </rPh>
    <rPh sb="62" eb="64">
      <t>ナイセイ</t>
    </rPh>
    <rPh sb="64" eb="65">
      <t>カ</t>
    </rPh>
    <rPh sb="66" eb="67">
      <t>ハカ</t>
    </rPh>
    <phoneticPr fontId="2"/>
  </si>
  <si>
    <t>・10月の○○イベントに出店するため、8月までに人員を○○○する。
・7月までに△△の土地に△△を導入する。
・先進事例3か所の視察</t>
    <rPh sb="3" eb="4">
      <t>ガツ</t>
    </rPh>
    <rPh sb="12" eb="14">
      <t>シュッテン</t>
    </rPh>
    <rPh sb="20" eb="21">
      <t>ガツ</t>
    </rPh>
    <rPh sb="24" eb="26">
      <t>ジンイン</t>
    </rPh>
    <rPh sb="36" eb="37">
      <t>ガツ</t>
    </rPh>
    <rPh sb="43" eb="45">
      <t>トチ</t>
    </rPh>
    <rPh sb="49" eb="51">
      <t>ドウニュウ</t>
    </rPh>
    <rPh sb="56" eb="58">
      <t>センシン</t>
    </rPh>
    <rPh sb="58" eb="60">
      <t>ジレイ</t>
    </rPh>
    <rPh sb="62" eb="63">
      <t>ショ</t>
    </rPh>
    <rPh sb="64" eb="66">
      <t>シサツ</t>
    </rPh>
    <phoneticPr fontId="2"/>
  </si>
  <si>
    <t>・○○○については、圏域内の3所で連携し、大口顧客の需給拡大を目指す。
・新規営農地50％増のために△△△を図る。</t>
    <rPh sb="10" eb="12">
      <t>ケンイキ</t>
    </rPh>
    <rPh sb="12" eb="13">
      <t>ナイ</t>
    </rPh>
    <rPh sb="15" eb="16">
      <t>ショ</t>
    </rPh>
    <rPh sb="17" eb="19">
      <t>レンケイ</t>
    </rPh>
    <rPh sb="21" eb="23">
      <t>オオグチ</t>
    </rPh>
    <rPh sb="23" eb="25">
      <t>コキャク</t>
    </rPh>
    <rPh sb="26" eb="28">
      <t>ジュキュウ</t>
    </rPh>
    <rPh sb="28" eb="30">
      <t>カクダイ</t>
    </rPh>
    <rPh sb="31" eb="33">
      <t>メザ</t>
    </rPh>
    <rPh sb="37" eb="39">
      <t>シンキ</t>
    </rPh>
    <rPh sb="39" eb="41">
      <t>エイノウ</t>
    </rPh>
    <rPh sb="41" eb="42">
      <t>チ</t>
    </rPh>
    <rPh sb="45" eb="46">
      <t>ゾウ</t>
    </rPh>
    <rPh sb="54" eb="55">
      <t>ハカ</t>
    </rPh>
    <phoneticPr fontId="2"/>
  </si>
  <si>
    <t>・○○○事業については、売上20％・利益率10％アップを図る。
・ネットを活用して、新規顧客○○件増を狙う。</t>
    <rPh sb="4" eb="6">
      <t>ジギョウ</t>
    </rPh>
    <rPh sb="12" eb="14">
      <t>ウリアゲ</t>
    </rPh>
    <rPh sb="18" eb="20">
      <t>リエキ</t>
    </rPh>
    <rPh sb="20" eb="21">
      <t>リツ</t>
    </rPh>
    <rPh sb="28" eb="29">
      <t>ハカ</t>
    </rPh>
    <rPh sb="37" eb="39">
      <t>カツヨウ</t>
    </rPh>
    <rPh sb="42" eb="44">
      <t>シンキ</t>
    </rPh>
    <rPh sb="44" eb="46">
      <t>コキャク</t>
    </rPh>
    <rPh sb="48" eb="49">
      <t>ケン</t>
    </rPh>
    <rPh sb="49" eb="50">
      <t>ゾウ</t>
    </rPh>
    <rPh sb="51" eb="52">
      <t>ネラ</t>
    </rPh>
    <phoneticPr fontId="2"/>
  </si>
  <si>
    <t>【記載例】</t>
    <rPh sb="1" eb="3">
      <t>キサイ</t>
    </rPh>
    <rPh sb="3" eb="4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</si>
</sst>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>
      <alignment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" xfId="1" applyNumberFormat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6" xfId="0" applyBorder="1" applyAlignment="1">
      <alignment vertical="center" wrapText="1"/>
    </xf>
    <xf numFmtId="38" fontId="0" fillId="2" borderId="4" xfId="1" applyFon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38" fontId="0" fillId="0" borderId="4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2" borderId="8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5" xfId="0" applyFill="1" applyBorder="1">
      <alignment vertical="center"/>
    </xf>
    <xf numFmtId="176" fontId="0" fillId="0" borderId="5" xfId="0" applyNumberFormat="1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5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2" borderId="25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8" fontId="0" fillId="0" borderId="8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5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177" fontId="0" fillId="2" borderId="5" xfId="1" applyNumberFormat="1" applyFont="1" applyFill="1" applyBorder="1">
      <alignment vertical="center"/>
    </xf>
    <xf numFmtId="177" fontId="0" fillId="2" borderId="1" xfId="1" applyNumberFormat="1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5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8" fontId="0" fillId="2" borderId="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/>
  </sheetViews>
  <sheetFormatPr defaultRowHeight="13.5" x14ac:dyDescent="0.15"/>
  <cols>
    <col min="1" max="8" width="10.625" customWidth="1"/>
  </cols>
  <sheetData>
    <row r="1" spans="1:8" x14ac:dyDescent="0.15">
      <c r="H1" s="8" t="s">
        <v>31</v>
      </c>
    </row>
    <row r="2" spans="1:8" ht="25.5" x14ac:dyDescent="0.15">
      <c r="B2" s="7"/>
      <c r="C2" s="69" t="s">
        <v>0</v>
      </c>
      <c r="D2" s="70"/>
      <c r="E2" s="70"/>
      <c r="F2" s="70"/>
      <c r="G2" s="97" t="s">
        <v>144</v>
      </c>
      <c r="H2" s="97"/>
    </row>
    <row r="4" spans="1:8" ht="21" customHeight="1" x14ac:dyDescent="0.15">
      <c r="A4" s="71" t="s">
        <v>1</v>
      </c>
      <c r="B4" s="71"/>
      <c r="C4" s="71" t="s">
        <v>2</v>
      </c>
      <c r="D4" s="71"/>
      <c r="E4" s="71" t="s">
        <v>3</v>
      </c>
      <c r="F4" s="71"/>
    </row>
    <row r="5" spans="1:8" ht="21" customHeight="1" x14ac:dyDescent="0.15">
      <c r="A5" s="83">
        <v>43266</v>
      </c>
      <c r="B5" s="74"/>
      <c r="C5" s="74" t="s">
        <v>80</v>
      </c>
      <c r="D5" s="74"/>
      <c r="E5" s="74" t="s">
        <v>81</v>
      </c>
      <c r="F5" s="74"/>
    </row>
    <row r="6" spans="1:8" ht="18" customHeight="1" x14ac:dyDescent="0.15"/>
    <row r="7" spans="1:8" ht="18" customHeight="1" x14ac:dyDescent="0.15">
      <c r="A7" s="14" t="s">
        <v>111</v>
      </c>
    </row>
    <row r="8" spans="1:8" ht="21" customHeight="1" x14ac:dyDescent="0.15">
      <c r="A8" s="1" t="s">
        <v>4</v>
      </c>
      <c r="B8" s="74" t="s">
        <v>82</v>
      </c>
      <c r="C8" s="74"/>
      <c r="D8" s="74"/>
      <c r="E8" s="74"/>
      <c r="F8" s="9" t="s">
        <v>5</v>
      </c>
      <c r="G8" s="81" t="s">
        <v>83</v>
      </c>
      <c r="H8" s="82"/>
    </row>
    <row r="9" spans="1:8" ht="21" customHeight="1" x14ac:dyDescent="0.15">
      <c r="A9" s="1" t="s">
        <v>6</v>
      </c>
      <c r="B9" s="74" t="s">
        <v>91</v>
      </c>
      <c r="C9" s="74"/>
      <c r="D9" s="74"/>
      <c r="E9" s="74"/>
      <c r="F9" s="1" t="s">
        <v>7</v>
      </c>
      <c r="G9" s="74" t="s">
        <v>80</v>
      </c>
      <c r="H9" s="74"/>
    </row>
    <row r="10" spans="1:8" ht="21" customHeight="1" x14ac:dyDescent="0.15">
      <c r="A10" s="72" t="s">
        <v>29</v>
      </c>
      <c r="B10" s="3" t="s">
        <v>8</v>
      </c>
      <c r="C10" s="77" t="s">
        <v>84</v>
      </c>
      <c r="D10" s="77"/>
    </row>
    <row r="11" spans="1:8" ht="21" customHeight="1" x14ac:dyDescent="0.15">
      <c r="A11" s="72"/>
      <c r="B11" s="74" t="s">
        <v>85</v>
      </c>
      <c r="C11" s="74"/>
      <c r="D11" s="74"/>
      <c r="E11" s="74"/>
      <c r="F11" s="74"/>
      <c r="G11" s="74"/>
      <c r="H11" s="74"/>
    </row>
    <row r="12" spans="1:8" ht="21" customHeight="1" x14ac:dyDescent="0.15">
      <c r="A12" s="72"/>
      <c r="B12" s="4" t="s">
        <v>9</v>
      </c>
      <c r="C12" s="79" t="s">
        <v>86</v>
      </c>
      <c r="D12" s="79"/>
      <c r="E12" s="4" t="s">
        <v>10</v>
      </c>
      <c r="F12" s="79" t="s">
        <v>87</v>
      </c>
      <c r="G12" s="79"/>
    </row>
    <row r="13" spans="1:8" ht="21" customHeight="1" x14ac:dyDescent="0.15">
      <c r="A13" s="72"/>
      <c r="B13" s="1" t="s">
        <v>11</v>
      </c>
      <c r="C13" s="74" t="s">
        <v>88</v>
      </c>
      <c r="D13" s="74"/>
      <c r="E13" s="74"/>
      <c r="F13" s="80"/>
      <c r="G13" s="80"/>
    </row>
    <row r="14" spans="1:8" ht="36" customHeight="1" x14ac:dyDescent="0.15">
      <c r="A14" s="5" t="s">
        <v>32</v>
      </c>
      <c r="B14" s="74" t="s">
        <v>89</v>
      </c>
      <c r="C14" s="74"/>
      <c r="D14" s="75" t="s">
        <v>30</v>
      </c>
      <c r="E14" s="76"/>
      <c r="F14" s="74" t="s">
        <v>102</v>
      </c>
      <c r="G14" s="74"/>
      <c r="H14" s="74"/>
    </row>
    <row r="15" spans="1:8" ht="21" customHeight="1" x14ac:dyDescent="0.15">
      <c r="A15" s="10" t="s">
        <v>12</v>
      </c>
      <c r="B15" s="78">
        <v>41730</v>
      </c>
      <c r="C15" s="79"/>
      <c r="D15" s="10" t="s">
        <v>13</v>
      </c>
      <c r="E15" s="79">
        <v>1023456789</v>
      </c>
      <c r="F15" s="79"/>
    </row>
    <row r="16" spans="1:8" ht="21" customHeight="1" x14ac:dyDescent="0.15">
      <c r="A16" s="68" t="s">
        <v>90</v>
      </c>
      <c r="B16" s="1" t="s">
        <v>14</v>
      </c>
      <c r="C16" s="64">
        <v>20</v>
      </c>
      <c r="D16" s="1" t="s">
        <v>15</v>
      </c>
      <c r="E16" s="64">
        <v>20</v>
      </c>
      <c r="F16" s="1" t="s">
        <v>24</v>
      </c>
      <c r="G16" s="64">
        <v>5</v>
      </c>
    </row>
    <row r="17" spans="1:8" ht="21" customHeight="1" x14ac:dyDescent="0.15">
      <c r="A17" s="68"/>
      <c r="B17" s="72" t="s">
        <v>34</v>
      </c>
      <c r="C17" s="1" t="s">
        <v>16</v>
      </c>
      <c r="D17" s="1" t="s">
        <v>17</v>
      </c>
      <c r="E17" s="1" t="s">
        <v>18</v>
      </c>
      <c r="F17" s="63" t="s">
        <v>92</v>
      </c>
    </row>
    <row r="18" spans="1:8" ht="21" customHeight="1" x14ac:dyDescent="0.15">
      <c r="A18" s="68"/>
      <c r="B18" s="73"/>
      <c r="C18" s="65">
        <v>2</v>
      </c>
      <c r="D18" s="65">
        <v>6</v>
      </c>
      <c r="E18" s="65">
        <v>12</v>
      </c>
      <c r="F18" s="63">
        <f>SUM(C18:E18)</f>
        <v>20</v>
      </c>
    </row>
    <row r="19" spans="1:8" ht="21" customHeight="1" x14ac:dyDescent="0.15">
      <c r="A19" s="68"/>
      <c r="B19" s="72" t="s">
        <v>33</v>
      </c>
      <c r="C19" s="1" t="s">
        <v>19</v>
      </c>
      <c r="D19" s="1" t="s">
        <v>21</v>
      </c>
      <c r="E19" s="1" t="s">
        <v>20</v>
      </c>
      <c r="F19" s="1" t="s">
        <v>22</v>
      </c>
      <c r="G19" s="1" t="s">
        <v>23</v>
      </c>
      <c r="H19" s="63" t="s">
        <v>92</v>
      </c>
    </row>
    <row r="20" spans="1:8" ht="21" customHeight="1" x14ac:dyDescent="0.15">
      <c r="A20" s="68"/>
      <c r="B20" s="73"/>
      <c r="C20" s="65">
        <v>5</v>
      </c>
      <c r="D20" s="65">
        <v>5</v>
      </c>
      <c r="E20" s="65">
        <v>5</v>
      </c>
      <c r="F20" s="65">
        <v>3</v>
      </c>
      <c r="G20" s="65">
        <v>2</v>
      </c>
      <c r="H20" s="63">
        <f>SUM(C20:G20)</f>
        <v>20</v>
      </c>
    </row>
    <row r="21" spans="1:8" ht="81" customHeight="1" x14ac:dyDescent="0.15">
      <c r="A21" s="5" t="s">
        <v>35</v>
      </c>
      <c r="B21" s="67" t="s">
        <v>127</v>
      </c>
      <c r="C21" s="67"/>
      <c r="D21" s="67"/>
      <c r="E21" s="67"/>
      <c r="F21" s="67"/>
      <c r="G21" s="67"/>
      <c r="H21" s="67"/>
    </row>
    <row r="22" spans="1:8" ht="54" customHeight="1" x14ac:dyDescent="0.15">
      <c r="A22" s="5" t="s">
        <v>37</v>
      </c>
      <c r="B22" s="67" t="s">
        <v>126</v>
      </c>
      <c r="C22" s="67"/>
      <c r="D22" s="67"/>
      <c r="E22" s="67"/>
      <c r="F22" s="67"/>
      <c r="G22" s="67"/>
      <c r="H22" s="67"/>
    </row>
    <row r="23" spans="1:8" ht="21" customHeight="1" x14ac:dyDescent="0.15">
      <c r="A23" t="s">
        <v>25</v>
      </c>
    </row>
    <row r="24" spans="1:8" ht="27" customHeight="1" x14ac:dyDescent="0.15">
      <c r="A24" s="1" t="s">
        <v>26</v>
      </c>
      <c r="B24" s="5" t="s">
        <v>36</v>
      </c>
      <c r="C24" s="1" t="s">
        <v>28</v>
      </c>
      <c r="D24" s="71" t="s">
        <v>27</v>
      </c>
      <c r="E24" s="71"/>
      <c r="F24" s="71"/>
      <c r="G24" s="71"/>
      <c r="H24" s="71"/>
    </row>
    <row r="25" spans="1:8" ht="67.5" customHeight="1" x14ac:dyDescent="0.15">
      <c r="A25" s="62" t="s">
        <v>93</v>
      </c>
      <c r="B25" s="62" t="s">
        <v>94</v>
      </c>
      <c r="C25" s="62" t="s">
        <v>95</v>
      </c>
      <c r="D25" s="67" t="s">
        <v>99</v>
      </c>
      <c r="E25" s="67"/>
      <c r="F25" s="67"/>
      <c r="G25" s="67"/>
      <c r="H25" s="67"/>
    </row>
    <row r="26" spans="1:8" ht="67.5" customHeight="1" x14ac:dyDescent="0.15">
      <c r="A26" s="62" t="s">
        <v>103</v>
      </c>
      <c r="B26" s="62" t="s">
        <v>104</v>
      </c>
      <c r="C26" s="62" t="s">
        <v>96</v>
      </c>
      <c r="D26" s="67" t="s">
        <v>100</v>
      </c>
      <c r="E26" s="67"/>
      <c r="F26" s="67"/>
      <c r="G26" s="67"/>
      <c r="H26" s="67"/>
    </row>
    <row r="27" spans="1:8" ht="67.5" customHeight="1" x14ac:dyDescent="0.15">
      <c r="A27" s="62" t="s">
        <v>124</v>
      </c>
      <c r="B27" s="62" t="s">
        <v>98</v>
      </c>
      <c r="C27" s="62" t="s">
        <v>97</v>
      </c>
      <c r="D27" s="67" t="s">
        <v>101</v>
      </c>
      <c r="E27" s="67"/>
      <c r="F27" s="67"/>
      <c r="G27" s="67"/>
      <c r="H27" s="67"/>
    </row>
  </sheetData>
  <mergeCells count="32">
    <mergeCell ref="G2:H2"/>
    <mergeCell ref="G8:H8"/>
    <mergeCell ref="G9:H9"/>
    <mergeCell ref="B8:E8"/>
    <mergeCell ref="B9:E9"/>
    <mergeCell ref="A4:B4"/>
    <mergeCell ref="C4:D4"/>
    <mergeCell ref="E4:F4"/>
    <mergeCell ref="A5:B5"/>
    <mergeCell ref="C5:D5"/>
    <mergeCell ref="E5:F5"/>
    <mergeCell ref="B17:B18"/>
    <mergeCell ref="B11:H11"/>
    <mergeCell ref="C12:D12"/>
    <mergeCell ref="F12:G12"/>
    <mergeCell ref="C13:G13"/>
    <mergeCell ref="D27:H27"/>
    <mergeCell ref="A16:A20"/>
    <mergeCell ref="B22:H22"/>
    <mergeCell ref="C2:F2"/>
    <mergeCell ref="D25:H25"/>
    <mergeCell ref="D24:H24"/>
    <mergeCell ref="D26:H26"/>
    <mergeCell ref="B19:B20"/>
    <mergeCell ref="B14:C14"/>
    <mergeCell ref="D14:E14"/>
    <mergeCell ref="F14:H14"/>
    <mergeCell ref="B21:H21"/>
    <mergeCell ref="A10:A13"/>
    <mergeCell ref="C10:D10"/>
    <mergeCell ref="B15:C15"/>
    <mergeCell ref="E15:F15"/>
  </mergeCells>
  <phoneticPr fontId="2"/>
  <pageMargins left="0.9055118110236221" right="0.70866141732283472" top="0.74803149606299213" bottom="0.74803149606299213" header="0.51181102362204722" footer="0.31496062992125984"/>
  <pageSetup paperSize="9" orientation="portrait" blackAndWhite="1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/>
  </sheetViews>
  <sheetFormatPr defaultRowHeight="13.5" x14ac:dyDescent="0.15"/>
  <cols>
    <col min="1" max="1" width="18.375" customWidth="1"/>
    <col min="2" max="2" width="7.5" bestFit="1" customWidth="1"/>
    <col min="3" max="5" width="20.125" customWidth="1"/>
  </cols>
  <sheetData>
    <row r="1" spans="1:6" ht="18" customHeight="1" x14ac:dyDescent="0.15">
      <c r="C1" s="1" t="s">
        <v>6</v>
      </c>
      <c r="D1" s="87" t="str">
        <f>事業所の概要!B9</f>
        <v>やまなし工賃向上センター</v>
      </c>
      <c r="E1" s="88"/>
    </row>
    <row r="2" spans="1:6" ht="18" customHeight="1" x14ac:dyDescent="0.15"/>
    <row r="3" spans="1:6" ht="18" customHeight="1" x14ac:dyDescent="0.15">
      <c r="A3" s="14" t="s">
        <v>132</v>
      </c>
    </row>
    <row r="4" spans="1:6" ht="18" customHeight="1" thickBot="1" x14ac:dyDescent="0.2">
      <c r="A4" s="85" t="s">
        <v>52</v>
      </c>
      <c r="B4" s="86"/>
      <c r="C4" s="34" t="s">
        <v>106</v>
      </c>
      <c r="D4" s="24" t="s">
        <v>107</v>
      </c>
      <c r="E4" s="24" t="s">
        <v>108</v>
      </c>
    </row>
    <row r="5" spans="1:6" ht="18" customHeight="1" thickTop="1" x14ac:dyDescent="0.15">
      <c r="A5" s="22" t="s">
        <v>41</v>
      </c>
      <c r="B5" s="36" t="s">
        <v>61</v>
      </c>
      <c r="C5" s="28">
        <v>4000000</v>
      </c>
      <c r="D5" s="23">
        <v>2000000</v>
      </c>
      <c r="E5" s="23">
        <v>1000000</v>
      </c>
      <c r="F5" t="s">
        <v>113</v>
      </c>
    </row>
    <row r="6" spans="1:6" ht="18" customHeight="1" x14ac:dyDescent="0.15">
      <c r="A6" s="17" t="s">
        <v>47</v>
      </c>
      <c r="B6" s="37" t="s">
        <v>62</v>
      </c>
      <c r="C6" s="43">
        <f>SUM(C7:C9)</f>
        <v>3900000</v>
      </c>
      <c r="D6" s="44">
        <f t="shared" ref="D6:E6" si="0">SUM(D7:D9)</f>
        <v>1900000</v>
      </c>
      <c r="E6" s="44">
        <f t="shared" si="0"/>
        <v>1000000</v>
      </c>
      <c r="F6" t="s">
        <v>113</v>
      </c>
    </row>
    <row r="7" spans="1:6" ht="18" customHeight="1" x14ac:dyDescent="0.15">
      <c r="A7" s="18" t="s">
        <v>53</v>
      </c>
      <c r="B7" s="38"/>
      <c r="C7" s="45">
        <v>1700000</v>
      </c>
      <c r="D7" s="46">
        <v>0</v>
      </c>
      <c r="E7" s="46">
        <v>300000</v>
      </c>
      <c r="F7" t="s">
        <v>113</v>
      </c>
    </row>
    <row r="8" spans="1:6" ht="18" customHeight="1" x14ac:dyDescent="0.15">
      <c r="A8" s="18" t="s">
        <v>54</v>
      </c>
      <c r="B8" s="38" t="s">
        <v>64</v>
      </c>
      <c r="C8" s="45">
        <v>1900000</v>
      </c>
      <c r="D8" s="46">
        <v>1200000</v>
      </c>
      <c r="E8" s="46">
        <v>500000</v>
      </c>
      <c r="F8" t="s">
        <v>113</v>
      </c>
    </row>
    <row r="9" spans="1:6" ht="18" customHeight="1" x14ac:dyDescent="0.15">
      <c r="A9" s="19" t="s">
        <v>55</v>
      </c>
      <c r="B9" s="39"/>
      <c r="C9" s="47">
        <v>300000</v>
      </c>
      <c r="D9" s="48">
        <v>700000</v>
      </c>
      <c r="E9" s="48">
        <v>200000</v>
      </c>
      <c r="F9" t="s">
        <v>113</v>
      </c>
    </row>
    <row r="10" spans="1:6" ht="18" customHeight="1" x14ac:dyDescent="0.15">
      <c r="A10" s="6" t="s">
        <v>48</v>
      </c>
      <c r="B10" s="33" t="s">
        <v>63</v>
      </c>
      <c r="C10" s="41">
        <f>C5-C6</f>
        <v>100000</v>
      </c>
      <c r="D10" s="42">
        <f t="shared" ref="D10:E10" si="1">D5-D6</f>
        <v>100000</v>
      </c>
      <c r="E10" s="42">
        <f t="shared" si="1"/>
        <v>0</v>
      </c>
      <c r="F10" t="s">
        <v>113</v>
      </c>
    </row>
    <row r="11" spans="1:6" ht="18" customHeight="1" x14ac:dyDescent="0.15">
      <c r="A11" s="2" t="s">
        <v>45</v>
      </c>
      <c r="B11" s="40" t="s">
        <v>65</v>
      </c>
      <c r="C11" s="29">
        <v>96</v>
      </c>
      <c r="D11" s="15">
        <v>96</v>
      </c>
      <c r="E11" s="15">
        <v>36</v>
      </c>
      <c r="F11" t="s">
        <v>114</v>
      </c>
    </row>
    <row r="12" spans="1:6" ht="18" customHeight="1" x14ac:dyDescent="0.15">
      <c r="A12" s="2" t="s">
        <v>43</v>
      </c>
      <c r="B12" s="40" t="s">
        <v>66</v>
      </c>
      <c r="C12" s="35">
        <f>C8/C11</f>
        <v>19791.666666666668</v>
      </c>
      <c r="D12" s="20">
        <f t="shared" ref="D12:E12" si="2">D8/D11</f>
        <v>12500</v>
      </c>
      <c r="E12" s="20">
        <f t="shared" si="2"/>
        <v>13888.888888888889</v>
      </c>
      <c r="F12" t="s">
        <v>113</v>
      </c>
    </row>
    <row r="13" spans="1:6" ht="18" customHeight="1" x14ac:dyDescent="0.15">
      <c r="A13" s="2" t="s">
        <v>46</v>
      </c>
      <c r="B13" s="40" t="s">
        <v>67</v>
      </c>
      <c r="C13" s="29">
        <v>7680</v>
      </c>
      <c r="D13" s="15">
        <v>7680</v>
      </c>
      <c r="E13" s="15">
        <v>2880</v>
      </c>
      <c r="F13" t="s">
        <v>115</v>
      </c>
    </row>
    <row r="14" spans="1:6" ht="18" customHeight="1" x14ac:dyDescent="0.15">
      <c r="A14" s="2" t="s">
        <v>44</v>
      </c>
      <c r="B14" s="40" t="s">
        <v>68</v>
      </c>
      <c r="C14" s="35">
        <f>C8/C13</f>
        <v>247.39583333333334</v>
      </c>
      <c r="D14" s="20">
        <f t="shared" ref="D14:E14" si="3">D8/D13</f>
        <v>156.25</v>
      </c>
      <c r="E14" s="20">
        <f t="shared" si="3"/>
        <v>173.61111111111111</v>
      </c>
      <c r="F14" t="s">
        <v>113</v>
      </c>
    </row>
    <row r="15" spans="1:6" ht="94.5" customHeight="1" x14ac:dyDescent="0.15">
      <c r="A15" s="71" t="s">
        <v>49</v>
      </c>
      <c r="B15" s="84"/>
      <c r="C15" s="32" t="s">
        <v>109</v>
      </c>
      <c r="D15" s="62" t="s">
        <v>123</v>
      </c>
      <c r="E15" s="62" t="s">
        <v>118</v>
      </c>
    </row>
    <row r="16" spans="1:6" ht="94.5" customHeight="1" x14ac:dyDescent="0.15">
      <c r="A16" s="71" t="s">
        <v>50</v>
      </c>
      <c r="B16" s="84"/>
      <c r="C16" s="32" t="s">
        <v>116</v>
      </c>
      <c r="D16" s="62" t="s">
        <v>119</v>
      </c>
      <c r="E16" s="62" t="s">
        <v>117</v>
      </c>
    </row>
    <row r="17" spans="1:6" ht="94.5" customHeight="1" x14ac:dyDescent="0.15">
      <c r="A17" s="71" t="s">
        <v>51</v>
      </c>
      <c r="B17" s="84"/>
      <c r="C17" s="32" t="s">
        <v>120</v>
      </c>
      <c r="D17" s="62" t="s">
        <v>121</v>
      </c>
      <c r="E17" s="62" t="s">
        <v>122</v>
      </c>
    </row>
    <row r="18" spans="1:6" ht="18" customHeight="1" x14ac:dyDescent="0.15"/>
    <row r="19" spans="1:6" ht="18" customHeight="1" x14ac:dyDescent="0.15">
      <c r="A19" s="14" t="s">
        <v>133</v>
      </c>
    </row>
    <row r="20" spans="1:6" ht="18" customHeight="1" thickBot="1" x14ac:dyDescent="0.2">
      <c r="A20" s="85"/>
      <c r="B20" s="86"/>
      <c r="C20" s="27" t="s">
        <v>38</v>
      </c>
      <c r="D20" s="26" t="s">
        <v>39</v>
      </c>
      <c r="E20" s="26" t="s">
        <v>40</v>
      </c>
    </row>
    <row r="21" spans="1:6" ht="18" customHeight="1" thickTop="1" x14ac:dyDescent="0.15">
      <c r="A21" s="89" t="s">
        <v>41</v>
      </c>
      <c r="B21" s="90"/>
      <c r="C21" s="28">
        <v>5000000</v>
      </c>
      <c r="D21" s="23">
        <v>6000000</v>
      </c>
      <c r="E21" s="25">
        <f>SUM(C5:E5)</f>
        <v>7000000</v>
      </c>
      <c r="F21" t="s">
        <v>113</v>
      </c>
    </row>
    <row r="22" spans="1:6" ht="18" customHeight="1" x14ac:dyDescent="0.15">
      <c r="A22" s="6" t="s">
        <v>42</v>
      </c>
      <c r="B22" s="33" t="s">
        <v>56</v>
      </c>
      <c r="C22" s="29">
        <v>2520000</v>
      </c>
      <c r="D22" s="15">
        <v>3240000</v>
      </c>
      <c r="E22" s="12">
        <f>SUM(C8:E8)</f>
        <v>3600000</v>
      </c>
      <c r="F22" t="s">
        <v>113</v>
      </c>
    </row>
    <row r="23" spans="1:6" ht="18" customHeight="1" x14ac:dyDescent="0.15">
      <c r="A23" s="6" t="s">
        <v>45</v>
      </c>
      <c r="B23" s="33" t="s">
        <v>57</v>
      </c>
      <c r="C23" s="30">
        <v>180</v>
      </c>
      <c r="D23" s="11">
        <v>216</v>
      </c>
      <c r="E23" s="21">
        <f>SUM(C11:E11)</f>
        <v>228</v>
      </c>
      <c r="F23" t="s">
        <v>114</v>
      </c>
    </row>
    <row r="24" spans="1:6" ht="18" customHeight="1" x14ac:dyDescent="0.15">
      <c r="A24" s="6" t="s">
        <v>43</v>
      </c>
      <c r="B24" s="33" t="s">
        <v>58</v>
      </c>
      <c r="C24" s="31">
        <f>C22/C23</f>
        <v>14000</v>
      </c>
      <c r="D24" s="13">
        <f t="shared" ref="D24:E24" si="4">D22/D23</f>
        <v>15000</v>
      </c>
      <c r="E24" s="13">
        <f t="shared" si="4"/>
        <v>15789.473684210527</v>
      </c>
      <c r="F24" t="s">
        <v>113</v>
      </c>
    </row>
    <row r="25" spans="1:6" ht="18" customHeight="1" x14ac:dyDescent="0.15">
      <c r="A25" s="6" t="s">
        <v>46</v>
      </c>
      <c r="B25" s="33" t="s">
        <v>59</v>
      </c>
      <c r="C25" s="29">
        <v>14400</v>
      </c>
      <c r="D25" s="15">
        <v>17280</v>
      </c>
      <c r="E25" s="12">
        <f>SUM(C13:E13)</f>
        <v>18240</v>
      </c>
      <c r="F25" t="s">
        <v>115</v>
      </c>
    </row>
    <row r="26" spans="1:6" ht="18" customHeight="1" x14ac:dyDescent="0.15">
      <c r="A26" s="6" t="s">
        <v>44</v>
      </c>
      <c r="B26" s="33" t="s">
        <v>60</v>
      </c>
      <c r="C26" s="31">
        <f>C22/C25</f>
        <v>175</v>
      </c>
      <c r="D26" s="13">
        <f t="shared" ref="D26:E26" si="5">D22/D25</f>
        <v>187.5</v>
      </c>
      <c r="E26" s="13">
        <f t="shared" si="5"/>
        <v>197.36842105263159</v>
      </c>
      <c r="F26" t="s">
        <v>113</v>
      </c>
    </row>
    <row r="27" spans="1:6" ht="108" customHeight="1" x14ac:dyDescent="0.15">
      <c r="A27" s="75" t="s">
        <v>69</v>
      </c>
      <c r="B27" s="91"/>
      <c r="C27" s="32" t="s">
        <v>105</v>
      </c>
      <c r="D27" s="16" t="s">
        <v>110</v>
      </c>
      <c r="E27" s="5" t="s">
        <v>134</v>
      </c>
    </row>
  </sheetData>
  <mergeCells count="8">
    <mergeCell ref="A27:B27"/>
    <mergeCell ref="A15:B15"/>
    <mergeCell ref="A16:B16"/>
    <mergeCell ref="A17:B17"/>
    <mergeCell ref="A4:B4"/>
    <mergeCell ref="D1:E1"/>
    <mergeCell ref="A20:B20"/>
    <mergeCell ref="A21:B21"/>
  </mergeCells>
  <phoneticPr fontId="2"/>
  <pageMargins left="0.9055118110236221" right="0.70866141732283472" top="0.74803149606299213" bottom="0.74803149606299213" header="0.51181102362204722" footer="0.31496062992125984"/>
  <pageSetup paperSize="9" orientation="portrait" blackAndWhite="1" r:id="rId1"/>
  <headerFooter>
    <oddHeader>&amp;L&amp;A&amp;R&amp;16【記載例】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/>
  </sheetViews>
  <sheetFormatPr defaultRowHeight="13.5" x14ac:dyDescent="0.15"/>
  <cols>
    <col min="1" max="1" width="18.375" customWidth="1"/>
    <col min="2" max="2" width="7.5" bestFit="1" customWidth="1"/>
    <col min="3" max="5" width="20.125" customWidth="1"/>
  </cols>
  <sheetData>
    <row r="1" spans="1:5" ht="18" customHeight="1" x14ac:dyDescent="0.15">
      <c r="C1" s="1" t="s">
        <v>6</v>
      </c>
      <c r="D1" s="87" t="str">
        <f>事業所の概要!B9</f>
        <v>やまなし工賃向上センター</v>
      </c>
      <c r="E1" s="88"/>
    </row>
    <row r="2" spans="1:5" ht="18" customHeight="1" x14ac:dyDescent="0.15">
      <c r="C2" s="51"/>
      <c r="D2" s="51"/>
      <c r="E2" s="51"/>
    </row>
    <row r="3" spans="1:5" ht="18" customHeight="1" thickBot="1" x14ac:dyDescent="0.2">
      <c r="A3" s="14" t="s">
        <v>112</v>
      </c>
    </row>
    <row r="4" spans="1:5" ht="67.5" customHeight="1" thickTop="1" thickBot="1" x14ac:dyDescent="0.2">
      <c r="A4" s="92" t="s">
        <v>128</v>
      </c>
      <c r="B4" s="93"/>
      <c r="C4" s="93"/>
      <c r="D4" s="93"/>
      <c r="E4" s="94"/>
    </row>
    <row r="5" spans="1:5" ht="18" customHeight="1" thickTop="1" x14ac:dyDescent="0.15"/>
    <row r="6" spans="1:5" ht="18" customHeight="1" x14ac:dyDescent="0.15">
      <c r="A6" s="14" t="s">
        <v>135</v>
      </c>
    </row>
    <row r="7" spans="1:5" ht="18" customHeight="1" thickBot="1" x14ac:dyDescent="0.2">
      <c r="A7" s="85" t="s">
        <v>52</v>
      </c>
      <c r="B7" s="86"/>
      <c r="C7" s="34" t="s">
        <v>131</v>
      </c>
      <c r="D7" s="24" t="s">
        <v>129</v>
      </c>
      <c r="E7" s="24" t="s">
        <v>130</v>
      </c>
    </row>
    <row r="8" spans="1:5" ht="18" customHeight="1" thickTop="1" x14ac:dyDescent="0.15">
      <c r="A8" s="22" t="s">
        <v>70</v>
      </c>
      <c r="B8" s="36" t="s">
        <v>61</v>
      </c>
      <c r="C8" s="28">
        <v>3500000</v>
      </c>
      <c r="D8" s="23">
        <v>2500000</v>
      </c>
      <c r="E8" s="23">
        <v>2000000</v>
      </c>
    </row>
    <row r="9" spans="1:5" ht="18" customHeight="1" x14ac:dyDescent="0.15">
      <c r="A9" s="17" t="s">
        <v>77</v>
      </c>
      <c r="B9" s="37" t="s">
        <v>62</v>
      </c>
      <c r="C9" s="43">
        <f>SUM(C10:C12)</f>
        <v>3500000</v>
      </c>
      <c r="D9" s="44">
        <f t="shared" ref="D9:E9" si="0">SUM(D10:D12)</f>
        <v>2400000</v>
      </c>
      <c r="E9" s="44">
        <f t="shared" si="0"/>
        <v>1900000</v>
      </c>
    </row>
    <row r="10" spans="1:5" ht="18" customHeight="1" x14ac:dyDescent="0.15">
      <c r="A10" s="18" t="s">
        <v>53</v>
      </c>
      <c r="B10" s="38"/>
      <c r="C10" s="45">
        <v>0</v>
      </c>
      <c r="D10" s="46">
        <v>500000</v>
      </c>
      <c r="E10" s="46">
        <v>700000</v>
      </c>
    </row>
    <row r="11" spans="1:5" ht="18" customHeight="1" x14ac:dyDescent="0.15">
      <c r="A11" s="18" t="s">
        <v>54</v>
      </c>
      <c r="B11" s="38" t="s">
        <v>64</v>
      </c>
      <c r="C11" s="45">
        <v>1500000</v>
      </c>
      <c r="D11" s="46">
        <v>1500000</v>
      </c>
      <c r="E11" s="46">
        <v>1000000</v>
      </c>
    </row>
    <row r="12" spans="1:5" ht="18" customHeight="1" x14ac:dyDescent="0.15">
      <c r="A12" s="19" t="s">
        <v>55</v>
      </c>
      <c r="B12" s="39"/>
      <c r="C12" s="47">
        <v>2000000</v>
      </c>
      <c r="D12" s="48">
        <v>400000</v>
      </c>
      <c r="E12" s="48">
        <v>200000</v>
      </c>
    </row>
    <row r="13" spans="1:5" ht="18" customHeight="1" x14ac:dyDescent="0.15">
      <c r="A13" s="6" t="s">
        <v>48</v>
      </c>
      <c r="B13" s="33" t="s">
        <v>63</v>
      </c>
      <c r="C13" s="41">
        <f>C8-C9</f>
        <v>0</v>
      </c>
      <c r="D13" s="42">
        <f t="shared" ref="D13:E13" si="1">D8-D9</f>
        <v>100000</v>
      </c>
      <c r="E13" s="42">
        <f t="shared" si="1"/>
        <v>100000</v>
      </c>
    </row>
    <row r="14" spans="1:5" ht="18" customHeight="1" x14ac:dyDescent="0.15">
      <c r="A14" s="6" t="s">
        <v>71</v>
      </c>
      <c r="B14" s="33"/>
      <c r="C14" s="58">
        <v>8</v>
      </c>
      <c r="D14" s="59">
        <v>7</v>
      </c>
      <c r="E14" s="59">
        <v>5</v>
      </c>
    </row>
    <row r="15" spans="1:5" ht="18" customHeight="1" x14ac:dyDescent="0.15">
      <c r="A15" s="2" t="s">
        <v>45</v>
      </c>
      <c r="B15" s="40" t="s">
        <v>65</v>
      </c>
      <c r="C15" s="29">
        <v>96</v>
      </c>
      <c r="D15" s="15">
        <v>84</v>
      </c>
      <c r="E15" s="15">
        <v>60</v>
      </c>
    </row>
    <row r="16" spans="1:5" ht="18" customHeight="1" x14ac:dyDescent="0.15">
      <c r="A16" s="2" t="s">
        <v>43</v>
      </c>
      <c r="B16" s="40" t="s">
        <v>66</v>
      </c>
      <c r="C16" s="35">
        <f>C11/C15</f>
        <v>15625</v>
      </c>
      <c r="D16" s="20">
        <f t="shared" ref="D16:E16" si="2">D11/D15</f>
        <v>17857.142857142859</v>
      </c>
      <c r="E16" s="20">
        <f t="shared" si="2"/>
        <v>16666.666666666668</v>
      </c>
    </row>
    <row r="17" spans="1:5" ht="18" customHeight="1" x14ac:dyDescent="0.15">
      <c r="A17" s="2" t="s">
        <v>46</v>
      </c>
      <c r="B17" s="40" t="s">
        <v>67</v>
      </c>
      <c r="C17" s="29">
        <v>7680</v>
      </c>
      <c r="D17" s="15">
        <v>6720</v>
      </c>
      <c r="E17" s="15">
        <v>4800</v>
      </c>
    </row>
    <row r="18" spans="1:5" ht="18" customHeight="1" x14ac:dyDescent="0.15">
      <c r="A18" s="2" t="s">
        <v>44</v>
      </c>
      <c r="B18" s="40" t="s">
        <v>68</v>
      </c>
      <c r="C18" s="35">
        <f>C11/C17</f>
        <v>195.3125</v>
      </c>
      <c r="D18" s="20">
        <f t="shared" ref="D18:E18" si="3">D11/D17</f>
        <v>223.21428571428572</v>
      </c>
      <c r="E18" s="20">
        <f t="shared" si="3"/>
        <v>208.33333333333334</v>
      </c>
    </row>
    <row r="19" spans="1:5" ht="67.5" customHeight="1" x14ac:dyDescent="0.15">
      <c r="A19" s="71" t="s">
        <v>78</v>
      </c>
      <c r="B19" s="84"/>
      <c r="C19" s="32" t="s">
        <v>137</v>
      </c>
      <c r="D19" s="66" t="s">
        <v>139</v>
      </c>
      <c r="E19" s="32" t="s">
        <v>125</v>
      </c>
    </row>
    <row r="20" spans="1:5" ht="108" customHeight="1" x14ac:dyDescent="0.15">
      <c r="A20" s="75" t="s">
        <v>79</v>
      </c>
      <c r="B20" s="91"/>
      <c r="C20" s="32" t="s">
        <v>138</v>
      </c>
      <c r="D20" s="66" t="s">
        <v>141</v>
      </c>
      <c r="E20" s="66" t="s">
        <v>140</v>
      </c>
    </row>
    <row r="22" spans="1:5" ht="17.25" x14ac:dyDescent="0.15">
      <c r="A22" s="60" t="s">
        <v>136</v>
      </c>
      <c r="B22" s="61"/>
      <c r="C22" s="61"/>
      <c r="D22" s="61"/>
      <c r="E22" s="61"/>
    </row>
    <row r="23" spans="1:5" ht="18" customHeight="1" thickBot="1" x14ac:dyDescent="0.2">
      <c r="A23" s="95"/>
      <c r="B23" s="96"/>
      <c r="C23" s="49" t="s">
        <v>74</v>
      </c>
      <c r="D23" s="50" t="s">
        <v>75</v>
      </c>
      <c r="E23" s="50" t="s">
        <v>76</v>
      </c>
    </row>
    <row r="24" spans="1:5" ht="18" customHeight="1" thickTop="1" x14ac:dyDescent="0.15">
      <c r="A24" s="89" t="s">
        <v>72</v>
      </c>
      <c r="B24" s="90"/>
      <c r="C24" s="53">
        <f>SUM(C8:E8)</f>
        <v>8000000</v>
      </c>
      <c r="D24" s="23">
        <v>9000000</v>
      </c>
      <c r="E24" s="23">
        <v>10000000</v>
      </c>
    </row>
    <row r="25" spans="1:5" ht="18" customHeight="1" x14ac:dyDescent="0.15">
      <c r="A25" s="6" t="s">
        <v>42</v>
      </c>
      <c r="B25" s="33" t="s">
        <v>56</v>
      </c>
      <c r="C25" s="54">
        <f>SUM(C11:E11)</f>
        <v>4000000</v>
      </c>
      <c r="D25" s="15">
        <v>4800000</v>
      </c>
      <c r="E25" s="15">
        <v>5520000</v>
      </c>
    </row>
    <row r="26" spans="1:5" ht="18" customHeight="1" x14ac:dyDescent="0.15">
      <c r="A26" s="6" t="s">
        <v>45</v>
      </c>
      <c r="B26" s="33" t="s">
        <v>57</v>
      </c>
      <c r="C26" s="55">
        <f>SUM(C15:E15)</f>
        <v>240</v>
      </c>
      <c r="D26" s="11">
        <v>240</v>
      </c>
      <c r="E26" s="57">
        <v>240</v>
      </c>
    </row>
    <row r="27" spans="1:5" ht="18" customHeight="1" x14ac:dyDescent="0.15">
      <c r="A27" s="6" t="s">
        <v>43</v>
      </c>
      <c r="B27" s="33" t="s">
        <v>58</v>
      </c>
      <c r="C27" s="56">
        <f>C25/C26</f>
        <v>16666.666666666668</v>
      </c>
      <c r="D27" s="13">
        <f>D25/D26</f>
        <v>20000</v>
      </c>
      <c r="E27" s="13">
        <f>E25/E26</f>
        <v>23000</v>
      </c>
    </row>
    <row r="28" spans="1:5" ht="18" customHeight="1" x14ac:dyDescent="0.15">
      <c r="A28" s="6" t="s">
        <v>46</v>
      </c>
      <c r="B28" s="33" t="s">
        <v>59</v>
      </c>
      <c r="C28" s="55">
        <f>SUM(C17:E17)</f>
        <v>19200</v>
      </c>
      <c r="D28" s="15">
        <v>19200</v>
      </c>
      <c r="E28" s="57">
        <v>19200</v>
      </c>
    </row>
    <row r="29" spans="1:5" ht="18" customHeight="1" x14ac:dyDescent="0.15">
      <c r="A29" s="6" t="s">
        <v>44</v>
      </c>
      <c r="B29" s="33" t="s">
        <v>60</v>
      </c>
      <c r="C29" s="31">
        <f>C25/C28</f>
        <v>208.33333333333334</v>
      </c>
      <c r="D29" s="13">
        <f>D25/D28</f>
        <v>250</v>
      </c>
      <c r="E29" s="13">
        <f>E25/E28</f>
        <v>287.5</v>
      </c>
    </row>
    <row r="30" spans="1:5" ht="94.5" customHeight="1" x14ac:dyDescent="0.15">
      <c r="A30" s="75" t="s">
        <v>73</v>
      </c>
      <c r="B30" s="91"/>
      <c r="C30" s="52" t="s">
        <v>134</v>
      </c>
      <c r="D30" s="16" t="s">
        <v>142</v>
      </c>
      <c r="E30" s="16" t="s">
        <v>143</v>
      </c>
    </row>
  </sheetData>
  <mergeCells count="8">
    <mergeCell ref="A24:B24"/>
    <mergeCell ref="A30:B30"/>
    <mergeCell ref="A7:B7"/>
    <mergeCell ref="A19:B19"/>
    <mergeCell ref="A20:B20"/>
    <mergeCell ref="A4:E4"/>
    <mergeCell ref="D1:E1"/>
    <mergeCell ref="A23:B23"/>
  </mergeCells>
  <phoneticPr fontId="2"/>
  <pageMargins left="0.9055118110236221" right="0.70866141732283472" top="0.74803149606299213" bottom="0.74803149606299213" header="0.51181102362204722" footer="0.31496062992125984"/>
  <pageSetup paperSize="9" orientation="portrait" blackAndWhite="1" r:id="rId1"/>
  <headerFooter>
    <oddHeader>&amp;L&amp;A&amp;R&amp;16【記載例】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事業所の概要</vt:lpstr>
      <vt:lpstr>過去の実績・分析</vt:lpstr>
      <vt:lpstr>今後の方針・計画</vt:lpstr>
      <vt:lpstr>過去の実績・分析!Print_Area</vt:lpstr>
      <vt:lpstr>事業所の概要!Print_Area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2018-05-30T13:55:05Z</cp:lastPrinted>
  <dcterms:created xsi:type="dcterms:W3CDTF">2018-05-27T05:06:20Z</dcterms:created>
  <dcterms:modified xsi:type="dcterms:W3CDTF">2018-05-30T13:55:09Z</dcterms:modified>
</cp:coreProperties>
</file>