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U37" i="9" s="1"/>
</calcChain>
</file>

<file path=xl/sharedStrings.xml><?xml version="1.0" encoding="utf-8"?>
<sst xmlns="http://schemas.openxmlformats.org/spreadsheetml/2006/main" count="1150" uniqueCount="578">
  <si>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</si>
  <si>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</si>
  <si>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</si>
  <si>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</si>
  <si>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</si>
  <si>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</si>
  <si>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</si>
  <si>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</si>
  <si>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</si>
  <si>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</si>
  <si>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</si>
  <si>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</si>
  <si>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</si>
  <si>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</si>
  <si>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</si>
  <si>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</si>
  <si>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</si>
  <si>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</si>
  <si>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</si>
  <si>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</si>
  <si>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</si>
  <si>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</si>
  <si>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</si>
  <si>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</si>
  <si>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</si>
  <si>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</si>
  <si>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</si>
  <si>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</si>
  <si>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</si>
  <si>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</si>
  <si>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</si>
  <si>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</si>
  <si>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</si>
  <si>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</si>
  <si>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</si>
  <si>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</si>
  <si>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</si>
  <si>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</si>
  <si>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</si>
  <si>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</si>
  <si>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</si>
  <si>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</si>
  <si>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</si>
  <si>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</si>
  <si>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</si>
  <si>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</si>
  <si>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</si>
  <si>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</si>
  <si>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</si>
  <si>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</si>
  <si>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</si>
  <si>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</si>
  <si>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</si>
  <si>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</si>
  <si>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</si>
  <si>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</si>
  <si>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</si>
  <si>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</si>
  <si>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</si>
  <si>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</si>
  <si>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</si>
  <si>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</si>
  <si>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</si>
  <si>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</si>
  <si>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</si>
  <si>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</si>
  <si>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</si>
  <si>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</si>
  <si>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</si>
  <si>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</si>
  <si>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</si>
  <si>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</si>
  <si>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</si>
  <si>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</si>
  <si>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</si>
  <si>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</si>
  <si>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</si>
  <si>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</si>
  <si>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</si>
  <si>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</si>
  <si>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</si>
  <si>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</si>
  <si>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</si>
  <si>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</si>
  <si>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</si>
  <si>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</si>
  <si>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</si>
  <si>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</si>
  <si>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</si>
  <si>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</si>
  <si>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</si>
  <si>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</si>
  <si>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</si>
  <si>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</si>
  <si>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</si>
  <si>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</si>
  <si>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</si>
  <si>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</si>
  <si>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</si>
  <si>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</si>
  <si>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</si>
  <si>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</si>
  <si>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</si>
  <si>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</si>
  <si>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</si>
  <si>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</si>
  <si>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</si>
  <si>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</si>
  <si>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</si>
  <si>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</si>
  <si>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</si>
  <si>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</si>
  <si>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</si>
  <si>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</si>
  <si>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</si>
  <si>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</si>
  <si>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</si>
  <si>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</si>
  <si>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</si>
  <si>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</si>
  <si>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</si>
  <si>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</si>
  <si>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</si>
  <si>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</si>
  <si>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</si>
  <si>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</si>
  <si>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</si>
  <si>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</si>
  <si>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</si>
  <si>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</si>
  <si>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</si>
  <si>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</si>
  <si>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</si>
  <si>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</si>
  <si>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</si>
  <si>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</si>
  <si>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</si>
  <si>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</si>
  <si>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</si>
  <si>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</si>
  <si>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</si>
  <si>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</si>
  <si>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</si>
  <si>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</si>
  <si>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</si>
  <si>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</si>
  <si>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</si>
  <si>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</si>
  <si>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</si>
  <si>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</si>
  <si>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</si>
  <si>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</si>
  <si>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</si>
  <si>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</si>
  <si>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</si>
  <si>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</si>
  <si>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</si>
  <si>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</si>
  <si>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</si>
  <si>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</si>
  <si>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</si>
  <si>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</si>
  <si>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</si>
  <si>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</si>
  <si>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</si>
  <si>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</si>
  <si>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</si>
  <si>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</si>
  <si>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</si>
  <si>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</si>
  <si>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</si>
  <si>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</si>
  <si>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</si>
  <si>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</si>
  <si>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</si>
  <si>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</si>
  <si>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</si>
  <si>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</si>
  <si>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</si>
  <si>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</si>
  <si>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</si>
  <si>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</si>
  <si>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</si>
  <si>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</si>
  <si>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</si>
  <si>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</si>
  <si>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</si>
  <si>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</si>
  <si>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</si>
  <si>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</si>
  <si>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</si>
  <si>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</si>
  <si>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</si>
  <si>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</si>
  <si>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</si>
  <si>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</si>
  <si>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</si>
  <si>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</si>
  <si>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山梨県昭和町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</si>
  <si>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</si>
  <si>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</si>
  <si>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</si>
  <si>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</si>
  <si>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</si>
  <si>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</si>
  <si>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</si>
  <si>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</si>
  <si>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</si>
  <si>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</si>
  <si>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</si>
  <si>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</si>
  <si>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</si>
  <si>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</si>
  <si>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</si>
  <si>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</si>
  <si>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</si>
  <si>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</si>
  <si>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</si>
  <si>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</si>
  <si>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</si>
  <si>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</si>
  <si>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</si>
  <si>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</si>
  <si>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</si>
  <si>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</si>
  <si>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</si>
  <si>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</si>
  <si>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</si>
  <si>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</si>
  <si>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</si>
  <si>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</si>
  <si>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</si>
  <si>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</si>
  <si>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</si>
  <si>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</si>
  <si>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</si>
  <si>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</si>
  <si>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</si>
  <si>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</si>
  <si>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</si>
  <si>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</si>
  <si>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</si>
  <si>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</si>
  <si>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</si>
  <si>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</si>
  <si>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</si>
  <si>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</si>
  <si>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</si>
  <si>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</si>
  <si>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</si>
  <si>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</si>
  <si>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</si>
  <si>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</si>
  <si>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</si>
  <si>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</si>
  <si>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</si>
  <si>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</si>
  <si>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</si>
  <si>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</si>
  <si>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</si>
  <si>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</si>
  <si>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</si>
  <si>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</si>
  <si>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</si>
  <si>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</si>
  <si>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</si>
  <si>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</si>
  <si>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</si>
  <si>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</si>
  <si>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</si>
  <si>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</si>
  <si>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</si>
  <si>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</si>
  <si>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</si>
  <si>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</si>
  <si>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</si>
  <si>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</si>
  <si>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</si>
  <si>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</si>
  <si>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</si>
  <si>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</si>
  <si>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</si>
  <si>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</si>
  <si>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</si>
  <si>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</si>
  <si>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</si>
  <si>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</si>
  <si>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</si>
  <si>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</si>
  <si>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</si>
  <si>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</si>
  <si>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</si>
  <si>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</si>
  <si>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</si>
  <si>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</si>
  <si>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</si>
  <si>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</si>
  <si>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</si>
  <si>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</si>
  <si>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</si>
  <si>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</si>
  <si>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</si>
  <si>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</si>
  <si>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</si>
  <si>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</si>
  <si>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</si>
  <si>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</si>
  <si>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</si>
  <si>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</si>
  <si>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</si>
  <si>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</si>
  <si>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</si>
  <si>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</si>
  <si>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</si>
  <si>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</si>
  <si>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</si>
  <si>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</si>
  <si>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</si>
  <si>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</si>
  <si>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</si>
  <si>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</si>
  <si>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</si>
  <si>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</si>
  <si>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</si>
  <si>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</si>
  <si>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</si>
  <si>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</si>
  <si>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</si>
  <si>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</si>
  <si>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</si>
  <si>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</si>
  <si>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</si>
  <si>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</si>
  <si>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</si>
  <si>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</si>
  <si>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</si>
  <si>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</si>
  <si>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</si>
  <si>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</si>
  <si>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</si>
  <si>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</si>
  <si>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</si>
  <si>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</si>
  <si>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</si>
  <si>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</si>
  <si>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</si>
  <si>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</si>
  <si>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山梨県昭和町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</si>
  <si>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</si>
  <si>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</si>
  <si>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</si>
  <si>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</si>
  <si>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</si>
  <si>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</si>
  <si>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</si>
  <si>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</si>
  <si>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</si>
  <si>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</si>
  <si>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</si>
  <si>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</si>
  <si>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</si>
  <si>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</si>
  <si>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</si>
  <si>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</si>
  <si>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</si>
  <si>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</si>
  <si>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</si>
  <si>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</si>
  <si>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</si>
  <si>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</si>
  <si>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</si>
  <si>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</si>
  <si>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</si>
  <si>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</si>
  <si>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</si>
  <si>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</si>
  <si>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</si>
  <si>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</si>
  <si>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</si>
  <si>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</si>
  <si>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</si>
  <si>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</si>
  <si>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</si>
  <si>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</si>
  <si>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</si>
  <si>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</si>
  <si>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</si>
  <si>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</si>
  <si>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</si>
  <si>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</si>
  <si>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</si>
  <si>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</si>
  <si>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</si>
  <si>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</si>
  <si>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</si>
  <si>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</si>
  <si>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</si>
  <si>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</si>
  <si>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</si>
  <si>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</si>
  <si>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</si>
  <si>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</si>
  <si>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</si>
  <si>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</si>
  <si>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</si>
  <si>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</si>
  <si>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</si>
  <si>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</si>
  <si>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</si>
  <si>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</si>
  <si>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</si>
  <si>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</si>
  <si>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</si>
  <si>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</si>
  <si>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</si>
  <si>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</si>
  <si>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</si>
  <si>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</si>
  <si>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</si>
  <si>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</si>
  <si>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</si>
  <si>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</si>
  <si>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</si>
  <si>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</si>
  <si>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</si>
  <si>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</si>
  <si>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</si>
  <si>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</si>
  <si>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</si>
  <si>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</si>
  <si>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</si>
  <si>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</si>
  <si>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</si>
  <si>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</si>
  <si>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</si>
  <si>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</si>
  <si>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</si>
  <si>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</si>
  <si>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</si>
  <si>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</si>
  <si>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</si>
  <si>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</si>
  <si>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</si>
  <si>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</si>
  <si>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</si>
  <si>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</si>
  <si>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</si>
  <si>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</si>
  <si>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</si>
  <si>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</si>
  <si>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</si>
  <si>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</si>
  <si>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</si>
  <si>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</si>
  <si>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</si>
  <si>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</si>
  <si>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</si>
  <si>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</si>
  <si>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</si>
  <si>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</si>
  <si>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</si>
  <si>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</si>
  <si>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</si>
  <si>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</si>
  <si>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</si>
  <si>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</si>
  <si>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</si>
  <si>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</si>
  <si>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</si>
  <si>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</si>
  <si>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</si>
  <si>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</si>
  <si>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</si>
  <si>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</si>
  <si>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</si>
  <si>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</si>
  <si>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</si>
  <si>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</si>
  <si>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</si>
  <si>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</si>
  <si>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</si>
  <si>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</si>
  <si>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</si>
  <si>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</si>
  <si>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</si>
  <si>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</si>
  <si>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</si>
  <si>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</si>
  <si>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</si>
  <si>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</si>
  <si>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</si>
  <si>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</si>
  <si>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</si>
  <si>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</si>
  <si>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</si>
  <si>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</si>
  <si>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</si>
  <si>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</si>
  <si>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</si>
  <si>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</si>
  <si>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</si>
  <si>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</si>
  <si>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</si>
  <si>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</si>
  <si>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</si>
  <si>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</si>
  <si>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</si>
  <si>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</si>
  <si>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</si>
  <si>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</si>
  <si>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</si>
  <si>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</si>
  <si>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</si>
  <si>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</si>
  <si>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</si>
  <si>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</si>
  <si>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</si>
  <si>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</si>
  <si>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</si>
  <si>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</si>
  <si>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</si>
  <si>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</si>
  <si>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</si>
  <si>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</si>
  <si>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</si>
  <si>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</si>
  <si>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2.93</t>
  </si>
  <si>
    <t>▲ 8.71</t>
  </si>
  <si>
    <t>▲ 3.86</t>
  </si>
  <si>
    <t>一般会計</t>
  </si>
  <si>
    <t>国民健康保険特別会計</t>
  </si>
  <si>
    <t>介護保険特別会計</t>
  </si>
  <si>
    <t>下水道事業特別会計</t>
  </si>
  <si>
    <t>介護サービス特別会計</t>
  </si>
  <si>
    <t>渇水対策事業特別会計</t>
  </si>
  <si>
    <t>後期高齢者医療特別会計</t>
  </si>
  <si>
    <t>その他会計（赤字）</t>
  </si>
  <si>
    <t>その他会計（黒字）</t>
  </si>
  <si>
    <t>山梨県市町村総合事務組合一般会計</t>
    <phoneticPr fontId="30"/>
  </si>
  <si>
    <t>山梨県市町村総合事務組合電子化
事業及び会館管理・研修事業特別会計</t>
    <rPh sb="18" eb="19">
      <t>オヨ</t>
    </rPh>
    <rPh sb="20" eb="22">
      <t>カイカン</t>
    </rPh>
    <phoneticPr fontId="30"/>
  </si>
  <si>
    <t>甲府地区広域行政事務組合一般会計</t>
    <phoneticPr fontId="30"/>
  </si>
  <si>
    <t>甲府地区広域行政事務組合ふるさと市町村圏事業特別会計</t>
    <phoneticPr fontId="30"/>
  </si>
  <si>
    <t>甲府地区広域行政事務組合消防事業特別会計</t>
    <phoneticPr fontId="30"/>
  </si>
  <si>
    <t>甲府地区広域行政事務組合視聴覚ライブラリー事業特別会計</t>
    <phoneticPr fontId="30"/>
  </si>
  <si>
    <t>甲府地区広域行政事務組合国母公園管理事業特別会計</t>
    <phoneticPr fontId="30"/>
  </si>
  <si>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</si>
  <si>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</si>
  <si>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</si>
  <si>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</si>
  <si>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</si>
  <si>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</si>
  <si>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</si>
  <si>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</si>
  <si>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</si>
  <si>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</si>
  <si>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t>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</si>
  <si>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30"/>
  </si>
  <si>
    <t>-</t>
    <phoneticPr fontId="2"/>
  </si>
  <si>
    <t>山梨県市町村総合事務組合
交通災害共済事業特別会計</t>
    <phoneticPr fontId="30"/>
  </si>
  <si>
    <t>山梨県市町村総合事務組合
入札参加資格審査事業費特別会計</t>
    <rPh sb="13" eb="15">
      <t>ニュウサツ</t>
    </rPh>
    <rPh sb="15" eb="17">
      <t>サンカ</t>
    </rPh>
    <rPh sb="17" eb="19">
      <t>シカク</t>
    </rPh>
    <rPh sb="19" eb="21">
      <t>シンサ</t>
    </rPh>
    <rPh sb="23" eb="24">
      <t>ヒ</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</si>
  <si>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</si>
  <si>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</si>
  <si>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</si>
  <si>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</si>
  <si>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</si>
  <si>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</si>
  <si>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</si>
  <si>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</si>
  <si>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</si>
  <si>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</si>
  <si>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</si>
  <si>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</si>
  <si>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</si>
  <si>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</si>
  <si>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</si>
  <si>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</si>
  <si>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</si>
  <si>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年々減少しており、類似団体平均値を下回っていますが、これは、地方債の現在高の減少と標準財政規模の増加が継続している事が主な要因であると判断いたします。実質公債費比率は地方債の元利償還金の額が減少し、標準財政規模が増加している為、減少傾向にあります。平成26年度に増率となっていますが、平成25年度に企業業績に伴う法人住民税の落ち込みがあり、この影響で標準財政規模が減少した事によるもので、この比率が３か年平均である事が要因となっています。これにより、平成27年度以降は、類似団体平均値を上回っています。将来負担比率、実質公債費比率ともに減少傾向にありますが、今後は、大型事業を予定しており、地方債の発行額に伴い、一時的に比率が増加する事が予測されます。</t>
    <rPh sb="87" eb="88">
      <t>ヒ</t>
    </rPh>
    <rPh sb="270" eb="271">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</si>
</sst>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32" fillId="0" borderId="41" xfId="34" applyFont="1" applyFill="1" applyBorder="1" applyAlignment="1" applyProtection="1">
      <alignment horizontal="left" vertical="top" wrapText="1"/>
      <protection locked="0"/>
    </xf>
    <xf numFmtId="0" fontId="32" fillId="0" borderId="12" xfId="34" applyFont="1" applyFill="1" applyBorder="1" applyAlignment="1" applyProtection="1">
      <alignment horizontal="left" vertical="top" wrapText="1"/>
      <protection locked="0"/>
    </xf>
    <xf numFmtId="0" fontId="32" fillId="0" borderId="46" xfId="34" applyFont="1" applyFill="1" applyBorder="1" applyAlignment="1" applyProtection="1">
      <alignment horizontal="left" vertical="top" wrapText="1"/>
      <protection locked="0"/>
    </xf>
    <xf numFmtId="0" fontId="32" fillId="0" borderId="60" xfId="34" applyFont="1" applyFill="1" applyBorder="1" applyAlignment="1" applyProtection="1">
      <alignment horizontal="left" vertical="top" wrapText="1"/>
      <protection locked="0"/>
    </xf>
    <xf numFmtId="0" fontId="32" fillId="0" borderId="0" xfId="34" applyFont="1" applyFill="1" applyBorder="1" applyAlignment="1" applyProtection="1">
      <alignment horizontal="left" vertical="top" wrapText="1"/>
      <protection locked="0"/>
    </xf>
    <xf numFmtId="0" fontId="32" fillId="0" borderId="38" xfId="34" applyFont="1" applyFill="1" applyBorder="1" applyAlignment="1" applyProtection="1">
      <alignment horizontal="left" vertical="top" wrapText="1"/>
      <protection locked="0"/>
    </xf>
    <xf numFmtId="0" fontId="32" fillId="0" borderId="37" xfId="34" applyFont="1" applyFill="1" applyBorder="1" applyAlignment="1" applyProtection="1">
      <alignment horizontal="left" vertical="top" wrapText="1"/>
      <protection locked="0"/>
    </xf>
    <xf numFmtId="0" fontId="32" fillId="0" borderId="49" xfId="34" applyFont="1" applyFill="1" applyBorder="1" applyAlignment="1" applyProtection="1">
      <alignment horizontal="left" vertical="top" wrapText="1"/>
      <protection locked="0"/>
    </xf>
    <xf numFmtId="0" fontId="32"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xmlns:c16r2="http://schemas.microsoft.com/office/drawing/2015/06/chart">
            <c:ext xmlns:c16="http://schemas.microsoft.com/office/drawing/2014/chart" uri="{C3380CC4-5D6E-409C-BE32-E72D297353CC}">
              <c16:uniqueId val="{00000000-136B-423F-A751-EFA38F3A25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40052</c:v>
                </c:pt>
                <c:pt idx="1">
                  <c:v>59900</c:v>
                </c:pt>
                <c:pt idx="2">
                  <c:v>36223</c:v>
                </c:pt>
                <c:pt idx="3">
                  <c:v>36158</c:v>
                </c:pt>
                <c:pt idx="4">
                  <c:v>25596</c:v>
                </c:pt>
              </c:numCache>
            </c:numRef>
          </c:val>
          <c:smooth val="0"/>
          <c:extLst xmlns:c16r2="http://schemas.microsoft.com/office/drawing/2015/06/chart">
            <c:ext xmlns:c16="http://schemas.microsoft.com/office/drawing/2014/chart" uri="{C3380CC4-5D6E-409C-BE32-E72D297353CC}">
              <c16:uniqueId val="{00000001-136B-423F-A751-EFA38F3A251D}"/>
            </c:ext>
          </c:extLst>
        </c:ser>
        <c:dLbls>
          <c:showLegendKey val="0"/>
          <c:showVal val="0"/>
          <c:showCatName val="0"/>
          <c:showSerName val="0"/>
          <c:showPercent val="0"/>
          <c:showBubbleSize val="0"/>
        </c:dLbls>
        <c:marker val="1"/>
        <c:smooth val="0"/>
        <c:axId val="114266112"/>
        <c:axId val="114268032"/>
      </c:lineChart>
      <c:catAx>
        <c:axId val="11426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68032"/>
        <c:crosses val="autoZero"/>
        <c:auto val="1"/>
        <c:lblAlgn val="ctr"/>
        <c:lblOffset val="100"/>
        <c:tickLblSkip val="1"/>
        <c:tickMarkSkip val="1"/>
        <c:noMultiLvlLbl val="0"/>
      </c:catAx>
      <c:valAx>
        <c:axId val="1142680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6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c:v>
                </c:pt>
                <c:pt idx="1">
                  <c:v>5.36</c:v>
                </c:pt>
                <c:pt idx="2">
                  <c:v>6.18</c:v>
                </c:pt>
                <c:pt idx="3">
                  <c:v>5.71</c:v>
                </c:pt>
                <c:pt idx="4">
                  <c:v>7.19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39.049999999999997</c:v>
                </c:pt>
                <c:pt idx="1">
                  <c:v>28.77</c:v>
                </c:pt>
                <c:pt idx="2">
                  <c:v>39.24</c:v>
                </c:pt>
                <c:pt idx="3">
                  <c:v>35.42</c:v>
                </c:pt>
                <c:pt idx="4">
                  <c:v>28.28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870336"/>
        <c:axId val="11187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-2.93</c:v>
                </c:pt>
                <c:pt idx="1">
                  <c:v>-8.7100000000000009</c:v>
                </c:pt>
                <c:pt idx="2">
                  <c:v>7.05</c:v>
                </c:pt>
                <c:pt idx="3">
                  <c:v>2.77</c:v>
                </c:pt>
                <c:pt idx="4">
                  <c:v>-3.86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870336"/>
        <c:axId val="111872256"/>
      </c:lineChart>
      <c:catAx>
        <c:axId val="1118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72256"/>
        <c:crosses val="autoZero"/>
        <c:auto val="1"/>
        <c:lblAlgn val="ctr"/>
        <c:lblOffset val="100"/>
        <c:tickLblSkip val="1"/>
        <c:tickMarkSkip val="1"/>
        <c:noMultiLvlLbl val="0"/>
      </c:catAx>
      <c:valAx>
        <c:axId val="11187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渇水対策事業特別会計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0.05</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0.15</c:v>
                </c:pt>
                <c:pt idx="4">
                  <c:v>#N/A</c:v>
                </c:pt>
                <c:pt idx="5">
                  <c:v>0.24</c:v>
                </c:pt>
                <c:pt idx="6">
                  <c:v>#N/A</c:v>
                </c:pt>
                <c:pt idx="7">
                  <c:v>0.11</c:v>
                </c:pt>
                <c:pt idx="8">
                  <c:v>#N/A</c:v>
                </c:pt>
                <c:pt idx="9">
                  <c:v>0.24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0.6</c:v>
                </c:pt>
                <c:pt idx="4">
                  <c:v>#N/A</c:v>
                </c:pt>
                <c:pt idx="5">
                  <c:v>0.4</c:v>
                </c:pt>
                <c:pt idx="6">
                  <c:v>#N/A</c:v>
                </c:pt>
                <c:pt idx="7">
                  <c:v>1.63</c:v>
                </c:pt>
                <c:pt idx="8">
                  <c:v>#N/A</c:v>
                </c:pt>
                <c:pt idx="9">
                  <c:v>1.65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1.58</c:v>
                </c:pt>
                <c:pt idx="2">
                  <c:v>#N/A</c:v>
                </c:pt>
                <c:pt idx="3">
                  <c:v>1.63</c:v>
                </c:pt>
                <c:pt idx="4">
                  <c:v>#N/A</c:v>
                </c:pt>
                <c:pt idx="5">
                  <c:v>3.64</c:v>
                </c:pt>
                <c:pt idx="6">
                  <c:v>#N/A</c:v>
                </c:pt>
                <c:pt idx="7">
                  <c:v>1.69</c:v>
                </c:pt>
                <c:pt idx="8">
                  <c:v>#N/A</c:v>
                </c:pt>
                <c:pt idx="9">
                  <c:v>2.69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6.59</c:v>
                </c:pt>
                <c:pt idx="2">
                  <c:v>#N/A</c:v>
                </c:pt>
                <c:pt idx="3">
                  <c:v>5.33</c:v>
                </c:pt>
                <c:pt idx="4">
                  <c:v>#N/A</c:v>
                </c:pt>
                <c:pt idx="5">
                  <c:v>6.12</c:v>
                </c:pt>
                <c:pt idx="6">
                  <c:v>#N/A</c:v>
                </c:pt>
                <c:pt idx="7">
                  <c:v>5.66</c:v>
                </c:pt>
                <c:pt idx="8">
                  <c:v>#N/A</c:v>
                </c:pt>
                <c:pt idx="9">
                  <c:v>7.15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267008"/>
        <c:axId val="122036224"/>
      </c:barChart>
      <c:catAx>
        <c:axId val="882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36224"/>
        <c:crosses val="autoZero"/>
        <c:auto val="1"/>
        <c:lblAlgn val="ctr"/>
        <c:lblOffset val="100"/>
        <c:tickLblSkip val="1"/>
        <c:tickMarkSkip val="1"/>
        <c:noMultiLvlLbl val="0"/>
      </c:catAx>
      <c:valAx>
        <c:axId val="12203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6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561</c:v>
                </c:pt>
                <c:pt idx="5">
                  <c:v>580</c:v>
                </c:pt>
                <c:pt idx="8">
                  <c:v>597</c:v>
                </c:pt>
                <c:pt idx="11">
                  <c:v>580</c:v>
                </c:pt>
                <c:pt idx="14">
                  <c:v>584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20</c:v>
                </c:pt>
                <c:pt idx="6">
                  <c:v>21</c:v>
                </c:pt>
                <c:pt idx="9">
                  <c:v>24</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347</c:v>
                </c:pt>
                <c:pt idx="3">
                  <c:v>346</c:v>
                </c:pt>
                <c:pt idx="6">
                  <c:v>355</c:v>
                </c:pt>
                <c:pt idx="9">
                  <c:v>363</c:v>
                </c:pt>
                <c:pt idx="12">
                  <c:v>345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597</c:v>
                </c:pt>
                <c:pt idx="3">
                  <c:v>624</c:v>
                </c:pt>
                <c:pt idx="6">
                  <c:v>668</c:v>
                </c:pt>
                <c:pt idx="9">
                  <c:v>586</c:v>
                </c:pt>
                <c:pt idx="12">
                  <c:v>556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910336"/>
        <c:axId val="11491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402</c:v>
                </c:pt>
                <c:pt idx="2">
                  <c:v>#N/A</c:v>
                </c:pt>
                <c:pt idx="3">
                  <c:v>#N/A</c:v>
                </c:pt>
                <c:pt idx="4">
                  <c:v>410</c:v>
                </c:pt>
                <c:pt idx="5">
                  <c:v>#N/A</c:v>
                </c:pt>
                <c:pt idx="6">
                  <c:v>#N/A</c:v>
                </c:pt>
                <c:pt idx="7">
                  <c:v>447</c:v>
                </c:pt>
                <c:pt idx="8">
                  <c:v>#N/A</c:v>
                </c:pt>
                <c:pt idx="9">
                  <c:v>#N/A</c:v>
                </c:pt>
                <c:pt idx="10">
                  <c:v>393</c:v>
                </c:pt>
                <c:pt idx="11">
                  <c:v>#N/A</c:v>
                </c:pt>
                <c:pt idx="12">
                  <c:v>#N/A</c:v>
                </c:pt>
                <c:pt idx="13">
                  <c:v>348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910336"/>
        <c:axId val="114912256"/>
      </c:lineChart>
      <c:catAx>
        <c:axId val="11491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12256"/>
        <c:crosses val="autoZero"/>
        <c:auto val="1"/>
        <c:lblAlgn val="ctr"/>
        <c:lblOffset val="100"/>
        <c:tickLblSkip val="1"/>
        <c:tickMarkSkip val="1"/>
        <c:noMultiLvlLbl val="0"/>
      </c:catAx>
      <c:valAx>
        <c:axId val="11491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6785</c:v>
                </c:pt>
                <c:pt idx="5">
                  <c:v>6527</c:v>
                </c:pt>
                <c:pt idx="8">
                  <c:v>6252</c:v>
                </c:pt>
                <c:pt idx="11">
                  <c:v>5918</c:v>
                </c:pt>
                <c:pt idx="14">
                  <c:v>5559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334</c:v>
                </c:pt>
                <c:pt idx="5">
                  <c:v>396</c:v>
                </c:pt>
                <c:pt idx="8">
                  <c:v>296</c:v>
                </c:pt>
                <c:pt idx="11">
                  <c:v>240</c:v>
                </c:pt>
                <c:pt idx="14">
                  <c:v>219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2947</c:v>
                </c:pt>
                <c:pt idx="5">
                  <c:v>2521</c:v>
                </c:pt>
                <c:pt idx="8">
                  <c:v>2830</c:v>
                </c:pt>
                <c:pt idx="11">
                  <c:v>3189</c:v>
                </c:pt>
                <c:pt idx="14">
                  <c:v>3349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251</c:v>
                </c:pt>
                <c:pt idx="3">
                  <c:v>161</c:v>
                </c:pt>
                <c:pt idx="6">
                  <c:v>102</c:v>
                </c:pt>
                <c:pt idx="9">
                  <c:v>174</c:v>
                </c:pt>
                <c:pt idx="12">
                  <c:v>102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120</c:v>
                </c:pt>
                <c:pt idx="3">
                  <c:v>163</c:v>
                </c:pt>
                <c:pt idx="6">
                  <c:v>166</c:v>
                </c:pt>
                <c:pt idx="9">
                  <c:v>409</c:v>
                </c:pt>
                <c:pt idx="12">
                  <c:v>435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5108</c:v>
                </c:pt>
                <c:pt idx="3">
                  <c:v>4812</c:v>
                </c:pt>
                <c:pt idx="6">
                  <c:v>4739</c:v>
                </c:pt>
                <c:pt idx="9">
                  <c:v>4555</c:v>
                </c:pt>
                <c:pt idx="12">
                  <c:v>4360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6855</c:v>
                </c:pt>
                <c:pt idx="3">
                  <c:v>6625</c:v>
                </c:pt>
                <c:pt idx="6">
                  <c:v>6125</c:v>
                </c:pt>
                <c:pt idx="9">
                  <c:v>5681</c:v>
                </c:pt>
                <c:pt idx="12">
                  <c:v>5242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22592"/>
        <c:axId val="4456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2268</c:v>
                </c:pt>
                <c:pt idx="2">
                  <c:v>#N/A</c:v>
                </c:pt>
                <c:pt idx="3">
                  <c:v>#N/A</c:v>
                </c:pt>
                <c:pt idx="4">
                  <c:v>2317</c:v>
                </c:pt>
                <c:pt idx="5">
                  <c:v>#N/A</c:v>
                </c:pt>
                <c:pt idx="6">
                  <c:v>#N/A</c:v>
                </c:pt>
                <c:pt idx="7">
                  <c:v>1753</c:v>
                </c:pt>
                <c:pt idx="8">
                  <c:v>#N/A</c:v>
                </c:pt>
                <c:pt idx="9">
                  <c:v>#N/A</c:v>
                </c:pt>
                <c:pt idx="10">
                  <c:v>1472</c:v>
                </c:pt>
                <c:pt idx="11">
                  <c:v>#N/A</c:v>
                </c:pt>
                <c:pt idx="12">
                  <c:v>#N/A</c:v>
                </c:pt>
                <c:pt idx="13">
                  <c:v>1013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22592"/>
        <c:axId val="44564480"/>
      </c:lineChart>
      <c:catAx>
        <c:axId val="210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64480"/>
        <c:crosses val="autoZero"/>
        <c:auto val="1"/>
        <c:lblAlgn val="ctr"/>
        <c:lblOffset val="100"/>
        <c:tickLblSkip val="1"/>
        <c:tickMarkSkip val="1"/>
        <c:noMultiLvlLbl val="0"/>
      </c:catAx>
      <c:valAx>
        <c:axId val="4456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{3D0C6250-CE62-420A-8A0F-06066329BB25}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AE4-499C-B0FF-E195BB9F11A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{AD0236EA-7CFD-4E91-BEF3-9E2BBBAE5B59}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AE4-499C-B0FF-E195BB9F11A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{B230E87E-C72D-4B99-9807-D3A7DE03493F}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AE4-499C-B0FF-E195BB9F11A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{A1FC01BE-E9CD-4C8E-BC13-B16A32B11453}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AE4-499C-B0FF-E195BB9F11A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{BBAE4883-4A5A-4A68-A5CA-E6B03F79EED4}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AE4-499C-B0FF-E195BB9F11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AE4-499C-B0FF-E195BB9F11A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{AAABB69C-A202-4D59-816C-3376ED5D4E6A}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AE4-499C-B0FF-E195BB9F11A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{F4F06476-3E08-4913-848D-2909935E585C}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AE4-499C-B0FF-E195BB9F11A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{5B6206F0-294E-4672-9EAA-F85E83B0C096}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AE4-499C-B0FF-E195BB9F11A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{88A0932B-9B03-41A5-8C89-A11D52F9C3F4}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AE4-499C-B0FF-E195BB9F11A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{62812617-B384-48CD-8A6C-7B1300ED2F38}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AE4-499C-B0FF-E195BB9F11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AE4-499C-B0FF-E195BB9F11A2}"/>
            </c:ext>
          </c:extLst>
        </c:ser>
        <c:dLbls>
          <c:showLegendKey val="0"/>
          <c:showVal val="0"/>
          <c:showCatName val="0"/>
          <c:showSerName val="0"/>
          <c:showPercent val="0"/>
          <c:showBubbleSize val="0"/>
        </c:dLbls>
        <c:axId val="45171456"/>
        <c:axId val="45173376"/>
      </c:scatterChart>
      <c:valAx>
        <c:axId val="45171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73376"/>
        <c:crosses val="autoZero"/>
        <c:crossBetween val="midCat"/>
      </c:valAx>
      <c:valAx>
        <c:axId val="45173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7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{4A879FF3-D4E8-4B8C-89D5-3BC9D651D957}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0CB-4274-84BC-681596770B22}"/>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{3F1EB07E-0554-487F-9FED-75662875CA04}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0CB-4274-84BC-681596770B22}"/>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{0C3225B8-4050-4159-8911-2FC2FD9BA997}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0CB-4274-84BC-681596770B22}"/>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{854654FF-D46D-4F9E-BD9E-E9A1EF31E4BA}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0CB-4274-84BC-681596770B22}"/>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{3801CF7E-D750-4506-A3FA-377109324CE7}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0CB-4274-84BC-681596770B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9.5</c:v>
                </c:pt>
                <c:pt idx="2">
                  <c:v>10.3</c:v>
                </c:pt>
                <c:pt idx="3">
                  <c:v>9.8000000000000007</c:v>
                </c:pt>
                <c:pt idx="4">
                  <c:v>9.1</c:v>
                </c:pt>
              </c:numCache>
            </c:numRef>
          </c:xVal>
          <c:yVal>
            <c:numRef>
              <c:f>公会計指標分析・財政指標組合せ分析表!$K$73:$O$73</c:f>
              <c:numCache>
                <c:formatCode>#,##0.0;"▲ "#,##0.0</c:formatCode>
                <c:ptCount val="5"/>
                <c:pt idx="0">
                  <c:v>55.4</c:v>
                </c:pt>
                <c:pt idx="1">
                  <c:v>52.9</c:v>
                </c:pt>
                <c:pt idx="2">
                  <c:v>45.9</c:v>
                </c:pt>
                <c:pt idx="3">
                  <c:v>31.7</c:v>
                </c:pt>
                <c:pt idx="4">
                  <c:v>20.8</c:v>
                </c:pt>
              </c:numCache>
            </c:numRef>
          </c:yVal>
          <c:smooth val="0"/>
          <c:extLst xmlns:c16r2="http://schemas.microsoft.com/office/drawing/2015/06/chart">
            <c:ext xmlns:c16="http://schemas.microsoft.com/office/drawing/2014/chart" uri="{C3380CC4-5D6E-409C-BE32-E72D297353CC}">
              <c16:uniqueId val="{00000005-30CB-4274-84BC-681596770B2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{65F54728-8717-4CF9-B313-2C276553D380}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0CB-4274-84BC-681596770B2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{826C6C97-51F7-4504-A3BC-38F30B55B564}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0CB-4274-84BC-681596770B2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{41BAF2C8-F9E9-4F31-B8E2-BE431E7AA258}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0CB-4274-84BC-681596770B2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{CCFB67C0-93A9-434F-BF17-7A66706713E1}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0CB-4274-84BC-681596770B2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{B646A405-723F-4E79-9A26-4C194C806352}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0CB-4274-84BC-681596770B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30CB-4274-84BC-681596770B22}"/>
            </c:ext>
          </c:extLst>
        </c:ser>
        <c:dLbls>
          <c:showLegendKey val="0"/>
          <c:showVal val="0"/>
          <c:showCatName val="0"/>
          <c:showSerName val="0"/>
          <c:showPercent val="0"/>
          <c:showBubbleSize val="0"/>
        </c:dLbls>
        <c:axId val="44983040"/>
        <c:axId val="44984960"/>
      </c:scatterChart>
      <c:valAx>
        <c:axId val="44983040"/>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4960"/>
        <c:crosses val="autoZero"/>
        <c:crossBetween val="midCat"/>
      </c:valAx>
      <c:valAx>
        <c:axId val="44984960"/>
        <c:scaling>
          <c:orientation val="minMax"/>
          <c:max val="69"/>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83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　従前の主要事業に係る町債の償還が平成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年度をピークに減少推移となる。今後の道路新設、公共施設新築等の事業予定が</a:t>
          </a:r>
          <a:r>
            <a:rPr kumimoji="1" lang="ja-JP" altLang="en-US" sz="1100">
              <a:solidFill>
                <a:sysClr val="windowText" lastClr="000000"/>
              </a:solidFill>
              <a:effectLst/>
              <a:latin typeface="+mn-lt"/>
              <a:ea typeface="+mn-ea"/>
              <a:cs typeface="+mn-cs"/>
            </a:rPr>
            <a:t>あり、地方債</a:t>
          </a:r>
          <a:r>
            <a:rPr kumimoji="1" lang="ja-JP" altLang="ja-JP" sz="1100">
              <a:solidFill>
                <a:sysClr val="windowText" lastClr="000000"/>
              </a:solidFill>
              <a:effectLst/>
              <a:latin typeface="+mn-lt"/>
              <a:ea typeface="+mn-ea"/>
              <a:cs typeface="+mn-cs"/>
            </a:rPr>
            <a:t>発行</a:t>
          </a:r>
          <a:r>
            <a:rPr kumimoji="1" lang="ja-JP" altLang="en-US" sz="1100">
              <a:solidFill>
                <a:sysClr val="windowText" lastClr="000000"/>
              </a:solidFill>
              <a:effectLst/>
              <a:latin typeface="+mn-lt"/>
              <a:ea typeface="+mn-ea"/>
              <a:cs typeface="+mn-cs"/>
            </a:rPr>
            <a:t>に伴い、一時的に増額となる見込み。</a:t>
          </a:r>
          <a:endParaRPr lang="ja-JP" altLang="ja-JP" sz="1400" b="1">
            <a:solidFill>
              <a:srgbClr val="00B050"/>
            </a:solidFill>
            <a:effectLst/>
          </a:endParaRPr>
        </a:p>
        <a:p>
          <a:r>
            <a:rPr kumimoji="1" lang="ja-JP" altLang="ja-JP" sz="1100">
              <a:solidFill>
                <a:sysClr val="windowText" lastClr="000000"/>
              </a:solidFill>
              <a:effectLst/>
              <a:latin typeface="+mn-lt"/>
              <a:ea typeface="+mn-ea"/>
              <a:cs typeface="+mn-cs"/>
            </a:rPr>
            <a:t>○公営企業債　下水道整備計画に基づく計画区域の下水道整備工事が平成</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年度に完了予定</a:t>
          </a:r>
          <a:r>
            <a:rPr kumimoji="1" lang="ja-JP" altLang="ja-JP" sz="1100" b="0">
              <a:solidFill>
                <a:sysClr val="windowText" lastClr="000000"/>
              </a:solidFill>
              <a:effectLst/>
              <a:latin typeface="+mn-lt"/>
              <a:ea typeface="+mn-ea"/>
              <a:cs typeface="+mn-cs"/>
            </a:rPr>
            <a:t>で</a:t>
          </a:r>
          <a:r>
            <a:rPr kumimoji="1" lang="ja-JP" altLang="en-US" sz="1100" b="0">
              <a:solidFill>
                <a:sysClr val="windowText" lastClr="000000"/>
              </a:solidFill>
              <a:effectLst/>
              <a:latin typeface="+mn-lt"/>
              <a:ea typeface="+mn-ea"/>
              <a:cs typeface="+mn-cs"/>
            </a:rPr>
            <a:t>あ</a:t>
          </a:r>
          <a:r>
            <a:rPr kumimoji="1" lang="ja-JP" altLang="ja-JP" sz="1100" b="0">
              <a:solidFill>
                <a:sysClr val="windowText" lastClr="000000"/>
              </a:solidFill>
              <a:effectLst/>
              <a:latin typeface="+mn-lt"/>
              <a:ea typeface="+mn-ea"/>
              <a:cs typeface="+mn-cs"/>
            </a:rPr>
            <a:t>り、起債償還額も平成</a:t>
          </a:r>
          <a:r>
            <a:rPr kumimoji="1" lang="en-US" altLang="ja-JP" sz="1100" b="0">
              <a:solidFill>
                <a:sysClr val="windowText" lastClr="000000"/>
              </a:solidFill>
              <a:effectLst/>
              <a:latin typeface="+mn-lt"/>
              <a:ea typeface="+mn-ea"/>
              <a:cs typeface="+mn-cs"/>
            </a:rPr>
            <a:t>32</a:t>
          </a:r>
          <a:r>
            <a:rPr kumimoji="1" lang="ja-JP" altLang="ja-JP" sz="1100" b="0">
              <a:solidFill>
                <a:sysClr val="windowText" lastClr="000000"/>
              </a:solidFill>
              <a:effectLst/>
              <a:latin typeface="+mn-lt"/>
              <a:ea typeface="+mn-ea"/>
              <a:cs typeface="+mn-cs"/>
            </a:rPr>
            <a:t>年度にピークとなる見込で、以降は減少</a:t>
          </a:r>
          <a:r>
            <a:rPr kumimoji="1" lang="ja-JP" altLang="en-US" sz="1100" b="0">
              <a:solidFill>
                <a:sysClr val="windowText" lastClr="000000"/>
              </a:solidFill>
              <a:effectLst/>
              <a:latin typeface="+mn-lt"/>
              <a:ea typeface="+mn-ea"/>
              <a:cs typeface="+mn-cs"/>
            </a:rPr>
            <a:t>と</a:t>
          </a:r>
          <a:r>
            <a:rPr kumimoji="1" lang="ja-JP" altLang="ja-JP" sz="1100" b="0">
              <a:solidFill>
                <a:sysClr val="windowText" lastClr="000000"/>
              </a:solidFill>
              <a:effectLst/>
              <a:latin typeface="+mn-lt"/>
              <a:ea typeface="+mn-ea"/>
              <a:cs typeface="+mn-cs"/>
            </a:rPr>
            <a:t>なる。</a:t>
          </a:r>
          <a:endParaRPr lang="ja-JP" altLang="ja-JP" sz="1400" b="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年度に下水道使用料の改定を行っており、使用料の増額が見込まれるが、併せて、適正な徴収に努め、事業の財源確保により繰入金の額を減少していく。</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○一般会計等に係る地方債の現在高</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起債対象とする大型主要事業の減少に伴う新規借入分の減と従前の借入の償還完了が続く為、現在高は減少</a:t>
          </a:r>
          <a:r>
            <a:rPr kumimoji="1" lang="ja-JP" altLang="en-US" sz="1100">
              <a:solidFill>
                <a:sysClr val="windowText" lastClr="000000"/>
              </a:solidFill>
              <a:effectLst/>
              <a:latin typeface="+mn-lt"/>
              <a:ea typeface="+mn-ea"/>
              <a:cs typeface="+mn-cs"/>
            </a:rPr>
            <a:t>傾向にあるが、今後、予定される大型事業に伴う、地方債発行により一時的に増額となる見込み。</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○公営企業債等繰入見込額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下水道整備は平成</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年度に完了予定であり、新規借入分も減少傾向にある。平成</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年度が償還ピークの予定。整備区域の供用開始に伴い賦課される使用料と使用料改定</a:t>
          </a:r>
          <a:r>
            <a:rPr kumimoji="1" lang="ja-JP" altLang="ja-JP" sz="1100" b="0">
              <a:solidFill>
                <a:sysClr val="windowText" lastClr="000000"/>
              </a:solidFill>
              <a:effectLst/>
              <a:latin typeface="+mn-lt"/>
              <a:ea typeface="+mn-ea"/>
              <a:cs typeface="+mn-cs"/>
            </a:rPr>
            <a:t>に</a:t>
          </a:r>
          <a:r>
            <a:rPr kumimoji="1" lang="ja-JP" altLang="en-US" sz="1100" b="0">
              <a:solidFill>
                <a:sysClr val="windowText" lastClr="000000"/>
              </a:solidFill>
              <a:effectLst/>
              <a:latin typeface="+mn-lt"/>
              <a:ea typeface="+mn-ea"/>
              <a:cs typeface="+mn-cs"/>
            </a:rPr>
            <a:t>伴う</a:t>
          </a:r>
          <a:r>
            <a:rPr kumimoji="1" lang="ja-JP" altLang="en-US" sz="1100" b="1">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使用料の増額により、繰入金の減額が見込まれる。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○充当可能基金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税収増額により基金積立額が取崩額を上回っており、財政調整基金と公共施設等事業等債に積立て、増額となっている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今後、予定される大型事業に伴</a:t>
          </a:r>
          <a:r>
            <a:rPr kumimoji="1" lang="ja-JP" altLang="en-US" sz="1100">
              <a:solidFill>
                <a:sysClr val="windowText" lastClr="000000"/>
              </a:solidFill>
              <a:effectLst/>
              <a:latin typeface="+mn-lt"/>
              <a:ea typeface="+mn-ea"/>
              <a:cs typeface="+mn-cs"/>
            </a:rPr>
            <a:t>い、基金の取崩しを予定しており、充当可能基金は一時的に減額する見込み</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○将来負担比率の分子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将来負担額の減少に比べ充当可能財源等の減少が少ない為、将来負担比率も減少傾向にある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今後、予定される大型事業に伴</a:t>
          </a:r>
          <a:r>
            <a:rPr kumimoji="1" lang="ja-JP" altLang="en-US" sz="1100">
              <a:solidFill>
                <a:sysClr val="windowText" lastClr="000000"/>
              </a:solidFill>
              <a:effectLst/>
              <a:latin typeface="+mn-lt"/>
              <a:ea typeface="+mn-ea"/>
              <a:cs typeface="+mn-cs"/>
            </a:rPr>
            <a:t>う地方債の現在額の増額、また、充当可能基金の減額により将来負担比率が上昇する見込み。</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、類似団体の上位に位置している状況は変わらず、平成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年度以降、微増減を繰り返し横這い</a:t>
          </a:r>
          <a:r>
            <a:rPr kumimoji="1" lang="ja-JP" altLang="en-US" sz="1100">
              <a:solidFill>
                <a:schemeClr val="dk1"/>
              </a:solidFill>
              <a:effectLst/>
              <a:latin typeface="+mn-lt"/>
              <a:ea typeface="+mn-ea"/>
              <a:cs typeface="+mn-cs"/>
            </a:rPr>
            <a:t>であったが、平成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年続けて上昇となった。</a:t>
          </a:r>
          <a:endParaRPr lang="ja-JP" altLang="ja-JP" sz="1100">
            <a:effectLst/>
          </a:endParaRPr>
        </a:p>
        <a:p>
          <a:r>
            <a:rPr kumimoji="1" lang="ja-JP" altLang="ja-JP" sz="1100">
              <a:solidFill>
                <a:schemeClr val="dk1"/>
              </a:solidFill>
              <a:effectLst/>
              <a:latin typeface="+mn-lt"/>
              <a:ea typeface="+mn-ea"/>
              <a:cs typeface="+mn-cs"/>
            </a:rPr>
            <a:t>比較的安定した税収である固定資産税が、町税の半分を占めている為、景気により変動する住民税が財政力指数の増減に影響する。</a:t>
          </a:r>
          <a:endParaRPr lang="ja-JP" altLang="ja-JP" sz="1100">
            <a:effectLst/>
          </a:endParaRPr>
        </a:p>
        <a:p>
          <a:r>
            <a:rPr kumimoji="1" lang="ja-JP" altLang="ja-JP" sz="1100">
              <a:solidFill>
                <a:schemeClr val="dk1"/>
              </a:solidFill>
              <a:effectLst/>
              <a:latin typeface="+mn-lt"/>
              <a:ea typeface="+mn-ea"/>
              <a:cs typeface="+mn-cs"/>
            </a:rPr>
            <a:t>また、今後の大型事業が増加した場合は、基準財政需要額が上昇し、財政力指数のポイントが下降する事が予測される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自主財源の安定を図る為、徴収強化は継続的に行っている。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33262</xdr:rowOff>
    </xdr:to>
    <xdr:cxnSp macro="">
      <xdr:nvCxnSpPr>
        <xdr:cNvPr id="69" name="直線コネクタ 68"/>
        <xdr:cNvCxnSpPr/>
      </xdr:nvCxnSpPr>
      <xdr:spPr>
        <a:xfrm flipV="1">
          <a:off x="4114800" y="65024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33262</xdr:rowOff>
    </xdr:from>
    <xdr:to>
      <xdr:col>6</xdr:col>
      <xdr:colOff>0</xdr:colOff>
      <xdr:row>38</xdr:row>
      <xdr:rowOff>67733</xdr:rowOff>
    </xdr:to>
    <xdr:cxnSp macro="">
      <xdr:nvCxnSpPr>
        <xdr:cNvPr id="72" name="直線コネクタ 71"/>
        <xdr:cNvCxnSpPr/>
      </xdr:nvCxnSpPr>
      <xdr:spPr>
        <a:xfrm flipV="1">
          <a:off x="3225800" y="65483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67733</xdr:rowOff>
    </xdr:to>
    <xdr:cxnSp macro="">
      <xdr:nvCxnSpPr>
        <xdr:cNvPr id="75" name="直線コネクタ 74"/>
        <xdr:cNvCxnSpPr/>
      </xdr:nvCxnSpPr>
      <xdr:spPr>
        <a:xfrm>
          <a:off x="2336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21772</xdr:rowOff>
    </xdr:from>
    <xdr:to>
      <xdr:col>3</xdr:col>
      <xdr:colOff>279400</xdr:colOff>
      <xdr:row>38</xdr:row>
      <xdr:rowOff>44752</xdr:rowOff>
    </xdr:to>
    <xdr:cxnSp macro="">
      <xdr:nvCxnSpPr>
        <xdr:cNvPr id="78" name="直線コネクタ 77"/>
        <xdr:cNvCxnSpPr/>
      </xdr:nvCxnSpPr>
      <xdr:spPr>
        <a:xfrm flipV="1">
          <a:off x="1447800" y="65368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8" name="円/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153912</xdr:rowOff>
    </xdr:from>
    <xdr:to>
      <xdr:col>6</xdr:col>
      <xdr:colOff>50800</xdr:colOff>
      <xdr:row>38</xdr:row>
      <xdr:rowOff>84062</xdr:rowOff>
    </xdr:to>
    <xdr:sp macro="" textlink="">
      <xdr:nvSpPr>
        <xdr:cNvPr id="90" name="円/楕円 89"/>
        <xdr:cNvSpPr/>
      </xdr:nvSpPr>
      <xdr:spPr>
        <a:xfrm>
          <a:off x="4064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94239</xdr:rowOff>
    </xdr:from>
    <xdr:ext cx="736600" cy="259045"/>
    <xdr:sp macro="" textlink="">
      <xdr:nvSpPr>
        <xdr:cNvPr id="91" name="テキスト ボックス 90"/>
        <xdr:cNvSpPr txBox="1"/>
      </xdr:nvSpPr>
      <xdr:spPr>
        <a:xfrm>
          <a:off x="3733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2" name="円/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165402</xdr:rowOff>
    </xdr:from>
    <xdr:to>
      <xdr:col>2</xdr:col>
      <xdr:colOff>127000</xdr:colOff>
      <xdr:row>38</xdr:row>
      <xdr:rowOff>95552</xdr:rowOff>
    </xdr:to>
    <xdr:sp macro="" textlink="">
      <xdr:nvSpPr>
        <xdr:cNvPr id="96" name="円/楕円 95"/>
        <xdr:cNvSpPr/>
      </xdr:nvSpPr>
      <xdr:spPr>
        <a:xfrm>
          <a:off x="1397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105729</xdr:rowOff>
    </xdr:from>
    <xdr:ext cx="762000" cy="259045"/>
    <xdr:sp macro="" textlink="">
      <xdr:nvSpPr>
        <xdr:cNvPr id="97" name="テキスト ボックス 96"/>
        <xdr:cNvSpPr txBox="1"/>
      </xdr:nvSpPr>
      <xdr:spPr>
        <a:xfrm>
          <a:off x="1066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公債費は、償還ピークを経過した為、減額となったが、扶助費、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補助費、及び繰出金の増額とその経費に対する財源の増額が下回った為に、結果とし</a:t>
          </a:r>
          <a:r>
            <a:rPr kumimoji="1" lang="ja-JP" altLang="en-US" sz="1100">
              <a:solidFill>
                <a:schemeClr val="dk1"/>
              </a:solidFill>
              <a:effectLst/>
              <a:latin typeface="+mn-lt"/>
              <a:ea typeface="+mn-ea"/>
              <a:cs typeface="+mn-cs"/>
            </a:rPr>
            <a:t>て</a:t>
          </a:r>
        </a:p>
        <a:p>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ポイントの増となった。</a:t>
          </a:r>
          <a:endParaRPr lang="ja-JP" altLang="ja-JP" sz="1100">
            <a:effectLst/>
          </a:endParaRPr>
        </a:p>
        <a:p>
          <a:r>
            <a:rPr kumimoji="1" lang="ja-JP" altLang="ja-JP" sz="1100">
              <a:solidFill>
                <a:schemeClr val="dk1"/>
              </a:solidFill>
              <a:effectLst/>
              <a:latin typeface="+mn-lt"/>
              <a:ea typeface="+mn-ea"/>
              <a:cs typeface="+mn-cs"/>
            </a:rPr>
            <a:t>公債費が減少</a:t>
          </a:r>
          <a:r>
            <a:rPr kumimoji="1" lang="ja-JP" altLang="en-US" sz="1100">
              <a:solidFill>
                <a:schemeClr val="dk1"/>
              </a:solidFill>
              <a:effectLst/>
              <a:latin typeface="+mn-lt"/>
              <a:ea typeface="+mn-ea"/>
              <a:cs typeface="+mn-cs"/>
            </a:rPr>
            <a:t>傾向にあったが、今後、大型事業が予定されており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一時的に増額する見込みである。また、</a:t>
          </a:r>
          <a:r>
            <a:rPr kumimoji="1" lang="ja-JP" altLang="ja-JP" sz="1100">
              <a:solidFill>
                <a:schemeClr val="dk1"/>
              </a:solidFill>
              <a:effectLst/>
              <a:latin typeface="+mn-lt"/>
              <a:ea typeface="+mn-ea"/>
              <a:cs typeface="+mn-cs"/>
            </a:rPr>
            <a:t>社会保障費の扶助費や及び補助費は増加する事が予測され、</a:t>
          </a:r>
          <a:r>
            <a:rPr kumimoji="1" lang="ja-JP" altLang="en-US" sz="1100">
              <a:solidFill>
                <a:schemeClr val="dk1"/>
              </a:solidFill>
              <a:effectLst/>
              <a:latin typeface="+mn-lt"/>
              <a:ea typeface="+mn-ea"/>
              <a:cs typeface="+mn-cs"/>
            </a:rPr>
            <a:t>特定財源以外の財源確保の為、</a:t>
          </a:r>
          <a:r>
            <a:rPr kumimoji="1" lang="ja-JP" altLang="ja-JP" sz="1100">
              <a:solidFill>
                <a:schemeClr val="dk1"/>
              </a:solidFill>
              <a:effectLst/>
              <a:latin typeface="+mn-lt"/>
              <a:ea typeface="+mn-ea"/>
              <a:cs typeface="+mn-cs"/>
            </a:rPr>
            <a:t>一層の徴収体制強化に努めるとともに、ふるさと納税の増収計画等の施策を検討し、併せて経常経費の削減は継続的に実施していく。</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19844</xdr:rowOff>
    </xdr:from>
    <xdr:to>
      <xdr:col>7</xdr:col>
      <xdr:colOff>152400</xdr:colOff>
      <xdr:row>61</xdr:row>
      <xdr:rowOff>40957</xdr:rowOff>
    </xdr:to>
    <xdr:cxnSp macro="">
      <xdr:nvCxnSpPr>
        <xdr:cNvPr id="136" name="直線コネクタ 135"/>
        <xdr:cNvCxnSpPr/>
      </xdr:nvCxnSpPr>
      <xdr:spPr>
        <a:xfrm>
          <a:off x="4114800" y="10478294"/>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4763</xdr:rowOff>
    </xdr:from>
    <xdr:to>
      <xdr:col>6</xdr:col>
      <xdr:colOff>0</xdr:colOff>
      <xdr:row>61</xdr:row>
      <xdr:rowOff>19844</xdr:rowOff>
    </xdr:to>
    <xdr:cxnSp macro="">
      <xdr:nvCxnSpPr>
        <xdr:cNvPr id="139" name="直線コネクタ 138"/>
        <xdr:cNvCxnSpPr/>
      </xdr:nvCxnSpPr>
      <xdr:spPr>
        <a:xfrm>
          <a:off x="3225800" y="104632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4763</xdr:rowOff>
    </xdr:from>
    <xdr:to>
      <xdr:col>4</xdr:col>
      <xdr:colOff>482600</xdr:colOff>
      <xdr:row>62</xdr:row>
      <xdr:rowOff>131921</xdr:rowOff>
    </xdr:to>
    <xdr:cxnSp macro="">
      <xdr:nvCxnSpPr>
        <xdr:cNvPr id="142" name="直線コネクタ 141"/>
        <xdr:cNvCxnSpPr/>
      </xdr:nvCxnSpPr>
      <xdr:spPr>
        <a:xfrm flipV="1">
          <a:off x="2336800" y="10463213"/>
          <a:ext cx="889000" cy="29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158591</xdr:rowOff>
    </xdr:from>
    <xdr:to>
      <xdr:col>3</xdr:col>
      <xdr:colOff>279400</xdr:colOff>
      <xdr:row>62</xdr:row>
      <xdr:rowOff>131921</xdr:rowOff>
    </xdr:to>
    <xdr:cxnSp macro="">
      <xdr:nvCxnSpPr>
        <xdr:cNvPr id="145" name="直線コネクタ 144"/>
        <xdr:cNvCxnSpPr/>
      </xdr:nvCxnSpPr>
      <xdr:spPr>
        <a:xfrm>
          <a:off x="1447800" y="1061704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161607</xdr:rowOff>
    </xdr:from>
    <xdr:to>
      <xdr:col>7</xdr:col>
      <xdr:colOff>203200</xdr:colOff>
      <xdr:row>61</xdr:row>
      <xdr:rowOff>91757</xdr:rowOff>
    </xdr:to>
    <xdr:sp macro="" textlink="">
      <xdr:nvSpPr>
        <xdr:cNvPr id="155" name="円/楕円 154"/>
        <xdr:cNvSpPr/>
      </xdr:nvSpPr>
      <xdr:spPr>
        <a:xfrm>
          <a:off x="4902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6684</xdr:rowOff>
    </xdr:from>
    <xdr:ext cx="762000" cy="259045"/>
    <xdr:sp macro="" textlink="">
      <xdr:nvSpPr>
        <xdr:cNvPr id="156" name="財政構造の弾力性該当値テキスト"/>
        <xdr:cNvSpPr txBox="1"/>
      </xdr:nvSpPr>
      <xdr:spPr>
        <a:xfrm>
          <a:off x="5041900" y="102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140494</xdr:rowOff>
    </xdr:from>
    <xdr:to>
      <xdr:col>6</xdr:col>
      <xdr:colOff>50800</xdr:colOff>
      <xdr:row>61</xdr:row>
      <xdr:rowOff>70644</xdr:rowOff>
    </xdr:to>
    <xdr:sp macro="" textlink="">
      <xdr:nvSpPr>
        <xdr:cNvPr id="157" name="円/楕円 156"/>
        <xdr:cNvSpPr/>
      </xdr:nvSpPr>
      <xdr:spPr>
        <a:xfrm>
          <a:off x="4064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80821</xdr:rowOff>
    </xdr:from>
    <xdr:ext cx="736600" cy="259045"/>
    <xdr:sp macro="" textlink="">
      <xdr:nvSpPr>
        <xdr:cNvPr id="158" name="テキスト ボックス 157"/>
        <xdr:cNvSpPr txBox="1"/>
      </xdr:nvSpPr>
      <xdr:spPr>
        <a:xfrm>
          <a:off x="3733800" y="1019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125413</xdr:rowOff>
    </xdr:from>
    <xdr:to>
      <xdr:col>4</xdr:col>
      <xdr:colOff>533400</xdr:colOff>
      <xdr:row>61</xdr:row>
      <xdr:rowOff>55563</xdr:rowOff>
    </xdr:to>
    <xdr:sp macro="" textlink="">
      <xdr:nvSpPr>
        <xdr:cNvPr id="159" name="円/楕円 158"/>
        <xdr:cNvSpPr/>
      </xdr:nvSpPr>
      <xdr:spPr>
        <a:xfrm>
          <a:off x="3175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65740</xdr:rowOff>
    </xdr:from>
    <xdr:ext cx="762000" cy="259045"/>
    <xdr:sp macro="" textlink="">
      <xdr:nvSpPr>
        <xdr:cNvPr id="160" name="テキスト ボックス 159"/>
        <xdr:cNvSpPr txBox="1"/>
      </xdr:nvSpPr>
      <xdr:spPr>
        <a:xfrm>
          <a:off x="2844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81121</xdr:rowOff>
    </xdr:from>
    <xdr:to>
      <xdr:col>3</xdr:col>
      <xdr:colOff>330200</xdr:colOff>
      <xdr:row>63</xdr:row>
      <xdr:rowOff>11271</xdr:rowOff>
    </xdr:to>
    <xdr:sp macro="" textlink="">
      <xdr:nvSpPr>
        <xdr:cNvPr id="161" name="円/楕円 160"/>
        <xdr:cNvSpPr/>
      </xdr:nvSpPr>
      <xdr:spPr>
        <a:xfrm>
          <a:off x="2286000" y="107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167498</xdr:rowOff>
    </xdr:from>
    <xdr:ext cx="762000" cy="259045"/>
    <xdr:sp macro="" textlink="">
      <xdr:nvSpPr>
        <xdr:cNvPr id="162" name="テキスト ボックス 161"/>
        <xdr:cNvSpPr txBox="1"/>
      </xdr:nvSpPr>
      <xdr:spPr>
        <a:xfrm>
          <a:off x="1955800" y="1079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107791</xdr:rowOff>
    </xdr:from>
    <xdr:to>
      <xdr:col>2</xdr:col>
      <xdr:colOff>127000</xdr:colOff>
      <xdr:row>62</xdr:row>
      <xdr:rowOff>37941</xdr:rowOff>
    </xdr:to>
    <xdr:sp macro="" textlink="">
      <xdr:nvSpPr>
        <xdr:cNvPr id="163" name="円/楕円 162"/>
        <xdr:cNvSpPr/>
      </xdr:nvSpPr>
      <xdr:spPr>
        <a:xfrm>
          <a:off x="1397000" y="105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48118</xdr:rowOff>
    </xdr:from>
    <xdr:ext cx="762000" cy="259045"/>
    <xdr:sp macro="" textlink="">
      <xdr:nvSpPr>
        <xdr:cNvPr id="164" name="テキスト ボックス 163"/>
        <xdr:cNvSpPr txBox="1"/>
      </xdr:nvSpPr>
      <xdr:spPr>
        <a:xfrm>
          <a:off x="1066800" y="1033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[120,194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類似団体のおいては、比較的上位に位置している。</a:t>
          </a:r>
          <a:endParaRPr lang="ja-JP" altLang="ja-JP" sz="1100">
            <a:effectLst/>
          </a:endParaRPr>
        </a:p>
        <a:p>
          <a:r>
            <a:rPr kumimoji="1" lang="ja-JP" altLang="ja-JP" sz="1100">
              <a:solidFill>
                <a:schemeClr val="dk1"/>
              </a:solidFill>
              <a:effectLst/>
              <a:latin typeface="+mn-lt"/>
              <a:ea typeface="+mn-ea"/>
              <a:cs typeface="+mn-cs"/>
            </a:rPr>
            <a:t>人件費については、定員適正化計画に基づいた職員数管理を行っており、各部署の配置の人員不足は、臨時・嘱託職員により対応し、人件費のコスト削減に努めている。また、物件費は、情報セキュリティー関連業務や臨時的な委託業務による増加であり、一時的な経費である。</a:t>
          </a:r>
          <a:endParaRPr lang="ja-JP" altLang="ja-JP" sz="1100">
            <a:effectLst/>
          </a:endParaRPr>
        </a:p>
        <a:p>
          <a:r>
            <a:rPr kumimoji="1" lang="ja-JP" altLang="ja-JP" sz="1100">
              <a:solidFill>
                <a:schemeClr val="dk1"/>
              </a:solidFill>
              <a:effectLst/>
              <a:latin typeface="+mn-lt"/>
              <a:ea typeface="+mn-ea"/>
              <a:cs typeface="+mn-cs"/>
            </a:rPr>
            <a:t>今後は、公共施設等総合管理計画に基づく公共施設の老朽化対策の経費が増加するものと推測する。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77295</xdr:rowOff>
    </xdr:from>
    <xdr:to>
      <xdr:col>7</xdr:col>
      <xdr:colOff>152400</xdr:colOff>
      <xdr:row>81</xdr:row>
      <xdr:rowOff>91106</xdr:rowOff>
    </xdr:to>
    <xdr:cxnSp macro="">
      <xdr:nvCxnSpPr>
        <xdr:cNvPr id="197" name="直線コネクタ 196"/>
        <xdr:cNvCxnSpPr/>
      </xdr:nvCxnSpPr>
      <xdr:spPr>
        <a:xfrm>
          <a:off x="4114800" y="13964745"/>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77192</xdr:rowOff>
    </xdr:from>
    <xdr:to>
      <xdr:col>6</xdr:col>
      <xdr:colOff>0</xdr:colOff>
      <xdr:row>81</xdr:row>
      <xdr:rowOff>77295</xdr:rowOff>
    </xdr:to>
    <xdr:cxnSp macro="">
      <xdr:nvCxnSpPr>
        <xdr:cNvPr id="200" name="直線コネクタ 199"/>
        <xdr:cNvCxnSpPr/>
      </xdr:nvCxnSpPr>
      <xdr:spPr>
        <a:xfrm>
          <a:off x="3225800" y="13964642"/>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59375</xdr:rowOff>
    </xdr:from>
    <xdr:to>
      <xdr:col>4</xdr:col>
      <xdr:colOff>482600</xdr:colOff>
      <xdr:row>81</xdr:row>
      <xdr:rowOff>77192</xdr:rowOff>
    </xdr:to>
    <xdr:cxnSp macro="">
      <xdr:nvCxnSpPr>
        <xdr:cNvPr id="203" name="直線コネクタ 202"/>
        <xdr:cNvCxnSpPr/>
      </xdr:nvCxnSpPr>
      <xdr:spPr>
        <a:xfrm>
          <a:off x="2336800" y="13946825"/>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59375</xdr:rowOff>
    </xdr:from>
    <xdr:to>
      <xdr:col>3</xdr:col>
      <xdr:colOff>279400</xdr:colOff>
      <xdr:row>81</xdr:row>
      <xdr:rowOff>61567</xdr:rowOff>
    </xdr:to>
    <xdr:cxnSp macro="">
      <xdr:nvCxnSpPr>
        <xdr:cNvPr id="206" name="直線コネクタ 205"/>
        <xdr:cNvCxnSpPr/>
      </xdr:nvCxnSpPr>
      <xdr:spPr>
        <a:xfrm flipV="1">
          <a:off x="1447800" y="13946825"/>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40306</xdr:rowOff>
    </xdr:from>
    <xdr:to>
      <xdr:col>7</xdr:col>
      <xdr:colOff>203200</xdr:colOff>
      <xdr:row>81</xdr:row>
      <xdr:rowOff>141906</xdr:rowOff>
    </xdr:to>
    <xdr:sp macro="" textlink="">
      <xdr:nvSpPr>
        <xdr:cNvPr id="216" name="円/楕円 215"/>
        <xdr:cNvSpPr/>
      </xdr:nvSpPr>
      <xdr:spPr>
        <a:xfrm>
          <a:off x="4902200" y="13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133033</xdr:rowOff>
    </xdr:from>
    <xdr:ext cx="762000" cy="259045"/>
    <xdr:sp macro="" textlink="">
      <xdr:nvSpPr>
        <xdr:cNvPr id="217" name="人件費・物件費等の状況該当値テキスト"/>
        <xdr:cNvSpPr txBox="1"/>
      </xdr:nvSpPr>
      <xdr:spPr>
        <a:xfrm>
          <a:off x="5041900" y="1384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26495</xdr:rowOff>
    </xdr:from>
    <xdr:to>
      <xdr:col>6</xdr:col>
      <xdr:colOff>50800</xdr:colOff>
      <xdr:row>81</xdr:row>
      <xdr:rowOff>128095</xdr:rowOff>
    </xdr:to>
    <xdr:sp macro="" textlink="">
      <xdr:nvSpPr>
        <xdr:cNvPr id="218" name="円/楕円 217"/>
        <xdr:cNvSpPr/>
      </xdr:nvSpPr>
      <xdr:spPr>
        <a:xfrm>
          <a:off x="4064000" y="139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138272</xdr:rowOff>
    </xdr:from>
    <xdr:ext cx="736600" cy="259045"/>
    <xdr:sp macro="" textlink="">
      <xdr:nvSpPr>
        <xdr:cNvPr id="219" name="テキスト ボックス 218"/>
        <xdr:cNvSpPr txBox="1"/>
      </xdr:nvSpPr>
      <xdr:spPr>
        <a:xfrm>
          <a:off x="3733800" y="13682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26392</xdr:rowOff>
    </xdr:from>
    <xdr:to>
      <xdr:col>4</xdr:col>
      <xdr:colOff>533400</xdr:colOff>
      <xdr:row>81</xdr:row>
      <xdr:rowOff>127992</xdr:rowOff>
    </xdr:to>
    <xdr:sp macro="" textlink="">
      <xdr:nvSpPr>
        <xdr:cNvPr id="220" name="円/楕円 219"/>
        <xdr:cNvSpPr/>
      </xdr:nvSpPr>
      <xdr:spPr>
        <a:xfrm>
          <a:off x="3175000" y="13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138169</xdr:rowOff>
    </xdr:from>
    <xdr:ext cx="762000" cy="259045"/>
    <xdr:sp macro="" textlink="">
      <xdr:nvSpPr>
        <xdr:cNvPr id="221" name="テキスト ボックス 220"/>
        <xdr:cNvSpPr txBox="1"/>
      </xdr:nvSpPr>
      <xdr:spPr>
        <a:xfrm>
          <a:off x="2844800" y="1368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8575</xdr:rowOff>
    </xdr:from>
    <xdr:to>
      <xdr:col>3</xdr:col>
      <xdr:colOff>330200</xdr:colOff>
      <xdr:row>81</xdr:row>
      <xdr:rowOff>110175</xdr:rowOff>
    </xdr:to>
    <xdr:sp macro="" textlink="">
      <xdr:nvSpPr>
        <xdr:cNvPr id="222" name="円/楕円 221"/>
        <xdr:cNvSpPr/>
      </xdr:nvSpPr>
      <xdr:spPr>
        <a:xfrm>
          <a:off x="2286000" y="138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120352</xdr:rowOff>
    </xdr:from>
    <xdr:ext cx="762000" cy="259045"/>
    <xdr:sp macro="" textlink="">
      <xdr:nvSpPr>
        <xdr:cNvPr id="223" name="テキスト ボックス 222"/>
        <xdr:cNvSpPr txBox="1"/>
      </xdr:nvSpPr>
      <xdr:spPr>
        <a:xfrm>
          <a:off x="1955800" y="136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10767</xdr:rowOff>
    </xdr:from>
    <xdr:to>
      <xdr:col>2</xdr:col>
      <xdr:colOff>127000</xdr:colOff>
      <xdr:row>81</xdr:row>
      <xdr:rowOff>112367</xdr:rowOff>
    </xdr:to>
    <xdr:sp macro="" textlink="">
      <xdr:nvSpPr>
        <xdr:cNvPr id="224" name="円/楕円 223"/>
        <xdr:cNvSpPr/>
      </xdr:nvSpPr>
      <xdr:spPr>
        <a:xfrm>
          <a:off x="1397000" y="138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122544</xdr:rowOff>
    </xdr:from>
    <xdr:ext cx="762000" cy="259045"/>
    <xdr:sp macro="" textlink="">
      <xdr:nvSpPr>
        <xdr:cNvPr id="225" name="テキスト ボックス 224"/>
        <xdr:cNvSpPr txBox="1"/>
      </xdr:nvSpPr>
      <xdr:spPr>
        <a:xfrm>
          <a:off x="1066800" y="1366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定員適正化計画に基づき職員数管理を行っており、指数は類似団体平均値を下回っている。</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おいては、比較的上位に位置している。</a:t>
          </a:r>
          <a:endParaRPr lang="ja-JP" altLang="ja-JP" sz="1100">
            <a:effectLst/>
          </a:endParaRPr>
        </a:p>
        <a:p>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130811</xdr:rowOff>
    </xdr:to>
    <xdr:cxnSp macro="">
      <xdr:nvCxnSpPr>
        <xdr:cNvPr id="259" name="直線コネクタ 258"/>
        <xdr:cNvCxnSpPr/>
      </xdr:nvCxnSpPr>
      <xdr:spPr>
        <a:xfrm flipV="1">
          <a:off x="16179800" y="145165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171027</xdr:rowOff>
    </xdr:to>
    <xdr:cxnSp macro="">
      <xdr:nvCxnSpPr>
        <xdr:cNvPr id="262" name="直線コネクタ 261"/>
        <xdr:cNvCxnSpPr/>
      </xdr:nvCxnSpPr>
      <xdr:spPr>
        <a:xfrm flipV="1">
          <a:off x="15290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171027</xdr:rowOff>
    </xdr:to>
    <xdr:cxnSp macro="">
      <xdr:nvCxnSpPr>
        <xdr:cNvPr id="265" name="直線コネクタ 264"/>
        <xdr:cNvCxnSpPr/>
      </xdr:nvCxnSpPr>
      <xdr:spPr>
        <a:xfrm>
          <a:off x="14401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88477</xdr:rowOff>
    </xdr:to>
    <xdr:cxnSp macro="">
      <xdr:nvCxnSpPr>
        <xdr:cNvPr id="268" name="直線コネクタ 267"/>
        <xdr:cNvCxnSpPr/>
      </xdr:nvCxnSpPr>
      <xdr:spPr>
        <a:xfrm flipV="1">
          <a:off x="13512800" y="1453261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8" name="円/楕円 277"/>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9"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80" name="円/楕円 279"/>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81" name="テキスト ボックス 280"/>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82" name="円/楕円 281"/>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83" name="テキスト ボックス 282"/>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4" name="円/楕円 283"/>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5" name="テキスト ボックス 284"/>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6" name="円/楕円 285"/>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87" name="テキスト ボックス 28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類似団体においては最高順位であるが、定員適正化計画による職員数管理と公立の保育園、幼稚園などを有しないので、民間施設による対応としている為、平均値を大幅に下回っている。</a:t>
          </a:r>
          <a:endParaRPr lang="ja-JP" altLang="ja-JP" sz="1100">
            <a:effectLst/>
          </a:endParaRPr>
        </a:p>
        <a:p>
          <a:r>
            <a:rPr kumimoji="1" lang="ja-JP" altLang="ja-JP" sz="1100">
              <a:solidFill>
                <a:schemeClr val="dk1"/>
              </a:solidFill>
              <a:effectLst/>
              <a:latin typeface="+mn-lt"/>
              <a:ea typeface="+mn-ea"/>
              <a:cs typeface="+mn-cs"/>
            </a:rPr>
            <a:t>適正な住民サービスを低下させない為、人員不足の部署には、臨時・嘱託職員を配置している。</a:t>
          </a:r>
          <a:endParaRPr lang="ja-JP" altLang="ja-JP" sz="1100">
            <a:effectLst/>
          </a:endParaRPr>
        </a:p>
        <a:p>
          <a:r>
            <a:rPr kumimoji="1" lang="ja-JP" altLang="ja-JP" sz="1100">
              <a:solidFill>
                <a:schemeClr val="dk1"/>
              </a:solidFill>
              <a:effectLst/>
              <a:latin typeface="+mn-lt"/>
              <a:ea typeface="+mn-ea"/>
              <a:cs typeface="+mn-cs"/>
            </a:rPr>
            <a:t>また、現状の職員数による住民サービスの向上を図る為には、職員個々のスキルアップと事務改善を図っていく必要がある。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151130</xdr:rowOff>
    </xdr:from>
    <xdr:to>
      <xdr:col>24</xdr:col>
      <xdr:colOff>558800</xdr:colOff>
      <xdr:row>58</xdr:row>
      <xdr:rowOff>158024</xdr:rowOff>
    </xdr:to>
    <xdr:cxnSp macro="">
      <xdr:nvCxnSpPr>
        <xdr:cNvPr id="324" name="直線コネクタ 323"/>
        <xdr:cNvCxnSpPr/>
      </xdr:nvCxnSpPr>
      <xdr:spPr>
        <a:xfrm flipV="1">
          <a:off x="16179800" y="1009523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158024</xdr:rowOff>
    </xdr:from>
    <xdr:to>
      <xdr:col>23</xdr:col>
      <xdr:colOff>406400</xdr:colOff>
      <xdr:row>59</xdr:row>
      <xdr:rowOff>8406</xdr:rowOff>
    </xdr:to>
    <xdr:cxnSp macro="">
      <xdr:nvCxnSpPr>
        <xdr:cNvPr id="327" name="直線コネクタ 326"/>
        <xdr:cNvCxnSpPr/>
      </xdr:nvCxnSpPr>
      <xdr:spPr>
        <a:xfrm flipV="1">
          <a:off x="15290800" y="1010212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8406</xdr:rowOff>
    </xdr:from>
    <xdr:to>
      <xdr:col>22</xdr:col>
      <xdr:colOff>203200</xdr:colOff>
      <xdr:row>59</xdr:row>
      <xdr:rowOff>8406</xdr:rowOff>
    </xdr:to>
    <xdr:cxnSp macro="">
      <xdr:nvCxnSpPr>
        <xdr:cNvPr id="330" name="直線コネクタ 329"/>
        <xdr:cNvCxnSpPr/>
      </xdr:nvCxnSpPr>
      <xdr:spPr>
        <a:xfrm>
          <a:off x="14401800" y="1012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8406</xdr:rowOff>
    </xdr:from>
    <xdr:to>
      <xdr:col>21</xdr:col>
      <xdr:colOff>0</xdr:colOff>
      <xdr:row>59</xdr:row>
      <xdr:rowOff>13002</xdr:rowOff>
    </xdr:to>
    <xdr:cxnSp macro="">
      <xdr:nvCxnSpPr>
        <xdr:cNvPr id="333" name="直線コネクタ 332"/>
        <xdr:cNvCxnSpPr/>
      </xdr:nvCxnSpPr>
      <xdr:spPr>
        <a:xfrm flipV="1">
          <a:off x="13512800" y="101239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100330</xdr:rowOff>
    </xdr:from>
    <xdr:to>
      <xdr:col>24</xdr:col>
      <xdr:colOff>609600</xdr:colOff>
      <xdr:row>59</xdr:row>
      <xdr:rowOff>30480</xdr:rowOff>
    </xdr:to>
    <xdr:sp macro="" textlink="">
      <xdr:nvSpPr>
        <xdr:cNvPr id="343" name="円/楕円 342"/>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21607</xdr:rowOff>
    </xdr:from>
    <xdr:ext cx="762000" cy="259045"/>
    <xdr:sp macro="" textlink="">
      <xdr:nvSpPr>
        <xdr:cNvPr id="344" name="定員管理の状況該当値テキスト"/>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107224</xdr:rowOff>
    </xdr:from>
    <xdr:to>
      <xdr:col>23</xdr:col>
      <xdr:colOff>457200</xdr:colOff>
      <xdr:row>59</xdr:row>
      <xdr:rowOff>37374</xdr:rowOff>
    </xdr:to>
    <xdr:sp macro="" textlink="">
      <xdr:nvSpPr>
        <xdr:cNvPr id="345" name="円/楕円 344"/>
        <xdr:cNvSpPr/>
      </xdr:nvSpPr>
      <xdr:spPr>
        <a:xfrm>
          <a:off x="16129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47551</xdr:rowOff>
    </xdr:from>
    <xdr:ext cx="736600" cy="259045"/>
    <xdr:sp macro="" textlink="">
      <xdr:nvSpPr>
        <xdr:cNvPr id="346" name="テキスト ボックス 345"/>
        <xdr:cNvSpPr txBox="1"/>
      </xdr:nvSpPr>
      <xdr:spPr>
        <a:xfrm>
          <a:off x="15798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129056</xdr:rowOff>
    </xdr:from>
    <xdr:to>
      <xdr:col>22</xdr:col>
      <xdr:colOff>254000</xdr:colOff>
      <xdr:row>59</xdr:row>
      <xdr:rowOff>59206</xdr:rowOff>
    </xdr:to>
    <xdr:sp macro="" textlink="">
      <xdr:nvSpPr>
        <xdr:cNvPr id="347" name="円/楕円 346"/>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69383</xdr:rowOff>
    </xdr:from>
    <xdr:ext cx="762000" cy="259045"/>
    <xdr:sp macro="" textlink="">
      <xdr:nvSpPr>
        <xdr:cNvPr id="348" name="テキスト ボックス 347"/>
        <xdr:cNvSpPr txBox="1"/>
      </xdr:nvSpPr>
      <xdr:spPr>
        <a:xfrm>
          <a:off x="14909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129056</xdr:rowOff>
    </xdr:from>
    <xdr:to>
      <xdr:col>21</xdr:col>
      <xdr:colOff>50800</xdr:colOff>
      <xdr:row>59</xdr:row>
      <xdr:rowOff>59206</xdr:rowOff>
    </xdr:to>
    <xdr:sp macro="" textlink="">
      <xdr:nvSpPr>
        <xdr:cNvPr id="349" name="円/楕円 348"/>
        <xdr:cNvSpPr/>
      </xdr:nvSpPr>
      <xdr:spPr>
        <a:xfrm>
          <a:off x="14351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69383</xdr:rowOff>
    </xdr:from>
    <xdr:ext cx="762000" cy="259045"/>
    <xdr:sp macro="" textlink="">
      <xdr:nvSpPr>
        <xdr:cNvPr id="350" name="テキスト ボックス 349"/>
        <xdr:cNvSpPr txBox="1"/>
      </xdr:nvSpPr>
      <xdr:spPr>
        <a:xfrm>
          <a:off x="14020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133652</xdr:rowOff>
    </xdr:from>
    <xdr:to>
      <xdr:col>19</xdr:col>
      <xdr:colOff>533400</xdr:colOff>
      <xdr:row>59</xdr:row>
      <xdr:rowOff>63802</xdr:rowOff>
    </xdr:to>
    <xdr:sp macro="" textlink="">
      <xdr:nvSpPr>
        <xdr:cNvPr id="351" name="円/楕円 350"/>
        <xdr:cNvSpPr/>
      </xdr:nvSpPr>
      <xdr:spPr>
        <a:xfrm>
          <a:off x="13462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73979</xdr:rowOff>
    </xdr:from>
    <xdr:ext cx="762000" cy="259045"/>
    <xdr:sp macro="" textlink="">
      <xdr:nvSpPr>
        <xdr:cNvPr id="352" name="テキスト ボックス 351"/>
        <xdr:cNvSpPr txBox="1"/>
      </xdr:nvSpPr>
      <xdr:spPr>
        <a:xfrm>
          <a:off x="13131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標準財政規模が前年度より増加となった為、比率が減少したが、類似団体平均値を上回っている。</a:t>
          </a:r>
          <a:endParaRPr lang="ja-JP" altLang="ja-JP" sz="1100">
            <a:effectLst/>
          </a:endParaRPr>
        </a:p>
        <a:p>
          <a:r>
            <a:rPr kumimoji="1" lang="ja-JP" altLang="ja-JP" sz="1100">
              <a:solidFill>
                <a:schemeClr val="dk1"/>
              </a:solidFill>
              <a:effectLst/>
              <a:latin typeface="+mn-lt"/>
              <a:ea typeface="+mn-ea"/>
              <a:cs typeface="+mn-cs"/>
            </a:rPr>
            <a:t>一般会計における公債費は減少となったが、下水道事業の償還額が増加している為、一般会計からの繰出金に含まれる償還の充当額も増加している。この状況から比率の推移は横這いとなっている。</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今後、大型事業の予定に伴う地方債発行により、公債費が一時的に増額する見込みであり、また、基金取り崩しにより実質公債費率の増加が予想される。</a:t>
          </a:r>
          <a:endParaRPr lang="ja-JP" altLang="ja-JP" sz="1100">
            <a:effectLst/>
          </a:endParaRPr>
        </a:p>
        <a:p>
          <a:r>
            <a:rPr kumimoji="1" lang="ja-JP" altLang="ja-JP" sz="1100">
              <a:solidFill>
                <a:schemeClr val="dk1"/>
              </a:solidFill>
              <a:effectLst/>
              <a:latin typeface="+mn-lt"/>
              <a:ea typeface="+mn-ea"/>
              <a:cs typeface="+mn-cs"/>
            </a:rPr>
            <a:t>繰上償還及び普通建設事業費に対する起債計画の検討により公債費の減額に努める。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114935</xdr:rowOff>
    </xdr:to>
    <xdr:cxnSp macro="">
      <xdr:nvCxnSpPr>
        <xdr:cNvPr id="382" name="直線コネクタ 381"/>
        <xdr:cNvCxnSpPr/>
      </xdr:nvCxnSpPr>
      <xdr:spPr>
        <a:xfrm flipV="1">
          <a:off x="16179800" y="69307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145097</xdr:rowOff>
    </xdr:to>
    <xdr:cxnSp macro="">
      <xdr:nvCxnSpPr>
        <xdr:cNvPr id="385" name="直線コネクタ 384"/>
        <xdr:cNvCxnSpPr/>
      </xdr:nvCxnSpPr>
      <xdr:spPr>
        <a:xfrm flipV="1">
          <a:off x="15290800" y="69729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145097</xdr:rowOff>
    </xdr:to>
    <xdr:cxnSp macro="">
      <xdr:nvCxnSpPr>
        <xdr:cNvPr id="388" name="直線コネクタ 387"/>
        <xdr:cNvCxnSpPr/>
      </xdr:nvCxnSpPr>
      <xdr:spPr>
        <a:xfrm>
          <a:off x="14401800" y="695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133032</xdr:rowOff>
    </xdr:to>
    <xdr:cxnSp macro="">
      <xdr:nvCxnSpPr>
        <xdr:cNvPr id="391" name="直線コネクタ 390"/>
        <xdr:cNvCxnSpPr/>
      </xdr:nvCxnSpPr>
      <xdr:spPr>
        <a:xfrm flipV="1">
          <a:off x="13512800" y="695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401" name="円/楕円 400"/>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402"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403" name="円/楕円 402"/>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404" name="テキスト ボックス 403"/>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405" name="円/楕円 404"/>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406" name="テキスト ボックス 405"/>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7" name="円/楕円 406"/>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8" name="テキスト ボックス 407"/>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9" name="円/楕円 408"/>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410" name="テキスト ボックス 40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以前</a:t>
          </a:r>
          <a:r>
            <a:rPr kumimoji="1" lang="ja-JP" altLang="ja-JP" sz="1100">
              <a:solidFill>
                <a:schemeClr val="dk1"/>
              </a:solidFill>
              <a:effectLst/>
              <a:latin typeface="+mn-lt"/>
              <a:ea typeface="+mn-ea"/>
              <a:cs typeface="+mn-cs"/>
            </a:rPr>
            <a:t>の主要事業関連の公債費償還ピークを経過し、現在、新規主要事業に関する町債の多額発行を抑制している事、また、退職者数が少数であり、新規採用もそれに合わせた採用人数であるので、退職手当負担見込額の増減幅は少ない為、将来負担比率は減少傾向にある。</a:t>
          </a:r>
          <a:endParaRPr lang="ja-JP" altLang="ja-JP" sz="11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、大型事業の予定があり、地方債発行に伴い、公債費が一時的に増額する見込みであるが、</a:t>
          </a:r>
          <a:r>
            <a:rPr kumimoji="1" lang="ja-JP" altLang="ja-JP" sz="1100">
              <a:solidFill>
                <a:schemeClr val="dk1"/>
              </a:solidFill>
              <a:effectLst/>
              <a:latin typeface="+mn-lt"/>
              <a:ea typeface="+mn-ea"/>
              <a:cs typeface="+mn-cs"/>
            </a:rPr>
            <a:t>適正な</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検証によ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義務的経費</a:t>
          </a:r>
          <a:r>
            <a:rPr kumimoji="1" lang="ja-JP" altLang="en-US" sz="1100">
              <a:solidFill>
                <a:schemeClr val="dk1"/>
              </a:solidFill>
              <a:effectLst/>
              <a:latin typeface="+mn-lt"/>
              <a:ea typeface="+mn-ea"/>
              <a:cs typeface="+mn-cs"/>
            </a:rPr>
            <a:t>の抑制に努め</a:t>
          </a:r>
          <a:r>
            <a:rPr kumimoji="1" lang="ja-JP" altLang="ja-JP" sz="1100">
              <a:solidFill>
                <a:schemeClr val="dk1"/>
              </a:solidFill>
              <a:effectLst/>
              <a:latin typeface="+mn-lt"/>
              <a:ea typeface="+mn-ea"/>
              <a:cs typeface="+mn-cs"/>
            </a:rPr>
            <a:t>、財政の健全化</a:t>
          </a:r>
          <a:r>
            <a:rPr kumimoji="1" lang="ja-JP" altLang="en-US" sz="1100">
              <a:solidFill>
                <a:schemeClr val="dk1"/>
              </a:solidFill>
              <a:effectLst/>
              <a:latin typeface="+mn-lt"/>
              <a:ea typeface="+mn-ea"/>
              <a:cs typeface="+mn-cs"/>
            </a:rPr>
            <a:t>を図っていく</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151181</xdr:rowOff>
    </xdr:from>
    <xdr:to>
      <xdr:col>24</xdr:col>
      <xdr:colOff>558800</xdr:colOff>
      <xdr:row>15</xdr:row>
      <xdr:rowOff>32334</xdr:rowOff>
    </xdr:to>
    <xdr:cxnSp macro="">
      <xdr:nvCxnSpPr>
        <xdr:cNvPr id="442" name="直線コネクタ 441"/>
        <xdr:cNvCxnSpPr/>
      </xdr:nvCxnSpPr>
      <xdr:spPr>
        <a:xfrm flipV="1">
          <a:off x="16179800" y="2551481"/>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135957</xdr:rowOff>
    </xdr:from>
    <xdr:ext cx="762000" cy="259045"/>
    <xdr:sp macro="" textlink="">
      <xdr:nvSpPr>
        <xdr:cNvPr id="443" name="将来負担の状況平均値テキスト"/>
        <xdr:cNvSpPr txBox="1"/>
      </xdr:nvSpPr>
      <xdr:spPr>
        <a:xfrm>
          <a:off x="17106900" y="25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32334</xdr:rowOff>
    </xdr:from>
    <xdr:to>
      <xdr:col>23</xdr:col>
      <xdr:colOff>406400</xdr:colOff>
      <xdr:row>15</xdr:row>
      <xdr:rowOff>100863</xdr:rowOff>
    </xdr:to>
    <xdr:cxnSp macro="">
      <xdr:nvCxnSpPr>
        <xdr:cNvPr id="445" name="直線コネクタ 444"/>
        <xdr:cNvCxnSpPr/>
      </xdr:nvCxnSpPr>
      <xdr:spPr>
        <a:xfrm flipV="1">
          <a:off x="15290800" y="2604084"/>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91076</xdr:rowOff>
    </xdr:from>
    <xdr:ext cx="736600" cy="259045"/>
    <xdr:sp macro="" textlink="">
      <xdr:nvSpPr>
        <xdr:cNvPr id="447" name="テキスト ボックス 446"/>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100863</xdr:rowOff>
    </xdr:from>
    <xdr:to>
      <xdr:col>22</xdr:col>
      <xdr:colOff>203200</xdr:colOff>
      <xdr:row>15</xdr:row>
      <xdr:rowOff>134645</xdr:rowOff>
    </xdr:to>
    <xdr:cxnSp macro="">
      <xdr:nvCxnSpPr>
        <xdr:cNvPr id="448" name="直線コネクタ 447"/>
        <xdr:cNvCxnSpPr/>
      </xdr:nvCxnSpPr>
      <xdr:spPr>
        <a:xfrm flipV="1">
          <a:off x="14401800" y="26726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0" name="テキスト ボックス 449"/>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134645</xdr:rowOff>
    </xdr:from>
    <xdr:to>
      <xdr:col>21</xdr:col>
      <xdr:colOff>0</xdr:colOff>
      <xdr:row>15</xdr:row>
      <xdr:rowOff>146710</xdr:rowOff>
    </xdr:to>
    <xdr:cxnSp macro="">
      <xdr:nvCxnSpPr>
        <xdr:cNvPr id="451" name="直線コネクタ 450"/>
        <xdr:cNvCxnSpPr/>
      </xdr:nvCxnSpPr>
      <xdr:spPr>
        <a:xfrm flipV="1">
          <a:off x="13512800" y="27063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3" name="テキスト ボックス 452"/>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100381</xdr:rowOff>
    </xdr:from>
    <xdr:to>
      <xdr:col>24</xdr:col>
      <xdr:colOff>609600</xdr:colOff>
      <xdr:row>15</xdr:row>
      <xdr:rowOff>30531</xdr:rowOff>
    </xdr:to>
    <xdr:sp macro="" textlink="">
      <xdr:nvSpPr>
        <xdr:cNvPr id="461" name="円/楕円 460"/>
        <xdr:cNvSpPr/>
      </xdr:nvSpPr>
      <xdr:spPr>
        <a:xfrm>
          <a:off x="16967200" y="2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21658</xdr:rowOff>
    </xdr:from>
    <xdr:ext cx="762000" cy="259045"/>
    <xdr:sp macro="" textlink="">
      <xdr:nvSpPr>
        <xdr:cNvPr id="462" name="将来負担の状況該当値テキスト"/>
        <xdr:cNvSpPr txBox="1"/>
      </xdr:nvSpPr>
      <xdr:spPr>
        <a:xfrm>
          <a:off x="17106900" y="24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152984</xdr:rowOff>
    </xdr:from>
    <xdr:to>
      <xdr:col>23</xdr:col>
      <xdr:colOff>457200</xdr:colOff>
      <xdr:row>15</xdr:row>
      <xdr:rowOff>83134</xdr:rowOff>
    </xdr:to>
    <xdr:sp macro="" textlink="">
      <xdr:nvSpPr>
        <xdr:cNvPr id="463" name="円/楕円 462"/>
        <xdr:cNvSpPr/>
      </xdr:nvSpPr>
      <xdr:spPr>
        <a:xfrm>
          <a:off x="161290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93311</xdr:rowOff>
    </xdr:from>
    <xdr:ext cx="736600" cy="259045"/>
    <xdr:sp macro="" textlink="">
      <xdr:nvSpPr>
        <xdr:cNvPr id="464" name="テキスト ボックス 463"/>
        <xdr:cNvSpPr txBox="1"/>
      </xdr:nvSpPr>
      <xdr:spPr>
        <a:xfrm>
          <a:off x="15798800" y="232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50063</xdr:rowOff>
    </xdr:from>
    <xdr:to>
      <xdr:col>22</xdr:col>
      <xdr:colOff>254000</xdr:colOff>
      <xdr:row>15</xdr:row>
      <xdr:rowOff>151663</xdr:rowOff>
    </xdr:to>
    <xdr:sp macro="" textlink="">
      <xdr:nvSpPr>
        <xdr:cNvPr id="465" name="円/楕円 464"/>
        <xdr:cNvSpPr/>
      </xdr:nvSpPr>
      <xdr:spPr>
        <a:xfrm>
          <a:off x="152400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161840</xdr:rowOff>
    </xdr:from>
    <xdr:ext cx="762000" cy="259045"/>
    <xdr:sp macro="" textlink="">
      <xdr:nvSpPr>
        <xdr:cNvPr id="466" name="テキスト ボックス 465"/>
        <xdr:cNvSpPr txBox="1"/>
      </xdr:nvSpPr>
      <xdr:spPr>
        <a:xfrm>
          <a:off x="14909800" y="23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83845</xdr:rowOff>
    </xdr:from>
    <xdr:to>
      <xdr:col>21</xdr:col>
      <xdr:colOff>50800</xdr:colOff>
      <xdr:row>16</xdr:row>
      <xdr:rowOff>13995</xdr:rowOff>
    </xdr:to>
    <xdr:sp macro="" textlink="">
      <xdr:nvSpPr>
        <xdr:cNvPr id="467" name="円/楕円 466"/>
        <xdr:cNvSpPr/>
      </xdr:nvSpPr>
      <xdr:spPr>
        <a:xfrm>
          <a:off x="14351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24172</xdr:rowOff>
    </xdr:from>
    <xdr:ext cx="762000" cy="259045"/>
    <xdr:sp macro="" textlink="">
      <xdr:nvSpPr>
        <xdr:cNvPr id="468" name="テキスト ボックス 467"/>
        <xdr:cNvSpPr txBox="1"/>
      </xdr:nvSpPr>
      <xdr:spPr>
        <a:xfrm>
          <a:off x="14020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95910</xdr:rowOff>
    </xdr:from>
    <xdr:to>
      <xdr:col>19</xdr:col>
      <xdr:colOff>533400</xdr:colOff>
      <xdr:row>16</xdr:row>
      <xdr:rowOff>26060</xdr:rowOff>
    </xdr:to>
    <xdr:sp macro="" textlink="">
      <xdr:nvSpPr>
        <xdr:cNvPr id="469" name="円/楕円 468"/>
        <xdr:cNvSpPr/>
      </xdr:nvSpPr>
      <xdr:spPr>
        <a:xfrm>
          <a:off x="13462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36237</xdr:rowOff>
    </xdr:from>
    <xdr:ext cx="762000" cy="259045"/>
    <xdr:sp macro="" textlink="">
      <xdr:nvSpPr>
        <xdr:cNvPr id="470" name="テキスト ボックス 469"/>
        <xdr:cNvSpPr txBox="1"/>
      </xdr:nvSpPr>
      <xdr:spPr>
        <a:xfrm>
          <a:off x="13131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類似団体において、最も割合が低く抑えられている。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職員数管理の適正化に努めている点が要因と</a:t>
          </a:r>
          <a:r>
            <a:rPr kumimoji="1" lang="ja-JP" altLang="en-US" sz="1100">
              <a:solidFill>
                <a:schemeClr val="dk1"/>
              </a:solidFill>
              <a:effectLst/>
              <a:latin typeface="+mn-lt"/>
              <a:ea typeface="+mn-ea"/>
              <a:cs typeface="+mn-cs"/>
            </a:rPr>
            <a:t>考えられるが、</a:t>
          </a:r>
          <a:r>
            <a:rPr kumimoji="1" lang="ja-JP" altLang="ja-JP" sz="1100">
              <a:solidFill>
                <a:schemeClr val="dk1"/>
              </a:solidFill>
              <a:effectLst/>
              <a:latin typeface="+mn-lt"/>
              <a:ea typeface="+mn-ea"/>
              <a:cs typeface="+mn-cs"/>
            </a:rPr>
            <a:t>正規職員数を抑制している分を臨時職員で対応している状況であ</a:t>
          </a:r>
          <a:r>
            <a:rPr kumimoji="1" lang="ja-JP" altLang="en-US" sz="1100">
              <a:solidFill>
                <a:schemeClr val="dk1"/>
              </a:solidFill>
              <a:effectLst/>
              <a:latin typeface="+mn-lt"/>
              <a:ea typeface="+mn-ea"/>
              <a:cs typeface="+mn-cs"/>
            </a:rPr>
            <a:t>る為、</a:t>
          </a:r>
          <a:r>
            <a:rPr kumimoji="1" lang="ja-JP" altLang="ja-JP" sz="1100">
              <a:solidFill>
                <a:schemeClr val="dk1"/>
              </a:solidFill>
              <a:effectLst/>
              <a:latin typeface="+mn-lt"/>
              <a:ea typeface="+mn-ea"/>
              <a:cs typeface="+mn-cs"/>
            </a:rPr>
            <a:t>賃金（物件費）が類似団体の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倍となっている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この状態</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継続</a:t>
          </a:r>
          <a:r>
            <a:rPr kumimoji="1" lang="ja-JP" altLang="en-US" sz="1100">
              <a:solidFill>
                <a:schemeClr val="dk1"/>
              </a:solidFill>
              <a:effectLst/>
              <a:latin typeface="+mn-lt"/>
              <a:ea typeface="+mn-ea"/>
              <a:cs typeface="+mn-cs"/>
            </a:rPr>
            <a:t>すると見込まれる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66040</xdr:rowOff>
    </xdr:from>
    <xdr:to>
      <xdr:col>7</xdr:col>
      <xdr:colOff>15875</xdr:colOff>
      <xdr:row>32</xdr:row>
      <xdr:rowOff>111760</xdr:rowOff>
    </xdr:to>
    <xdr:cxnSp macro="">
      <xdr:nvCxnSpPr>
        <xdr:cNvPr id="66" name="直線コネクタ 65"/>
        <xdr:cNvCxnSpPr/>
      </xdr:nvCxnSpPr>
      <xdr:spPr>
        <a:xfrm flipV="1">
          <a:off x="3987800" y="5552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111760</xdr:rowOff>
    </xdr:from>
    <xdr:to>
      <xdr:col>5</xdr:col>
      <xdr:colOff>549275</xdr:colOff>
      <xdr:row>32</xdr:row>
      <xdr:rowOff>111760</xdr:rowOff>
    </xdr:to>
    <xdr:cxnSp macro="">
      <xdr:nvCxnSpPr>
        <xdr:cNvPr id="69" name="直線コネクタ 68"/>
        <xdr:cNvCxnSpPr/>
      </xdr:nvCxnSpPr>
      <xdr:spPr>
        <a:xfrm>
          <a:off x="3098800" y="559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111760</xdr:rowOff>
    </xdr:from>
    <xdr:to>
      <xdr:col>4</xdr:col>
      <xdr:colOff>346075</xdr:colOff>
      <xdr:row>33</xdr:row>
      <xdr:rowOff>54610</xdr:rowOff>
    </xdr:to>
    <xdr:cxnSp macro="">
      <xdr:nvCxnSpPr>
        <xdr:cNvPr id="72" name="直線コネクタ 71"/>
        <xdr:cNvCxnSpPr/>
      </xdr:nvCxnSpPr>
      <xdr:spPr>
        <a:xfrm flipV="1">
          <a:off x="2209800" y="559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46990</xdr:rowOff>
    </xdr:from>
    <xdr:to>
      <xdr:col>3</xdr:col>
      <xdr:colOff>142875</xdr:colOff>
      <xdr:row>33</xdr:row>
      <xdr:rowOff>54610</xdr:rowOff>
    </xdr:to>
    <xdr:cxnSp macro="">
      <xdr:nvCxnSpPr>
        <xdr:cNvPr id="75" name="直線コネクタ 74"/>
        <xdr:cNvCxnSpPr/>
      </xdr:nvCxnSpPr>
      <xdr:spPr>
        <a:xfrm>
          <a:off x="1320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15240</xdr:rowOff>
    </xdr:from>
    <xdr:to>
      <xdr:col>7</xdr:col>
      <xdr:colOff>66675</xdr:colOff>
      <xdr:row>32</xdr:row>
      <xdr:rowOff>116840</xdr:rowOff>
    </xdr:to>
    <xdr:sp macro="" textlink="">
      <xdr:nvSpPr>
        <xdr:cNvPr id="85" name="円/楕円 84"/>
        <xdr:cNvSpPr/>
      </xdr:nvSpPr>
      <xdr:spPr>
        <a:xfrm>
          <a:off x="47752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95267</xdr:rowOff>
    </xdr:from>
    <xdr:ext cx="762000" cy="259045"/>
    <xdr:sp macro="" textlink="">
      <xdr:nvSpPr>
        <xdr:cNvPr id="86" name="人件費該当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60960</xdr:rowOff>
    </xdr:from>
    <xdr:to>
      <xdr:col>5</xdr:col>
      <xdr:colOff>600075</xdr:colOff>
      <xdr:row>32</xdr:row>
      <xdr:rowOff>162560</xdr:rowOff>
    </xdr:to>
    <xdr:sp macro="" textlink="">
      <xdr:nvSpPr>
        <xdr:cNvPr id="87" name="円/楕円 86"/>
        <xdr:cNvSpPr/>
      </xdr:nvSpPr>
      <xdr:spPr>
        <a:xfrm>
          <a:off x="3937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1287</xdr:rowOff>
    </xdr:from>
    <xdr:ext cx="736600" cy="259045"/>
    <xdr:sp macro="" textlink="">
      <xdr:nvSpPr>
        <xdr:cNvPr id="88" name="テキスト ボックス 87"/>
        <xdr:cNvSpPr txBox="1"/>
      </xdr:nvSpPr>
      <xdr:spPr>
        <a:xfrm>
          <a:off x="3606800" y="531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60960</xdr:rowOff>
    </xdr:from>
    <xdr:to>
      <xdr:col>4</xdr:col>
      <xdr:colOff>396875</xdr:colOff>
      <xdr:row>32</xdr:row>
      <xdr:rowOff>162560</xdr:rowOff>
    </xdr:to>
    <xdr:sp macro="" textlink="">
      <xdr:nvSpPr>
        <xdr:cNvPr id="89" name="円/楕円 88"/>
        <xdr:cNvSpPr/>
      </xdr:nvSpPr>
      <xdr:spPr>
        <a:xfrm>
          <a:off x="3048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1287</xdr:rowOff>
    </xdr:from>
    <xdr:ext cx="762000" cy="259045"/>
    <xdr:sp macro="" textlink="">
      <xdr:nvSpPr>
        <xdr:cNvPr id="90" name="テキスト ボックス 89"/>
        <xdr:cNvSpPr txBox="1"/>
      </xdr:nvSpPr>
      <xdr:spPr>
        <a:xfrm>
          <a:off x="2717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3810</xdr:rowOff>
    </xdr:from>
    <xdr:to>
      <xdr:col>3</xdr:col>
      <xdr:colOff>193675</xdr:colOff>
      <xdr:row>33</xdr:row>
      <xdr:rowOff>105410</xdr:rowOff>
    </xdr:to>
    <xdr:sp macro="" textlink="">
      <xdr:nvSpPr>
        <xdr:cNvPr id="91" name="円/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167640</xdr:rowOff>
    </xdr:from>
    <xdr:to>
      <xdr:col>1</xdr:col>
      <xdr:colOff>676275</xdr:colOff>
      <xdr:row>33</xdr:row>
      <xdr:rowOff>97790</xdr:rowOff>
    </xdr:to>
    <xdr:sp macro="" textlink="">
      <xdr:nvSpPr>
        <xdr:cNvPr id="93" name="円/楕円 92"/>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107967</xdr:rowOff>
    </xdr:from>
    <xdr:ext cx="762000" cy="259045"/>
    <xdr:sp macro="" textlink="">
      <xdr:nvSpPr>
        <xdr:cNvPr id="94" name="テキスト ボックス 93"/>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総合行政システム及び情報セキュリティー対応等の行政事務全般を担うシステム</a:t>
          </a:r>
          <a:r>
            <a:rPr kumimoji="1" lang="ja-JP" altLang="en-US" sz="1100">
              <a:solidFill>
                <a:sysClr val="windowText" lastClr="000000"/>
              </a:solidFill>
              <a:effectLst/>
              <a:latin typeface="+mn-lt"/>
              <a:ea typeface="+mn-ea"/>
              <a:cs typeface="+mn-cs"/>
            </a:rPr>
            <a:t>借上げ料、保守料、及び</a:t>
          </a:r>
          <a:r>
            <a:rPr kumimoji="1" lang="ja-JP" altLang="ja-JP" sz="1100">
              <a:solidFill>
                <a:sysClr val="windowText" lastClr="000000"/>
              </a:solidFill>
              <a:effectLst/>
              <a:latin typeface="+mn-lt"/>
              <a:ea typeface="+mn-ea"/>
              <a:cs typeface="+mn-cs"/>
            </a:rPr>
            <a:t>各種委託費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事務機器の借上げ、また、人件費の低比率割合を補う臨時職員等の賃金が、類似団体平均値を上回る要因てなっている。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また、今後は公共施設の老朽化対策として修繕費用の増加が見込まれる為、事務改善を図り、継続的に経費の縮減と計画的な支出に努める。</a:t>
          </a:r>
          <a:endParaRPr lang="ja-JP" altLang="ja-JP" sz="11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77470</xdr:rowOff>
    </xdr:from>
    <xdr:to>
      <xdr:col>24</xdr:col>
      <xdr:colOff>31750</xdr:colOff>
      <xdr:row>20</xdr:row>
      <xdr:rowOff>5080</xdr:rowOff>
    </xdr:to>
    <xdr:cxnSp macro="">
      <xdr:nvCxnSpPr>
        <xdr:cNvPr id="127" name="直線コネクタ 126"/>
        <xdr:cNvCxnSpPr/>
      </xdr:nvCxnSpPr>
      <xdr:spPr>
        <a:xfrm>
          <a:off x="15671800" y="3335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77470</xdr:rowOff>
    </xdr:from>
    <xdr:to>
      <xdr:col>22</xdr:col>
      <xdr:colOff>565150</xdr:colOff>
      <xdr:row>19</xdr:row>
      <xdr:rowOff>100330</xdr:rowOff>
    </xdr:to>
    <xdr:cxnSp macro="">
      <xdr:nvCxnSpPr>
        <xdr:cNvPr id="130" name="直線コネクタ 129"/>
        <xdr:cNvCxnSpPr/>
      </xdr:nvCxnSpPr>
      <xdr:spPr>
        <a:xfrm flipV="1">
          <a:off x="14782800" y="333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100330</xdr:rowOff>
    </xdr:from>
    <xdr:to>
      <xdr:col>21</xdr:col>
      <xdr:colOff>361950</xdr:colOff>
      <xdr:row>20</xdr:row>
      <xdr:rowOff>119380</xdr:rowOff>
    </xdr:to>
    <xdr:cxnSp macro="">
      <xdr:nvCxnSpPr>
        <xdr:cNvPr id="133" name="直線コネクタ 132"/>
        <xdr:cNvCxnSpPr/>
      </xdr:nvCxnSpPr>
      <xdr:spPr>
        <a:xfrm flipV="1">
          <a:off x="13893800" y="3357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153670</xdr:rowOff>
    </xdr:from>
    <xdr:to>
      <xdr:col>20</xdr:col>
      <xdr:colOff>158750</xdr:colOff>
      <xdr:row>20</xdr:row>
      <xdr:rowOff>119380</xdr:rowOff>
    </xdr:to>
    <xdr:cxnSp macro="">
      <xdr:nvCxnSpPr>
        <xdr:cNvPr id="136" name="直線コネクタ 135"/>
        <xdr:cNvCxnSpPr/>
      </xdr:nvCxnSpPr>
      <xdr:spPr>
        <a:xfrm>
          <a:off x="13004800" y="3411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125730</xdr:rowOff>
    </xdr:from>
    <xdr:to>
      <xdr:col>24</xdr:col>
      <xdr:colOff>82550</xdr:colOff>
      <xdr:row>20</xdr:row>
      <xdr:rowOff>55880</xdr:rowOff>
    </xdr:to>
    <xdr:sp macro="" textlink="">
      <xdr:nvSpPr>
        <xdr:cNvPr id="146" name="円/楕円 145"/>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97807</xdr:rowOff>
    </xdr:from>
    <xdr:ext cx="762000" cy="259045"/>
    <xdr:sp macro="" textlink="">
      <xdr:nvSpPr>
        <xdr:cNvPr id="147" name="物件費該当値テキスト"/>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26670</xdr:rowOff>
    </xdr:from>
    <xdr:to>
      <xdr:col>22</xdr:col>
      <xdr:colOff>615950</xdr:colOff>
      <xdr:row>19</xdr:row>
      <xdr:rowOff>128270</xdr:rowOff>
    </xdr:to>
    <xdr:sp macro="" textlink="">
      <xdr:nvSpPr>
        <xdr:cNvPr id="148" name="円/楕円 147"/>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113047</xdr:rowOff>
    </xdr:from>
    <xdr:ext cx="736600" cy="259045"/>
    <xdr:sp macro="" textlink="">
      <xdr:nvSpPr>
        <xdr:cNvPr id="149" name="テキスト ボックス 148"/>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49530</xdr:rowOff>
    </xdr:from>
    <xdr:to>
      <xdr:col>21</xdr:col>
      <xdr:colOff>412750</xdr:colOff>
      <xdr:row>19</xdr:row>
      <xdr:rowOff>151130</xdr:rowOff>
    </xdr:to>
    <xdr:sp macro="" textlink="">
      <xdr:nvSpPr>
        <xdr:cNvPr id="150" name="円/楕円 149"/>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135907</xdr:rowOff>
    </xdr:from>
    <xdr:ext cx="762000" cy="259045"/>
    <xdr:sp macro="" textlink="">
      <xdr:nvSpPr>
        <xdr:cNvPr id="151" name="テキスト ボックス 150"/>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68580</xdr:rowOff>
    </xdr:from>
    <xdr:to>
      <xdr:col>20</xdr:col>
      <xdr:colOff>209550</xdr:colOff>
      <xdr:row>20</xdr:row>
      <xdr:rowOff>170180</xdr:rowOff>
    </xdr:to>
    <xdr:sp macro="" textlink="">
      <xdr:nvSpPr>
        <xdr:cNvPr id="152" name="円/楕円 151"/>
        <xdr:cNvSpPr/>
      </xdr:nvSpPr>
      <xdr:spPr>
        <a:xfrm>
          <a:off x="13843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154957</xdr:rowOff>
    </xdr:from>
    <xdr:ext cx="762000" cy="259045"/>
    <xdr:sp macro="" textlink="">
      <xdr:nvSpPr>
        <xdr:cNvPr id="153" name="テキスト ボックス 152"/>
        <xdr:cNvSpPr txBox="1"/>
      </xdr:nvSpPr>
      <xdr:spPr>
        <a:xfrm>
          <a:off x="13512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102870</xdr:rowOff>
    </xdr:from>
    <xdr:to>
      <xdr:col>19</xdr:col>
      <xdr:colOff>6350</xdr:colOff>
      <xdr:row>20</xdr:row>
      <xdr:rowOff>33020</xdr:rowOff>
    </xdr:to>
    <xdr:sp macro="" textlink="">
      <xdr:nvSpPr>
        <xdr:cNvPr id="154" name="円/楕円 153"/>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17797</xdr:rowOff>
    </xdr:from>
    <xdr:ext cx="762000" cy="259045"/>
    <xdr:sp macro="" textlink="">
      <xdr:nvSpPr>
        <xdr:cNvPr id="155" name="テキスト ボックス 154"/>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私立</a:t>
          </a:r>
          <a:r>
            <a:rPr kumimoji="1" lang="ja-JP" altLang="ja-JP" sz="1100">
              <a:solidFill>
                <a:schemeClr val="dk1"/>
              </a:solidFill>
              <a:effectLst/>
              <a:latin typeface="+mn-lt"/>
              <a:ea typeface="+mn-ea"/>
              <a:cs typeface="+mn-cs"/>
            </a:rPr>
            <a:t>保育園</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運営費用</a:t>
          </a:r>
          <a:r>
            <a:rPr kumimoji="1" lang="ja-JP" altLang="en-US" sz="1100">
              <a:solidFill>
                <a:schemeClr val="dk1"/>
              </a:solidFill>
              <a:effectLst/>
              <a:latin typeface="+mn-lt"/>
              <a:ea typeface="+mn-ea"/>
              <a:cs typeface="+mn-cs"/>
            </a:rPr>
            <a:t>である保育所給付費</a:t>
          </a:r>
          <a:r>
            <a:rPr kumimoji="1" lang="ja-JP" altLang="ja-JP" sz="1100">
              <a:solidFill>
                <a:schemeClr val="dk1"/>
              </a:solidFill>
              <a:effectLst/>
              <a:latin typeface="+mn-lt"/>
              <a:ea typeface="+mn-ea"/>
              <a:cs typeface="+mn-cs"/>
            </a:rPr>
            <a:t>の措置、また、子育て、ひとり親支援に関する経費、</a:t>
          </a:r>
          <a:r>
            <a:rPr kumimoji="0"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障害</a:t>
          </a:r>
          <a:r>
            <a:rPr kumimoji="1" lang="ja-JP" altLang="en-US" sz="1100">
              <a:solidFill>
                <a:schemeClr val="dk1"/>
              </a:solidFill>
              <a:effectLst/>
              <a:latin typeface="+mn-lt"/>
              <a:ea typeface="+mn-ea"/>
              <a:cs typeface="+mn-cs"/>
            </a:rPr>
            <a:t>者の自立支援給付費</a:t>
          </a:r>
          <a:r>
            <a:rPr kumimoji="1" lang="ja-JP" altLang="ja-JP" sz="1100">
              <a:solidFill>
                <a:schemeClr val="dk1"/>
              </a:solidFill>
              <a:effectLst/>
              <a:latin typeface="+mn-lt"/>
              <a:ea typeface="+mn-ea"/>
              <a:cs typeface="+mn-cs"/>
            </a:rPr>
            <a:t>、高齢者福祉に関する経費、医療費に関する経費などの福祉事業経費の継続的な増額が、類似団体平均値を下回る要因である。</a:t>
          </a:r>
          <a:endParaRPr lang="ja-JP" altLang="ja-JP" sz="1100">
            <a:effectLst/>
          </a:endParaRPr>
        </a:p>
        <a:p>
          <a:r>
            <a:rPr kumimoji="1" lang="ja-JP" altLang="ja-JP" sz="1100">
              <a:solidFill>
                <a:schemeClr val="dk1"/>
              </a:solidFill>
              <a:effectLst/>
              <a:latin typeface="+mn-lt"/>
              <a:ea typeface="+mn-ea"/>
              <a:cs typeface="+mn-cs"/>
            </a:rPr>
            <a:t>扶助費の内容については、現況に合わせて取捨選択するとともに各種給付費等の給付については、適正な審査と適切な支出に努める。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86178</xdr:rowOff>
    </xdr:to>
    <xdr:cxnSp macro="">
      <xdr:nvCxnSpPr>
        <xdr:cNvPr id="190" name="直線コネクタ 189"/>
        <xdr:cNvCxnSpPr/>
      </xdr:nvCxnSpPr>
      <xdr:spPr>
        <a:xfrm>
          <a:off x="3987800" y="100874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143328</xdr:rowOff>
    </xdr:from>
    <xdr:to>
      <xdr:col>5</xdr:col>
      <xdr:colOff>549275</xdr:colOff>
      <xdr:row>59</xdr:row>
      <xdr:rowOff>20865</xdr:rowOff>
    </xdr:to>
    <xdr:cxnSp macro="">
      <xdr:nvCxnSpPr>
        <xdr:cNvPr id="193" name="直線コネクタ 192"/>
        <xdr:cNvCxnSpPr/>
      </xdr:nvCxnSpPr>
      <xdr:spPr>
        <a:xfrm flipV="1">
          <a:off x="3098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60</xdr:row>
      <xdr:rowOff>127000</xdr:rowOff>
    </xdr:to>
    <xdr:cxnSp macro="">
      <xdr:nvCxnSpPr>
        <xdr:cNvPr id="196" name="直線コネクタ 195"/>
        <xdr:cNvCxnSpPr/>
      </xdr:nvCxnSpPr>
      <xdr:spPr>
        <a:xfrm flipV="1">
          <a:off x="2209800" y="101364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127000</xdr:rowOff>
    </xdr:to>
    <xdr:cxnSp macro="">
      <xdr:nvCxnSpPr>
        <xdr:cNvPr id="199" name="直線コネクタ 198"/>
        <xdr:cNvCxnSpPr/>
      </xdr:nvCxnSpPr>
      <xdr:spPr>
        <a:xfrm>
          <a:off x="1320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9" name="円/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11" name="円/楕円 210"/>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12" name="テキスト ボックス 211"/>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3" name="円/楕円 212"/>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4" name="テキスト ボックス 213"/>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76200</xdr:rowOff>
    </xdr:from>
    <xdr:to>
      <xdr:col>3</xdr:col>
      <xdr:colOff>193675</xdr:colOff>
      <xdr:row>61</xdr:row>
      <xdr:rowOff>6350</xdr:rowOff>
    </xdr:to>
    <xdr:sp macro="" textlink="">
      <xdr:nvSpPr>
        <xdr:cNvPr id="215" name="円/楕円 21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162577</xdr:rowOff>
    </xdr:from>
    <xdr:ext cx="762000" cy="259045"/>
    <xdr:sp macro="" textlink="">
      <xdr:nvSpPr>
        <xdr:cNvPr id="216" name="テキスト ボックス 21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7" name="円/楕円 216"/>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8" name="テキスト ボックス 217"/>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類似団体平均値を下回っているが、特別会計の繰出金について、下水道事業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国民健康保険</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後期高齢者医療が増加している。</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介護保険</a:t>
          </a:r>
          <a:r>
            <a:rPr kumimoji="1" lang="ja-JP" altLang="ja-JP" sz="1100">
              <a:solidFill>
                <a:sysClr val="windowText" lastClr="000000"/>
              </a:solidFill>
              <a:effectLst/>
              <a:latin typeface="+mn-lt"/>
              <a:ea typeface="+mn-ea"/>
              <a:cs typeface="+mn-cs"/>
            </a:rPr>
            <a:t>については、前年度から減額となったが、依然として多額の繰出額となっている。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下水道事業に関しては、使用料の見直しを実施したが、独立採算の観点から各特別会計の保険税、保険料、使用料</a:t>
          </a:r>
          <a:r>
            <a:rPr kumimoji="1" lang="ja-JP" altLang="en-US" sz="1100">
              <a:solidFill>
                <a:sysClr val="windowText" lastClr="000000"/>
              </a:solidFill>
              <a:effectLst/>
              <a:latin typeface="+mn-lt"/>
              <a:ea typeface="+mn-ea"/>
              <a:cs typeface="+mn-cs"/>
            </a:rPr>
            <a:t>について継続的</a:t>
          </a:r>
          <a:r>
            <a:rPr kumimoji="1" lang="ja-JP" altLang="ja-JP" sz="1100">
              <a:solidFill>
                <a:sysClr val="windowText" lastClr="000000"/>
              </a:solidFill>
              <a:effectLst/>
              <a:latin typeface="+mn-lt"/>
              <a:ea typeface="+mn-ea"/>
              <a:cs typeface="+mn-cs"/>
            </a:rPr>
            <a:t>徴収強化を行い、事業執行の財源確保に努め、繰出金の縮減に努める。</a:t>
          </a:r>
          <a:endParaRPr lang="ja-JP" altLang="ja-JP" sz="11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146050</xdr:rowOff>
    </xdr:to>
    <xdr:cxnSp macro="">
      <xdr:nvCxnSpPr>
        <xdr:cNvPr id="251" name="直線コネクタ 250"/>
        <xdr:cNvCxnSpPr/>
      </xdr:nvCxnSpPr>
      <xdr:spPr>
        <a:xfrm flipV="1">
          <a:off x="15671800" y="9514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146050</xdr:rowOff>
    </xdr:to>
    <xdr:cxnSp macro="">
      <xdr:nvCxnSpPr>
        <xdr:cNvPr id="254" name="直線コネクタ 253"/>
        <xdr:cNvCxnSpPr/>
      </xdr:nvCxnSpPr>
      <xdr:spPr>
        <a:xfrm>
          <a:off x="14782800" y="9476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56</xdr:row>
      <xdr:rowOff>20320</xdr:rowOff>
    </xdr:to>
    <xdr:cxnSp macro="">
      <xdr:nvCxnSpPr>
        <xdr:cNvPr id="257" name="直線コネクタ 256"/>
        <xdr:cNvCxnSpPr/>
      </xdr:nvCxnSpPr>
      <xdr:spPr>
        <a:xfrm flipV="1">
          <a:off x="13893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20320</xdr:rowOff>
    </xdr:to>
    <xdr:cxnSp macro="">
      <xdr:nvCxnSpPr>
        <xdr:cNvPr id="260" name="直線コネクタ 259"/>
        <xdr:cNvCxnSpPr/>
      </xdr:nvCxnSpPr>
      <xdr:spPr>
        <a:xfrm>
          <a:off x="13004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4" name="円/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6" name="円/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経常的な各地区、及び各種団体、学校関連の補助金は経常的経費であり削減は難しく、各種補助金関係の一定の見直しは完了しており、削減も難しい状況である。</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平成２８年度は、甲府地区広域事務組合負担金（消防費）及び保育所運営費の増額に伴い、前年度よりポイントが下ってしまったが、今後も</a:t>
          </a:r>
          <a:r>
            <a:rPr kumimoji="1" lang="ja-JP" altLang="ja-JP" sz="1100">
              <a:solidFill>
                <a:sysClr val="windowText" lastClr="000000"/>
              </a:solidFill>
              <a:effectLst/>
              <a:latin typeface="+mn-lt"/>
              <a:ea typeface="+mn-ea"/>
              <a:cs typeface="+mn-cs"/>
            </a:rPr>
            <a:t>補助金等の見直しや統合、廃止は継続的に実施していく。</a:t>
          </a:r>
          <a:endParaRPr lang="ja-JP" altLang="ja-JP" sz="11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110998</xdr:rowOff>
    </xdr:to>
    <xdr:cxnSp macro="">
      <xdr:nvCxnSpPr>
        <xdr:cNvPr id="309" name="直線コネクタ 308"/>
        <xdr:cNvCxnSpPr/>
      </xdr:nvCxnSpPr>
      <xdr:spPr>
        <a:xfrm>
          <a:off x="15671800" y="6422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78994</xdr:rowOff>
    </xdr:to>
    <xdr:cxnSp macro="">
      <xdr:nvCxnSpPr>
        <xdr:cNvPr id="312" name="直線コネクタ 311"/>
        <xdr:cNvCxnSpPr/>
      </xdr:nvCxnSpPr>
      <xdr:spPr>
        <a:xfrm>
          <a:off x="14782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83566</xdr:rowOff>
    </xdr:to>
    <xdr:cxnSp macro="">
      <xdr:nvCxnSpPr>
        <xdr:cNvPr id="315" name="直線コネクタ 314"/>
        <xdr:cNvCxnSpPr/>
      </xdr:nvCxnSpPr>
      <xdr:spPr>
        <a:xfrm flipV="1">
          <a:off x="13893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83566</xdr:rowOff>
    </xdr:to>
    <xdr:cxnSp macro="">
      <xdr:nvCxnSpPr>
        <xdr:cNvPr id="318" name="直線コネクタ 317"/>
        <xdr:cNvCxnSpPr/>
      </xdr:nvCxnSpPr>
      <xdr:spPr>
        <a:xfrm>
          <a:off x="13004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30" name="円/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2" name="円/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4" name="円/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類似団体平均値を下回っており、比較的上位に位置している。</a:t>
          </a:r>
          <a:endParaRPr lang="ja-JP" altLang="ja-JP" sz="1100">
            <a:effectLst/>
          </a:endParaRPr>
        </a:p>
        <a:p>
          <a:r>
            <a:rPr kumimoji="1" lang="ja-JP" altLang="en-US" sz="1100">
              <a:solidFill>
                <a:schemeClr val="dk1"/>
              </a:solidFill>
              <a:effectLst/>
              <a:latin typeface="+mn-lt"/>
              <a:ea typeface="+mn-ea"/>
              <a:cs typeface="+mn-cs"/>
            </a:rPr>
            <a:t>以前</a:t>
          </a:r>
          <a:r>
            <a:rPr kumimoji="1" lang="ja-JP" altLang="ja-JP" sz="1100">
              <a:solidFill>
                <a:schemeClr val="dk1"/>
              </a:solidFill>
              <a:effectLst/>
              <a:latin typeface="+mn-lt"/>
              <a:ea typeface="+mn-ea"/>
              <a:cs typeface="+mn-cs"/>
            </a:rPr>
            <a:t>の主要事業に係る町債の償還額のピークを経過し、今後は、減少傾向と</a:t>
          </a:r>
          <a:r>
            <a:rPr kumimoji="1" lang="ja-JP" altLang="en-US" sz="1100">
              <a:solidFill>
                <a:schemeClr val="dk1"/>
              </a:solidFill>
              <a:effectLst/>
              <a:latin typeface="+mn-lt"/>
              <a:ea typeface="+mn-ea"/>
              <a:cs typeface="+mn-cs"/>
            </a:rPr>
            <a:t>なっているが、</a:t>
          </a:r>
          <a:r>
            <a:rPr kumimoji="1" lang="ja-JP" altLang="ja-JP" sz="1100">
              <a:solidFill>
                <a:schemeClr val="dk1"/>
              </a:solidFill>
              <a:effectLst/>
              <a:latin typeface="+mn-lt"/>
              <a:ea typeface="+mn-ea"/>
              <a:cs typeface="+mn-cs"/>
            </a:rPr>
            <a:t>今後、道路新設工事、公共施設新築工事等の予定</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、補助金、交付金の財源確保</a:t>
          </a:r>
          <a:r>
            <a:rPr kumimoji="1" lang="ja-JP" altLang="en-US" sz="1100">
              <a:solidFill>
                <a:schemeClr val="dk1"/>
              </a:solidFill>
              <a:effectLst/>
              <a:latin typeface="+mn-lt"/>
              <a:ea typeface="+mn-ea"/>
              <a:cs typeface="+mn-cs"/>
            </a:rPr>
            <a:t>が難しい状況にある為</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を発行する必要から、一時的に公債費が増加する見込みである。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30987</xdr:rowOff>
    </xdr:to>
    <xdr:cxnSp macro="">
      <xdr:nvCxnSpPr>
        <xdr:cNvPr id="367" name="直線コネクタ 366"/>
        <xdr:cNvCxnSpPr/>
      </xdr:nvCxnSpPr>
      <xdr:spPr>
        <a:xfrm flipV="1">
          <a:off x="3987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108713</xdr:rowOff>
    </xdr:to>
    <xdr:cxnSp macro="">
      <xdr:nvCxnSpPr>
        <xdr:cNvPr id="370" name="直線コネクタ 369"/>
        <xdr:cNvCxnSpPr/>
      </xdr:nvCxnSpPr>
      <xdr:spPr>
        <a:xfrm flipV="1">
          <a:off x="3098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140715</xdr:rowOff>
    </xdr:to>
    <xdr:cxnSp macro="">
      <xdr:nvCxnSpPr>
        <xdr:cNvPr id="373" name="直線コネクタ 372"/>
        <xdr:cNvCxnSpPr/>
      </xdr:nvCxnSpPr>
      <xdr:spPr>
        <a:xfrm flipV="1">
          <a:off x="2209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140715</xdr:rowOff>
    </xdr:to>
    <xdr:cxnSp macro="">
      <xdr:nvCxnSpPr>
        <xdr:cNvPr id="376" name="直線コネクタ 375"/>
        <xdr:cNvCxnSpPr/>
      </xdr:nvCxnSpPr>
      <xdr:spPr>
        <a:xfrm>
          <a:off x="1320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86" name="円/楕円 385"/>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7"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8" name="円/楕円 387"/>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9" name="テキスト ボックス 388"/>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0" name="円/楕円 38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1" name="テキスト ボックス 39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2" name="円/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4" name="円/楕円 393"/>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5" name="テキスト ボックス 394"/>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義務的経費である人件費、物件費、扶助費について、物件費と扶助費が類似団体平均値を上回っており、また、補助費等についても同様であり、増額傾向にある</a:t>
          </a:r>
          <a:r>
            <a:rPr kumimoji="1" lang="ja-JP" altLang="en-US" sz="1100">
              <a:solidFill>
                <a:sysClr val="windowText" lastClr="000000"/>
              </a:solidFill>
              <a:effectLst/>
              <a:latin typeface="+mn-lt"/>
              <a:ea typeface="+mn-ea"/>
              <a:cs typeface="+mn-cs"/>
            </a:rPr>
            <a:t>ことから２年続けてポイントを下げる結果となった。</a:t>
          </a:r>
        </a:p>
        <a:p>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経費内容をより分析し、必要性や適当性を充分に検討、検証して</a:t>
          </a:r>
          <a:r>
            <a:rPr kumimoji="1" lang="ja-JP" altLang="en-US" sz="1100">
              <a:solidFill>
                <a:sysClr val="windowText" lastClr="000000"/>
              </a:solidFill>
              <a:effectLst/>
              <a:latin typeface="+mn-lt"/>
              <a:ea typeface="+mn-ea"/>
              <a:cs typeface="+mn-cs"/>
            </a:rPr>
            <a:t>増額とならないよう</a:t>
          </a:r>
          <a:r>
            <a:rPr kumimoji="1" lang="ja-JP" altLang="ja-JP" sz="1100">
              <a:solidFill>
                <a:sysClr val="windowText" lastClr="000000"/>
              </a:solidFill>
              <a:effectLst/>
              <a:latin typeface="+mn-lt"/>
              <a:ea typeface="+mn-ea"/>
              <a:cs typeface="+mn-cs"/>
            </a:rPr>
            <a:t>経費の削減に努め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46990</xdr:rowOff>
    </xdr:to>
    <xdr:cxnSp macro="">
      <xdr:nvCxnSpPr>
        <xdr:cNvPr id="428" name="直線コネクタ 427"/>
        <xdr:cNvCxnSpPr/>
      </xdr:nvCxnSpPr>
      <xdr:spPr>
        <a:xfrm>
          <a:off x="15671800" y="128562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168910</xdr:rowOff>
    </xdr:to>
    <xdr:cxnSp macro="">
      <xdr:nvCxnSpPr>
        <xdr:cNvPr id="431" name="直線コネクタ 430"/>
        <xdr:cNvCxnSpPr/>
      </xdr:nvCxnSpPr>
      <xdr:spPr>
        <a:xfrm>
          <a:off x="14782800" y="127723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76</xdr:row>
      <xdr:rowOff>92711</xdr:rowOff>
    </xdr:to>
    <xdr:cxnSp macro="">
      <xdr:nvCxnSpPr>
        <xdr:cNvPr id="434" name="直線コネクタ 433"/>
        <xdr:cNvCxnSpPr/>
      </xdr:nvCxnSpPr>
      <xdr:spPr>
        <a:xfrm flipV="1">
          <a:off x="13893800" y="12772390"/>
          <a:ext cx="889000" cy="3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92711</xdr:rowOff>
    </xdr:to>
    <xdr:cxnSp macro="">
      <xdr:nvCxnSpPr>
        <xdr:cNvPr id="437" name="直線コネクタ 436"/>
        <xdr:cNvCxnSpPr/>
      </xdr:nvCxnSpPr>
      <xdr:spPr>
        <a:xfrm>
          <a:off x="13004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7" name="円/楕円 446"/>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8"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49" name="円/楕円 448"/>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50" name="テキスト ボックス 449"/>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34290</xdr:rowOff>
    </xdr:from>
    <xdr:to>
      <xdr:col>21</xdr:col>
      <xdr:colOff>412750</xdr:colOff>
      <xdr:row>74</xdr:row>
      <xdr:rowOff>135890</xdr:rowOff>
    </xdr:to>
    <xdr:sp macro="" textlink="">
      <xdr:nvSpPr>
        <xdr:cNvPr id="451" name="円/楕円 450"/>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146067</xdr:rowOff>
    </xdr:from>
    <xdr:ext cx="762000" cy="259045"/>
    <xdr:sp macro="" textlink="">
      <xdr:nvSpPr>
        <xdr:cNvPr id="452" name="テキスト ボックス 451"/>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3" name="円/楕円 452"/>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128288</xdr:rowOff>
    </xdr:from>
    <xdr:ext cx="762000" cy="259045"/>
    <xdr:sp macro="" textlink="">
      <xdr:nvSpPr>
        <xdr:cNvPr id="454" name="テキスト ボックス 453"/>
        <xdr:cNvSpPr txBox="1"/>
      </xdr:nvSpPr>
      <xdr:spPr>
        <a:xfrm>
          <a:off x="13512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5" name="円/楕円 454"/>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56" name="テキスト ボックス 455"/>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山梨県昭和町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53712</xdr:rowOff>
    </xdr:from>
    <xdr:to>
      <xdr:col>4</xdr:col>
      <xdr:colOff>1117600</xdr:colOff>
      <xdr:row>20</xdr:row>
      <xdr:rowOff>76539</xdr:rowOff>
    </xdr:to>
    <xdr:cxnSp macro="">
      <xdr:nvCxnSpPr>
        <xdr:cNvPr id="52" name="直線コネクタ 51"/>
        <xdr:cNvCxnSpPr/>
      </xdr:nvCxnSpPr>
      <xdr:spPr bwMode="auto">
        <a:xfrm>
          <a:off x="5003800" y="3530337"/>
          <a:ext cx="6477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43784</xdr:rowOff>
    </xdr:from>
    <xdr:to>
      <xdr:col>4</xdr:col>
      <xdr:colOff>469900</xdr:colOff>
      <xdr:row>20</xdr:row>
      <xdr:rowOff>53712</xdr:rowOff>
    </xdr:to>
    <xdr:cxnSp macro="">
      <xdr:nvCxnSpPr>
        <xdr:cNvPr id="55" name="直線コネクタ 54"/>
        <xdr:cNvCxnSpPr/>
      </xdr:nvCxnSpPr>
      <xdr:spPr bwMode="auto">
        <a:xfrm>
          <a:off x="4305300" y="3520409"/>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43784</xdr:rowOff>
    </xdr:from>
    <xdr:to>
      <xdr:col>3</xdr:col>
      <xdr:colOff>904875</xdr:colOff>
      <xdr:row>20</xdr:row>
      <xdr:rowOff>69077</xdr:rowOff>
    </xdr:to>
    <xdr:cxnSp macro="">
      <xdr:nvCxnSpPr>
        <xdr:cNvPr id="58" name="直線コネクタ 57"/>
        <xdr:cNvCxnSpPr/>
      </xdr:nvCxnSpPr>
      <xdr:spPr bwMode="auto">
        <a:xfrm flipV="1">
          <a:off x="3606800" y="3520409"/>
          <a:ext cx="698500" cy="2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57288</xdr:rowOff>
    </xdr:from>
    <xdr:to>
      <xdr:col>3</xdr:col>
      <xdr:colOff>206375</xdr:colOff>
      <xdr:row>20</xdr:row>
      <xdr:rowOff>69077</xdr:rowOff>
    </xdr:to>
    <xdr:cxnSp macro="">
      <xdr:nvCxnSpPr>
        <xdr:cNvPr id="61" name="直線コネクタ 60"/>
        <xdr:cNvCxnSpPr/>
      </xdr:nvCxnSpPr>
      <xdr:spPr bwMode="auto">
        <a:xfrm>
          <a:off x="2908300" y="3533913"/>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25739</xdr:rowOff>
    </xdr:from>
    <xdr:to>
      <xdr:col>5</xdr:col>
      <xdr:colOff>34925</xdr:colOff>
      <xdr:row>20</xdr:row>
      <xdr:rowOff>127339</xdr:rowOff>
    </xdr:to>
    <xdr:sp macro="" textlink="">
      <xdr:nvSpPr>
        <xdr:cNvPr id="71" name="円/楕円 70"/>
        <xdr:cNvSpPr/>
      </xdr:nvSpPr>
      <xdr:spPr bwMode="auto">
        <a:xfrm>
          <a:off x="5600700" y="350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105766</xdr:rowOff>
    </xdr:from>
    <xdr:ext cx="762000" cy="259045"/>
    <xdr:sp macro="" textlink="">
      <xdr:nvSpPr>
        <xdr:cNvPr id="72" name="人口1人当たり決算額の推移該当値テキスト130"/>
        <xdr:cNvSpPr txBox="1"/>
      </xdr:nvSpPr>
      <xdr:spPr>
        <a:xfrm>
          <a:off x="5740400" y="341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63,507</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2912</xdr:rowOff>
    </xdr:from>
    <xdr:to>
      <xdr:col>4</xdr:col>
      <xdr:colOff>520700</xdr:colOff>
      <xdr:row>20</xdr:row>
      <xdr:rowOff>104512</xdr:rowOff>
    </xdr:to>
    <xdr:sp macro="" textlink="">
      <xdr:nvSpPr>
        <xdr:cNvPr id="73" name="円/楕円 72"/>
        <xdr:cNvSpPr/>
      </xdr:nvSpPr>
      <xdr:spPr bwMode="auto">
        <a:xfrm>
          <a:off x="49530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89289</xdr:rowOff>
    </xdr:from>
    <xdr:ext cx="736600" cy="259045"/>
    <xdr:sp macro="" textlink="">
      <xdr:nvSpPr>
        <xdr:cNvPr id="74" name="テキスト ボックス 73"/>
        <xdr:cNvSpPr txBox="1"/>
      </xdr:nvSpPr>
      <xdr:spPr>
        <a:xfrm>
          <a:off x="4622800" y="356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64,905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164434</xdr:rowOff>
    </xdr:from>
    <xdr:to>
      <xdr:col>3</xdr:col>
      <xdr:colOff>955675</xdr:colOff>
      <xdr:row>20</xdr:row>
      <xdr:rowOff>94584</xdr:rowOff>
    </xdr:to>
    <xdr:sp macro="" textlink="">
      <xdr:nvSpPr>
        <xdr:cNvPr id="75" name="円/楕円 74"/>
        <xdr:cNvSpPr/>
      </xdr:nvSpPr>
      <xdr:spPr bwMode="auto">
        <a:xfrm>
          <a:off x="4254500" y="346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79361</xdr:rowOff>
    </xdr:from>
    <xdr:ext cx="762000" cy="259045"/>
    <xdr:sp macro="" textlink="">
      <xdr:nvSpPr>
        <xdr:cNvPr id="76" name="テキスト ボックス 75"/>
        <xdr:cNvSpPr txBox="1"/>
      </xdr:nvSpPr>
      <xdr:spPr>
        <a:xfrm>
          <a:off x="3924300" y="35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65,513</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18277</xdr:rowOff>
    </xdr:from>
    <xdr:to>
      <xdr:col>3</xdr:col>
      <xdr:colOff>257175</xdr:colOff>
      <xdr:row>20</xdr:row>
      <xdr:rowOff>119877</xdr:rowOff>
    </xdr:to>
    <xdr:sp macro="" textlink="">
      <xdr:nvSpPr>
        <xdr:cNvPr id="77" name="円/楕円 76"/>
        <xdr:cNvSpPr/>
      </xdr:nvSpPr>
      <xdr:spPr bwMode="auto">
        <a:xfrm>
          <a:off x="3556000" y="349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104654</xdr:rowOff>
    </xdr:from>
    <xdr:ext cx="762000" cy="259045"/>
    <xdr:sp macro="" textlink="">
      <xdr:nvSpPr>
        <xdr:cNvPr id="78" name="テキスト ボックス 77"/>
        <xdr:cNvSpPr txBox="1"/>
      </xdr:nvSpPr>
      <xdr:spPr>
        <a:xfrm>
          <a:off x="3225800" y="358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63,964</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6488</xdr:rowOff>
    </xdr:from>
    <xdr:to>
      <xdr:col>2</xdr:col>
      <xdr:colOff>692150</xdr:colOff>
      <xdr:row>20</xdr:row>
      <xdr:rowOff>108088</xdr:rowOff>
    </xdr:to>
    <xdr:sp macro="" textlink="">
      <xdr:nvSpPr>
        <xdr:cNvPr id="79" name="円/楕円 78"/>
        <xdr:cNvSpPr/>
      </xdr:nvSpPr>
      <xdr:spPr bwMode="auto">
        <a:xfrm>
          <a:off x="2857500" y="348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92865</xdr:rowOff>
    </xdr:from>
    <xdr:ext cx="762000" cy="259045"/>
    <xdr:sp macro="" textlink="">
      <xdr:nvSpPr>
        <xdr:cNvPr id="80" name="テキスト ボックス 79"/>
        <xdr:cNvSpPr txBox="1"/>
      </xdr:nvSpPr>
      <xdr:spPr>
        <a:xfrm>
          <a:off x="2527300" y="356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180398</xdr:rowOff>
    </xdr:from>
    <xdr:to>
      <xdr:col>4</xdr:col>
      <xdr:colOff>1117600</xdr:colOff>
      <xdr:row>35</xdr:row>
      <xdr:rowOff>228841</xdr:rowOff>
    </xdr:to>
    <xdr:cxnSp macro="">
      <xdr:nvCxnSpPr>
        <xdr:cNvPr id="113" name="直線コネクタ 112"/>
        <xdr:cNvCxnSpPr/>
      </xdr:nvCxnSpPr>
      <xdr:spPr bwMode="auto">
        <a:xfrm>
          <a:off x="5003800" y="6790748"/>
          <a:ext cx="647700" cy="4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120085</xdr:rowOff>
    </xdr:from>
    <xdr:to>
      <xdr:col>4</xdr:col>
      <xdr:colOff>469900</xdr:colOff>
      <xdr:row>35</xdr:row>
      <xdr:rowOff>180398</xdr:rowOff>
    </xdr:to>
    <xdr:cxnSp macro="">
      <xdr:nvCxnSpPr>
        <xdr:cNvPr id="116" name="直線コネクタ 115"/>
        <xdr:cNvCxnSpPr/>
      </xdr:nvCxnSpPr>
      <xdr:spPr bwMode="auto">
        <a:xfrm>
          <a:off x="4305300" y="6730435"/>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120085</xdr:rowOff>
    </xdr:from>
    <xdr:to>
      <xdr:col>3</xdr:col>
      <xdr:colOff>904875</xdr:colOff>
      <xdr:row>35</xdr:row>
      <xdr:rowOff>151936</xdr:rowOff>
    </xdr:to>
    <xdr:cxnSp macro="">
      <xdr:nvCxnSpPr>
        <xdr:cNvPr id="119" name="直線コネクタ 118"/>
        <xdr:cNvCxnSpPr/>
      </xdr:nvCxnSpPr>
      <xdr:spPr bwMode="auto">
        <a:xfrm flipV="1">
          <a:off x="3606800" y="6730435"/>
          <a:ext cx="6985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151174</xdr:rowOff>
    </xdr:from>
    <xdr:to>
      <xdr:col>3</xdr:col>
      <xdr:colOff>206375</xdr:colOff>
      <xdr:row>35</xdr:row>
      <xdr:rowOff>151936</xdr:rowOff>
    </xdr:to>
    <xdr:cxnSp macro="">
      <xdr:nvCxnSpPr>
        <xdr:cNvPr id="122" name="直線コネクタ 121"/>
        <xdr:cNvCxnSpPr/>
      </xdr:nvCxnSpPr>
      <xdr:spPr bwMode="auto">
        <a:xfrm>
          <a:off x="2908300" y="6761524"/>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178041</xdr:rowOff>
    </xdr:from>
    <xdr:to>
      <xdr:col>5</xdr:col>
      <xdr:colOff>34925</xdr:colOff>
      <xdr:row>35</xdr:row>
      <xdr:rowOff>279641</xdr:rowOff>
    </xdr:to>
    <xdr:sp macro="" textlink="">
      <xdr:nvSpPr>
        <xdr:cNvPr id="132" name="円/楕円 131"/>
        <xdr:cNvSpPr/>
      </xdr:nvSpPr>
      <xdr:spPr bwMode="auto">
        <a:xfrm>
          <a:off x="5600700" y="67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150118</xdr:rowOff>
    </xdr:from>
    <xdr:ext cx="762000" cy="259045"/>
    <xdr:sp macro="" textlink="">
      <xdr:nvSpPr>
        <xdr:cNvPr id="133" name="人口1人当たり決算額の推移該当値テキスト445"/>
        <xdr:cNvSpPr txBox="1"/>
      </xdr:nvSpPr>
      <xdr:spPr>
        <a:xfrm>
          <a:off x="5740400" y="67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129598</xdr:rowOff>
    </xdr:from>
    <xdr:to>
      <xdr:col>4</xdr:col>
      <xdr:colOff>520700</xdr:colOff>
      <xdr:row>35</xdr:row>
      <xdr:rowOff>231198</xdr:rowOff>
    </xdr:to>
    <xdr:sp macro="" textlink="">
      <xdr:nvSpPr>
        <xdr:cNvPr id="134" name="円/楕円 133"/>
        <xdr:cNvSpPr/>
      </xdr:nvSpPr>
      <xdr:spPr bwMode="auto">
        <a:xfrm>
          <a:off x="4953000" y="67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215975</xdr:rowOff>
    </xdr:from>
    <xdr:ext cx="736600" cy="259045"/>
    <xdr:sp macro="" textlink="">
      <xdr:nvSpPr>
        <xdr:cNvPr id="135" name="テキスト ボックス 134"/>
        <xdr:cNvSpPr txBox="1"/>
      </xdr:nvSpPr>
      <xdr:spPr>
        <a:xfrm>
          <a:off x="4622800" y="682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69285</xdr:rowOff>
    </xdr:from>
    <xdr:to>
      <xdr:col>3</xdr:col>
      <xdr:colOff>955675</xdr:colOff>
      <xdr:row>35</xdr:row>
      <xdr:rowOff>170885</xdr:rowOff>
    </xdr:to>
    <xdr:sp macro="" textlink="">
      <xdr:nvSpPr>
        <xdr:cNvPr id="136" name="円/楕円 135"/>
        <xdr:cNvSpPr/>
      </xdr:nvSpPr>
      <xdr:spPr bwMode="auto">
        <a:xfrm>
          <a:off x="4254500" y="667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181062</xdr:rowOff>
    </xdr:from>
    <xdr:ext cx="762000" cy="259045"/>
    <xdr:sp macro="" textlink="">
      <xdr:nvSpPr>
        <xdr:cNvPr id="137" name="テキスト ボックス 136"/>
        <xdr:cNvSpPr txBox="1"/>
      </xdr:nvSpPr>
      <xdr:spPr>
        <a:xfrm>
          <a:off x="3924300" y="644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101136</xdr:rowOff>
    </xdr:from>
    <xdr:to>
      <xdr:col>3</xdr:col>
      <xdr:colOff>257175</xdr:colOff>
      <xdr:row>35</xdr:row>
      <xdr:rowOff>202736</xdr:rowOff>
    </xdr:to>
    <xdr:sp macro="" textlink="">
      <xdr:nvSpPr>
        <xdr:cNvPr id="138" name="円/楕円 137"/>
        <xdr:cNvSpPr/>
      </xdr:nvSpPr>
      <xdr:spPr bwMode="auto">
        <a:xfrm>
          <a:off x="3556000" y="67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187513</xdr:rowOff>
    </xdr:from>
    <xdr:ext cx="762000" cy="259045"/>
    <xdr:sp macro="" textlink="">
      <xdr:nvSpPr>
        <xdr:cNvPr id="139" name="テキスト ボックス 138"/>
        <xdr:cNvSpPr txBox="1"/>
      </xdr:nvSpPr>
      <xdr:spPr>
        <a:xfrm>
          <a:off x="3225800" y="679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40" name="円/楕円 139"/>
        <xdr:cNvSpPr/>
      </xdr:nvSpPr>
      <xdr:spPr bwMode="auto">
        <a:xfrm>
          <a:off x="2857500" y="671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41" name="テキスト ボックス 140"/>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68720</xdr:rowOff>
    </xdr:from>
    <xdr:to>
      <xdr:col>6</xdr:col>
      <xdr:colOff>511175</xdr:colOff>
      <xdr:row>39</xdr:row>
      <xdr:rowOff>100267</xdr:rowOff>
    </xdr:to>
    <xdr:cxnSp macro="">
      <xdr:nvCxnSpPr>
        <xdr:cNvPr id="63" name="直線コネクタ 62"/>
        <xdr:cNvCxnSpPr/>
      </xdr:nvCxnSpPr>
      <xdr:spPr>
        <a:xfrm>
          <a:off x="3797300" y="6755270"/>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60637</xdr:rowOff>
    </xdr:from>
    <xdr:to>
      <xdr:col>5</xdr:col>
      <xdr:colOff>358775</xdr:colOff>
      <xdr:row>39</xdr:row>
      <xdr:rowOff>68720</xdr:rowOff>
    </xdr:to>
    <xdr:cxnSp macro="">
      <xdr:nvCxnSpPr>
        <xdr:cNvPr id="66" name="直線コネクタ 65"/>
        <xdr:cNvCxnSpPr/>
      </xdr:nvCxnSpPr>
      <xdr:spPr>
        <a:xfrm>
          <a:off x="2908300" y="6747187"/>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60637</xdr:rowOff>
    </xdr:from>
    <xdr:to>
      <xdr:col>4</xdr:col>
      <xdr:colOff>155575</xdr:colOff>
      <xdr:row>39</xdr:row>
      <xdr:rowOff>71642</xdr:rowOff>
    </xdr:to>
    <xdr:cxnSp macro="">
      <xdr:nvCxnSpPr>
        <xdr:cNvPr id="69" name="直線コネクタ 68"/>
        <xdr:cNvCxnSpPr/>
      </xdr:nvCxnSpPr>
      <xdr:spPr>
        <a:xfrm flipV="1">
          <a:off x="2019300" y="6747187"/>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47248</xdr:rowOff>
    </xdr:from>
    <xdr:to>
      <xdr:col>2</xdr:col>
      <xdr:colOff>638175</xdr:colOff>
      <xdr:row>39</xdr:row>
      <xdr:rowOff>71642</xdr:rowOff>
    </xdr:to>
    <xdr:cxnSp macro="">
      <xdr:nvCxnSpPr>
        <xdr:cNvPr id="72" name="直線コネクタ 71"/>
        <xdr:cNvCxnSpPr/>
      </xdr:nvCxnSpPr>
      <xdr:spPr>
        <a:xfrm>
          <a:off x="1130300" y="6733798"/>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49467</xdr:rowOff>
    </xdr:from>
    <xdr:to>
      <xdr:col>6</xdr:col>
      <xdr:colOff>561975</xdr:colOff>
      <xdr:row>39</xdr:row>
      <xdr:rowOff>151067</xdr:rowOff>
    </xdr:to>
    <xdr:sp macro="" textlink="">
      <xdr:nvSpPr>
        <xdr:cNvPr id="82" name="円/楕円 81"/>
        <xdr:cNvSpPr/>
      </xdr:nvSpPr>
      <xdr:spPr>
        <a:xfrm>
          <a:off x="4584700" y="67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135844</xdr:rowOff>
    </xdr:from>
    <xdr:ext cx="534377" cy="259045"/>
    <xdr:sp macro="" textlink="">
      <xdr:nvSpPr>
        <xdr:cNvPr id="83" name="人件費該当値テキスト"/>
        <xdr:cNvSpPr txBox="1"/>
      </xdr:nvSpPr>
      <xdr:spPr>
        <a:xfrm>
          <a:off x="4686300" y="66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17920</xdr:rowOff>
    </xdr:from>
    <xdr:to>
      <xdr:col>5</xdr:col>
      <xdr:colOff>409575</xdr:colOff>
      <xdr:row>39</xdr:row>
      <xdr:rowOff>119520</xdr:rowOff>
    </xdr:to>
    <xdr:sp macro="" textlink="">
      <xdr:nvSpPr>
        <xdr:cNvPr id="84" name="円/楕円 83"/>
        <xdr:cNvSpPr/>
      </xdr:nvSpPr>
      <xdr:spPr>
        <a:xfrm>
          <a:off x="3746500" y="67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110647</xdr:rowOff>
    </xdr:from>
    <xdr:ext cx="534377" cy="259045"/>
    <xdr:sp macro="" textlink="">
      <xdr:nvSpPr>
        <xdr:cNvPr id="85" name="テキスト ボックス 84"/>
        <xdr:cNvSpPr txBox="1"/>
      </xdr:nvSpPr>
      <xdr:spPr>
        <a:xfrm>
          <a:off x="3530111" y="67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41,847</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9837</xdr:rowOff>
    </xdr:from>
    <xdr:to>
      <xdr:col>4</xdr:col>
      <xdr:colOff>206375</xdr:colOff>
      <xdr:row>39</xdr:row>
      <xdr:rowOff>111437</xdr:rowOff>
    </xdr:to>
    <xdr:sp macro="" textlink="">
      <xdr:nvSpPr>
        <xdr:cNvPr id="86" name="円/楕円 85"/>
        <xdr:cNvSpPr/>
      </xdr:nvSpPr>
      <xdr:spPr>
        <a:xfrm>
          <a:off x="2857500" y="66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102564</xdr:rowOff>
    </xdr:from>
    <xdr:ext cx="534377" cy="259045"/>
    <xdr:sp macro="" textlink="">
      <xdr:nvSpPr>
        <xdr:cNvPr id="87" name="テキスト ボックス 86"/>
        <xdr:cNvSpPr txBox="1"/>
      </xdr:nvSpPr>
      <xdr:spPr>
        <a:xfrm>
          <a:off x="2641111" y="67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20842</xdr:rowOff>
    </xdr:from>
    <xdr:to>
      <xdr:col>3</xdr:col>
      <xdr:colOff>3175</xdr:colOff>
      <xdr:row>39</xdr:row>
      <xdr:rowOff>122442</xdr:rowOff>
    </xdr:to>
    <xdr:sp macro="" textlink="">
      <xdr:nvSpPr>
        <xdr:cNvPr id="88" name="円/楕円 87"/>
        <xdr:cNvSpPr/>
      </xdr:nvSpPr>
      <xdr:spPr>
        <a:xfrm>
          <a:off x="1968500" y="67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113569</xdr:rowOff>
    </xdr:from>
    <xdr:ext cx="534377" cy="259045"/>
    <xdr:sp macro="" textlink="">
      <xdr:nvSpPr>
        <xdr:cNvPr id="89" name="テキスト ボックス 88"/>
        <xdr:cNvSpPr txBox="1"/>
      </xdr:nvSpPr>
      <xdr:spPr>
        <a:xfrm>
          <a:off x="1752111" y="68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167898</xdr:rowOff>
    </xdr:from>
    <xdr:to>
      <xdr:col>1</xdr:col>
      <xdr:colOff>485775</xdr:colOff>
      <xdr:row>39</xdr:row>
      <xdr:rowOff>98048</xdr:rowOff>
    </xdr:to>
    <xdr:sp macro="" textlink="">
      <xdr:nvSpPr>
        <xdr:cNvPr id="90" name="円/楕円 89"/>
        <xdr:cNvSpPr/>
      </xdr:nvSpPr>
      <xdr:spPr>
        <a:xfrm>
          <a:off x="1079500" y="66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89175</xdr:rowOff>
    </xdr:from>
    <xdr:ext cx="534377" cy="259045"/>
    <xdr:sp macro="" textlink="">
      <xdr:nvSpPr>
        <xdr:cNvPr id="91" name="テキスト ボックス 90"/>
        <xdr:cNvSpPr txBox="1"/>
      </xdr:nvSpPr>
      <xdr:spPr>
        <a:xfrm>
          <a:off x="863111" y="67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161082</xdr:rowOff>
    </xdr:from>
    <xdr:to>
      <xdr:col>6</xdr:col>
      <xdr:colOff>511175</xdr:colOff>
      <xdr:row>58</xdr:row>
      <xdr:rowOff>26604</xdr:rowOff>
    </xdr:to>
    <xdr:cxnSp macro="">
      <xdr:nvCxnSpPr>
        <xdr:cNvPr id="121" name="直線コネクタ 120"/>
        <xdr:cNvCxnSpPr/>
      </xdr:nvCxnSpPr>
      <xdr:spPr>
        <a:xfrm flipV="1">
          <a:off x="3797300" y="9933732"/>
          <a:ext cx="838200" cy="3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26604</xdr:rowOff>
    </xdr:from>
    <xdr:to>
      <xdr:col>5</xdr:col>
      <xdr:colOff>358775</xdr:colOff>
      <xdr:row>58</xdr:row>
      <xdr:rowOff>33104</xdr:rowOff>
    </xdr:to>
    <xdr:cxnSp macro="">
      <xdr:nvCxnSpPr>
        <xdr:cNvPr id="124" name="直線コネクタ 123"/>
        <xdr:cNvCxnSpPr/>
      </xdr:nvCxnSpPr>
      <xdr:spPr>
        <a:xfrm flipV="1">
          <a:off x="2908300" y="9970704"/>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33104</xdr:rowOff>
    </xdr:from>
    <xdr:to>
      <xdr:col>4</xdr:col>
      <xdr:colOff>155575</xdr:colOff>
      <xdr:row>58</xdr:row>
      <xdr:rowOff>44259</xdr:rowOff>
    </xdr:to>
    <xdr:cxnSp macro="">
      <xdr:nvCxnSpPr>
        <xdr:cNvPr id="127" name="直線コネクタ 126"/>
        <xdr:cNvCxnSpPr/>
      </xdr:nvCxnSpPr>
      <xdr:spPr>
        <a:xfrm flipV="1">
          <a:off x="2019300" y="9977204"/>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44259</xdr:rowOff>
    </xdr:from>
    <xdr:to>
      <xdr:col>2</xdr:col>
      <xdr:colOff>638175</xdr:colOff>
      <xdr:row>58</xdr:row>
      <xdr:rowOff>58707</xdr:rowOff>
    </xdr:to>
    <xdr:cxnSp macro="">
      <xdr:nvCxnSpPr>
        <xdr:cNvPr id="130" name="直線コネクタ 129"/>
        <xdr:cNvCxnSpPr/>
      </xdr:nvCxnSpPr>
      <xdr:spPr>
        <a:xfrm flipV="1">
          <a:off x="1130300" y="998835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110282</xdr:rowOff>
    </xdr:from>
    <xdr:to>
      <xdr:col>6</xdr:col>
      <xdr:colOff>561975</xdr:colOff>
      <xdr:row>58</xdr:row>
      <xdr:rowOff>40432</xdr:rowOff>
    </xdr:to>
    <xdr:sp macro="" textlink="">
      <xdr:nvSpPr>
        <xdr:cNvPr id="140" name="円/楕円 139"/>
        <xdr:cNvSpPr/>
      </xdr:nvSpPr>
      <xdr:spPr>
        <a:xfrm>
          <a:off x="4584700" y="98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133159</xdr:rowOff>
    </xdr:from>
    <xdr:ext cx="534377" cy="259045"/>
    <xdr:sp macro="" textlink="">
      <xdr:nvSpPr>
        <xdr:cNvPr id="141" name="物件費該当値テキスト"/>
        <xdr:cNvSpPr txBox="1"/>
      </xdr:nvSpPr>
      <xdr:spPr>
        <a:xfrm>
          <a:off x="4686300" y="97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147254</xdr:rowOff>
    </xdr:from>
    <xdr:to>
      <xdr:col>5</xdr:col>
      <xdr:colOff>409575</xdr:colOff>
      <xdr:row>58</xdr:row>
      <xdr:rowOff>77404</xdr:rowOff>
    </xdr:to>
    <xdr:sp macro="" textlink="">
      <xdr:nvSpPr>
        <xdr:cNvPr id="142" name="円/楕円 141"/>
        <xdr:cNvSpPr/>
      </xdr:nvSpPr>
      <xdr:spPr>
        <a:xfrm>
          <a:off x="3746500" y="99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93931</xdr:rowOff>
    </xdr:from>
    <xdr:ext cx="534377" cy="259045"/>
    <xdr:sp macro="" textlink="">
      <xdr:nvSpPr>
        <xdr:cNvPr id="143" name="テキスト ボックス 142"/>
        <xdr:cNvSpPr txBox="1"/>
      </xdr:nvSpPr>
      <xdr:spPr>
        <a:xfrm>
          <a:off x="3530111" y="96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153754</xdr:rowOff>
    </xdr:from>
    <xdr:to>
      <xdr:col>4</xdr:col>
      <xdr:colOff>206375</xdr:colOff>
      <xdr:row>58</xdr:row>
      <xdr:rowOff>83904</xdr:rowOff>
    </xdr:to>
    <xdr:sp macro="" textlink="">
      <xdr:nvSpPr>
        <xdr:cNvPr id="144" name="円/楕円 143"/>
        <xdr:cNvSpPr/>
      </xdr:nvSpPr>
      <xdr:spPr>
        <a:xfrm>
          <a:off x="2857500" y="99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100431</xdr:rowOff>
    </xdr:from>
    <xdr:ext cx="534377" cy="259045"/>
    <xdr:sp macro="" textlink="">
      <xdr:nvSpPr>
        <xdr:cNvPr id="145" name="テキスト ボックス 144"/>
        <xdr:cNvSpPr txBox="1"/>
      </xdr:nvSpPr>
      <xdr:spPr>
        <a:xfrm>
          <a:off x="2641111" y="97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164909</xdr:rowOff>
    </xdr:from>
    <xdr:to>
      <xdr:col>3</xdr:col>
      <xdr:colOff>3175</xdr:colOff>
      <xdr:row>58</xdr:row>
      <xdr:rowOff>95059</xdr:rowOff>
    </xdr:to>
    <xdr:sp macro="" textlink="">
      <xdr:nvSpPr>
        <xdr:cNvPr id="146" name="円/楕円 145"/>
        <xdr:cNvSpPr/>
      </xdr:nvSpPr>
      <xdr:spPr>
        <a:xfrm>
          <a:off x="1968500" y="99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111586</xdr:rowOff>
    </xdr:from>
    <xdr:ext cx="534377" cy="259045"/>
    <xdr:sp macro="" textlink="">
      <xdr:nvSpPr>
        <xdr:cNvPr id="147" name="テキスト ボックス 146"/>
        <xdr:cNvSpPr txBox="1"/>
      </xdr:nvSpPr>
      <xdr:spPr>
        <a:xfrm>
          <a:off x="1752111" y="97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7907</xdr:rowOff>
    </xdr:from>
    <xdr:to>
      <xdr:col>1</xdr:col>
      <xdr:colOff>485775</xdr:colOff>
      <xdr:row>58</xdr:row>
      <xdr:rowOff>109507</xdr:rowOff>
    </xdr:to>
    <xdr:sp macro="" textlink="">
      <xdr:nvSpPr>
        <xdr:cNvPr id="148" name="円/楕円 147"/>
        <xdr:cNvSpPr/>
      </xdr:nvSpPr>
      <xdr:spPr>
        <a:xfrm>
          <a:off x="1079500" y="99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126034</xdr:rowOff>
    </xdr:from>
    <xdr:ext cx="534377" cy="259045"/>
    <xdr:sp macro="" textlink="">
      <xdr:nvSpPr>
        <xdr:cNvPr id="149" name="テキスト ボックス 148"/>
        <xdr:cNvSpPr txBox="1"/>
      </xdr:nvSpPr>
      <xdr:spPr>
        <a:xfrm>
          <a:off x="863111" y="97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105677</xdr:rowOff>
    </xdr:from>
    <xdr:to>
      <xdr:col>6</xdr:col>
      <xdr:colOff>511175</xdr:colOff>
      <xdr:row>78</xdr:row>
      <xdr:rowOff>118974</xdr:rowOff>
    </xdr:to>
    <xdr:cxnSp macro="">
      <xdr:nvCxnSpPr>
        <xdr:cNvPr id="178" name="直線コネクタ 177"/>
        <xdr:cNvCxnSpPr/>
      </xdr:nvCxnSpPr>
      <xdr:spPr>
        <a:xfrm flipV="1">
          <a:off x="3797300" y="13478777"/>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115621</xdr:rowOff>
    </xdr:from>
    <xdr:to>
      <xdr:col>5</xdr:col>
      <xdr:colOff>358775</xdr:colOff>
      <xdr:row>78</xdr:row>
      <xdr:rowOff>118974</xdr:rowOff>
    </xdr:to>
    <xdr:cxnSp macro="">
      <xdr:nvCxnSpPr>
        <xdr:cNvPr id="181" name="直線コネクタ 180"/>
        <xdr:cNvCxnSpPr/>
      </xdr:nvCxnSpPr>
      <xdr:spPr>
        <a:xfrm>
          <a:off x="2908300" y="1348872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115621</xdr:rowOff>
    </xdr:from>
    <xdr:to>
      <xdr:col>4</xdr:col>
      <xdr:colOff>155575</xdr:colOff>
      <xdr:row>78</xdr:row>
      <xdr:rowOff>146483</xdr:rowOff>
    </xdr:to>
    <xdr:cxnSp macro="">
      <xdr:nvCxnSpPr>
        <xdr:cNvPr id="184" name="直線コネクタ 183"/>
        <xdr:cNvCxnSpPr/>
      </xdr:nvCxnSpPr>
      <xdr:spPr>
        <a:xfrm flipV="1">
          <a:off x="2019300" y="1348872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106820</xdr:rowOff>
    </xdr:from>
    <xdr:to>
      <xdr:col>2</xdr:col>
      <xdr:colOff>638175</xdr:colOff>
      <xdr:row>78</xdr:row>
      <xdr:rowOff>146483</xdr:rowOff>
    </xdr:to>
    <xdr:cxnSp macro="">
      <xdr:nvCxnSpPr>
        <xdr:cNvPr id="187" name="直線コネクタ 186"/>
        <xdr:cNvCxnSpPr/>
      </xdr:nvCxnSpPr>
      <xdr:spPr>
        <a:xfrm>
          <a:off x="1130300" y="13479920"/>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54877</xdr:rowOff>
    </xdr:from>
    <xdr:to>
      <xdr:col>6</xdr:col>
      <xdr:colOff>561975</xdr:colOff>
      <xdr:row>78</xdr:row>
      <xdr:rowOff>156477</xdr:rowOff>
    </xdr:to>
    <xdr:sp macro="" textlink="">
      <xdr:nvSpPr>
        <xdr:cNvPr id="197" name="円/楕円 196"/>
        <xdr:cNvSpPr/>
      </xdr:nvSpPr>
      <xdr:spPr>
        <a:xfrm>
          <a:off x="45847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141254</xdr:rowOff>
    </xdr:from>
    <xdr:ext cx="469744" cy="259045"/>
    <xdr:sp macro="" textlink="">
      <xdr:nvSpPr>
        <xdr:cNvPr id="198" name="維持補修費該当値テキスト"/>
        <xdr:cNvSpPr txBox="1"/>
      </xdr:nvSpPr>
      <xdr:spPr>
        <a:xfrm>
          <a:off x="4686300" y="1334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68174</xdr:rowOff>
    </xdr:from>
    <xdr:to>
      <xdr:col>5</xdr:col>
      <xdr:colOff>409575</xdr:colOff>
      <xdr:row>78</xdr:row>
      <xdr:rowOff>169774</xdr:rowOff>
    </xdr:to>
    <xdr:sp macro="" textlink="">
      <xdr:nvSpPr>
        <xdr:cNvPr id="199" name="円/楕円 198"/>
        <xdr:cNvSpPr/>
      </xdr:nvSpPr>
      <xdr:spPr>
        <a:xfrm>
          <a:off x="3746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160901</xdr:rowOff>
    </xdr:from>
    <xdr:ext cx="469744" cy="259045"/>
    <xdr:sp macro="" textlink="">
      <xdr:nvSpPr>
        <xdr:cNvPr id="200" name="テキスト ボックス 199"/>
        <xdr:cNvSpPr txBox="1"/>
      </xdr:nvSpPr>
      <xdr:spPr>
        <a:xfrm>
          <a:off x="3562427"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64821</xdr:rowOff>
    </xdr:from>
    <xdr:to>
      <xdr:col>4</xdr:col>
      <xdr:colOff>206375</xdr:colOff>
      <xdr:row>78</xdr:row>
      <xdr:rowOff>166421</xdr:rowOff>
    </xdr:to>
    <xdr:sp macro="" textlink="">
      <xdr:nvSpPr>
        <xdr:cNvPr id="201" name="円/楕円 200"/>
        <xdr:cNvSpPr/>
      </xdr:nvSpPr>
      <xdr:spPr>
        <a:xfrm>
          <a:off x="28575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157548</xdr:rowOff>
    </xdr:from>
    <xdr:ext cx="469744" cy="259045"/>
    <xdr:sp macro="" textlink="">
      <xdr:nvSpPr>
        <xdr:cNvPr id="202" name="テキスト ボックス 201"/>
        <xdr:cNvSpPr txBox="1"/>
      </xdr:nvSpPr>
      <xdr:spPr>
        <a:xfrm>
          <a:off x="2673427" y="135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95683</xdr:rowOff>
    </xdr:from>
    <xdr:to>
      <xdr:col>3</xdr:col>
      <xdr:colOff>3175</xdr:colOff>
      <xdr:row>79</xdr:row>
      <xdr:rowOff>25833</xdr:rowOff>
    </xdr:to>
    <xdr:sp macro="" textlink="">
      <xdr:nvSpPr>
        <xdr:cNvPr id="203" name="円/楕円 202"/>
        <xdr:cNvSpPr/>
      </xdr:nvSpPr>
      <xdr:spPr>
        <a:xfrm>
          <a:off x="1968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16960</xdr:rowOff>
    </xdr:from>
    <xdr:ext cx="469744" cy="259045"/>
    <xdr:sp macro="" textlink="">
      <xdr:nvSpPr>
        <xdr:cNvPr id="204" name="テキスト ボックス 203"/>
        <xdr:cNvSpPr txBox="1"/>
      </xdr:nvSpPr>
      <xdr:spPr>
        <a:xfrm>
          <a:off x="1784427" y="1356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56020</xdr:rowOff>
    </xdr:from>
    <xdr:to>
      <xdr:col>1</xdr:col>
      <xdr:colOff>485775</xdr:colOff>
      <xdr:row>78</xdr:row>
      <xdr:rowOff>157620</xdr:rowOff>
    </xdr:to>
    <xdr:sp macro="" textlink="">
      <xdr:nvSpPr>
        <xdr:cNvPr id="205" name="円/楕円 204"/>
        <xdr:cNvSpPr/>
      </xdr:nvSpPr>
      <xdr:spPr>
        <a:xfrm>
          <a:off x="1079500" y="13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148747</xdr:rowOff>
    </xdr:from>
    <xdr:ext cx="469744" cy="259045"/>
    <xdr:sp macro="" textlink="">
      <xdr:nvSpPr>
        <xdr:cNvPr id="206" name="テキスト ボックス 205"/>
        <xdr:cNvSpPr txBox="1"/>
      </xdr:nvSpPr>
      <xdr:spPr>
        <a:xfrm>
          <a:off x="895427" y="135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115894</xdr:rowOff>
    </xdr:from>
    <xdr:to>
      <xdr:col>6</xdr:col>
      <xdr:colOff>511175</xdr:colOff>
      <xdr:row>94</xdr:row>
      <xdr:rowOff>55657</xdr:rowOff>
    </xdr:to>
    <xdr:cxnSp macro="">
      <xdr:nvCxnSpPr>
        <xdr:cNvPr id="238" name="直線コネクタ 237"/>
        <xdr:cNvCxnSpPr/>
      </xdr:nvCxnSpPr>
      <xdr:spPr>
        <a:xfrm flipV="1">
          <a:off x="3797300" y="16060744"/>
          <a:ext cx="8382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33793</xdr:rowOff>
    </xdr:from>
    <xdr:to>
      <xdr:col>5</xdr:col>
      <xdr:colOff>358775</xdr:colOff>
      <xdr:row>94</xdr:row>
      <xdr:rowOff>55657</xdr:rowOff>
    </xdr:to>
    <xdr:cxnSp macro="">
      <xdr:nvCxnSpPr>
        <xdr:cNvPr id="241" name="直線コネクタ 240"/>
        <xdr:cNvCxnSpPr/>
      </xdr:nvCxnSpPr>
      <xdr:spPr>
        <a:xfrm>
          <a:off x="2908300" y="16150093"/>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33793</xdr:rowOff>
    </xdr:from>
    <xdr:to>
      <xdr:col>4</xdr:col>
      <xdr:colOff>155575</xdr:colOff>
      <xdr:row>94</xdr:row>
      <xdr:rowOff>95270</xdr:rowOff>
    </xdr:to>
    <xdr:cxnSp macro="">
      <xdr:nvCxnSpPr>
        <xdr:cNvPr id="244" name="直線コネクタ 243"/>
        <xdr:cNvCxnSpPr/>
      </xdr:nvCxnSpPr>
      <xdr:spPr>
        <a:xfrm flipV="1">
          <a:off x="2019300" y="16150093"/>
          <a:ext cx="8890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77276</xdr:rowOff>
    </xdr:from>
    <xdr:to>
      <xdr:col>2</xdr:col>
      <xdr:colOff>638175</xdr:colOff>
      <xdr:row>94</xdr:row>
      <xdr:rowOff>95270</xdr:rowOff>
    </xdr:to>
    <xdr:cxnSp macro="">
      <xdr:nvCxnSpPr>
        <xdr:cNvPr id="247" name="直線コネクタ 246"/>
        <xdr:cNvCxnSpPr/>
      </xdr:nvCxnSpPr>
      <xdr:spPr>
        <a:xfrm>
          <a:off x="1130300" y="16193576"/>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65094</xdr:rowOff>
    </xdr:from>
    <xdr:to>
      <xdr:col>6</xdr:col>
      <xdr:colOff>561975</xdr:colOff>
      <xdr:row>93</xdr:row>
      <xdr:rowOff>166694</xdr:rowOff>
    </xdr:to>
    <xdr:sp macro="" textlink="">
      <xdr:nvSpPr>
        <xdr:cNvPr id="257" name="円/楕円 256"/>
        <xdr:cNvSpPr/>
      </xdr:nvSpPr>
      <xdr:spPr>
        <a:xfrm>
          <a:off x="45847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87971</xdr:rowOff>
    </xdr:from>
    <xdr:ext cx="534377" cy="259045"/>
    <xdr:sp macro="" textlink="">
      <xdr:nvSpPr>
        <xdr:cNvPr id="258" name="扶助費該当値テキスト"/>
        <xdr:cNvSpPr txBox="1"/>
      </xdr:nvSpPr>
      <xdr:spPr>
        <a:xfrm>
          <a:off x="4686300" y="158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4857</xdr:rowOff>
    </xdr:from>
    <xdr:to>
      <xdr:col>5</xdr:col>
      <xdr:colOff>409575</xdr:colOff>
      <xdr:row>94</xdr:row>
      <xdr:rowOff>106457</xdr:rowOff>
    </xdr:to>
    <xdr:sp macro="" textlink="">
      <xdr:nvSpPr>
        <xdr:cNvPr id="259" name="円/楕円 258"/>
        <xdr:cNvSpPr/>
      </xdr:nvSpPr>
      <xdr:spPr>
        <a:xfrm>
          <a:off x="3746500" y="16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122984</xdr:rowOff>
    </xdr:from>
    <xdr:ext cx="534377" cy="259045"/>
    <xdr:sp macro="" textlink="">
      <xdr:nvSpPr>
        <xdr:cNvPr id="260" name="テキスト ボックス 259"/>
        <xdr:cNvSpPr txBox="1"/>
      </xdr:nvSpPr>
      <xdr:spPr>
        <a:xfrm>
          <a:off x="3530111" y="158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154443</xdr:rowOff>
    </xdr:from>
    <xdr:to>
      <xdr:col>4</xdr:col>
      <xdr:colOff>206375</xdr:colOff>
      <xdr:row>94</xdr:row>
      <xdr:rowOff>84593</xdr:rowOff>
    </xdr:to>
    <xdr:sp macro="" textlink="">
      <xdr:nvSpPr>
        <xdr:cNvPr id="261" name="円/楕円 260"/>
        <xdr:cNvSpPr/>
      </xdr:nvSpPr>
      <xdr:spPr>
        <a:xfrm>
          <a:off x="2857500" y="160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101120</xdr:rowOff>
    </xdr:from>
    <xdr:ext cx="534377" cy="259045"/>
    <xdr:sp macro="" textlink="">
      <xdr:nvSpPr>
        <xdr:cNvPr id="262" name="テキスト ボックス 261"/>
        <xdr:cNvSpPr txBox="1"/>
      </xdr:nvSpPr>
      <xdr:spPr>
        <a:xfrm>
          <a:off x="2641111" y="15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44470</xdr:rowOff>
    </xdr:from>
    <xdr:to>
      <xdr:col>3</xdr:col>
      <xdr:colOff>3175</xdr:colOff>
      <xdr:row>94</xdr:row>
      <xdr:rowOff>146070</xdr:rowOff>
    </xdr:to>
    <xdr:sp macro="" textlink="">
      <xdr:nvSpPr>
        <xdr:cNvPr id="263" name="円/楕円 262"/>
        <xdr:cNvSpPr/>
      </xdr:nvSpPr>
      <xdr:spPr>
        <a:xfrm>
          <a:off x="1968500" y="1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162597</xdr:rowOff>
    </xdr:from>
    <xdr:ext cx="534377" cy="259045"/>
    <xdr:sp macro="" textlink="">
      <xdr:nvSpPr>
        <xdr:cNvPr id="264" name="テキスト ボックス 263"/>
        <xdr:cNvSpPr txBox="1"/>
      </xdr:nvSpPr>
      <xdr:spPr>
        <a:xfrm>
          <a:off x="1752111" y="159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26476</xdr:rowOff>
    </xdr:from>
    <xdr:to>
      <xdr:col>1</xdr:col>
      <xdr:colOff>485775</xdr:colOff>
      <xdr:row>94</xdr:row>
      <xdr:rowOff>128076</xdr:rowOff>
    </xdr:to>
    <xdr:sp macro="" textlink="">
      <xdr:nvSpPr>
        <xdr:cNvPr id="265" name="円/楕円 264"/>
        <xdr:cNvSpPr/>
      </xdr:nvSpPr>
      <xdr:spPr>
        <a:xfrm>
          <a:off x="1079500" y="161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144603</xdr:rowOff>
    </xdr:from>
    <xdr:ext cx="534377" cy="259045"/>
    <xdr:sp macro="" textlink="">
      <xdr:nvSpPr>
        <xdr:cNvPr id="266" name="テキスト ボックス 265"/>
        <xdr:cNvSpPr txBox="1"/>
      </xdr:nvSpPr>
      <xdr:spPr>
        <a:xfrm>
          <a:off x="863111" y="159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87949</xdr:rowOff>
    </xdr:from>
    <xdr:to>
      <xdr:col>15</xdr:col>
      <xdr:colOff>180975</xdr:colOff>
      <xdr:row>36</xdr:row>
      <xdr:rowOff>88755</xdr:rowOff>
    </xdr:to>
    <xdr:cxnSp macro="">
      <xdr:nvCxnSpPr>
        <xdr:cNvPr id="297" name="直線コネクタ 296"/>
        <xdr:cNvCxnSpPr/>
      </xdr:nvCxnSpPr>
      <xdr:spPr>
        <a:xfrm>
          <a:off x="9639300" y="6260149"/>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85075</xdr:rowOff>
    </xdr:from>
    <xdr:to>
      <xdr:col>14</xdr:col>
      <xdr:colOff>28575</xdr:colOff>
      <xdr:row>36</xdr:row>
      <xdr:rowOff>87949</xdr:rowOff>
    </xdr:to>
    <xdr:cxnSp macro="">
      <xdr:nvCxnSpPr>
        <xdr:cNvPr id="300" name="直線コネクタ 299"/>
        <xdr:cNvCxnSpPr/>
      </xdr:nvCxnSpPr>
      <xdr:spPr>
        <a:xfrm>
          <a:off x="8750300" y="6257275"/>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65296</xdr:rowOff>
    </xdr:from>
    <xdr:to>
      <xdr:col>12</xdr:col>
      <xdr:colOff>511175</xdr:colOff>
      <xdr:row>36</xdr:row>
      <xdr:rowOff>85075</xdr:rowOff>
    </xdr:to>
    <xdr:cxnSp macro="">
      <xdr:nvCxnSpPr>
        <xdr:cNvPr id="303" name="直線コネクタ 302"/>
        <xdr:cNvCxnSpPr/>
      </xdr:nvCxnSpPr>
      <xdr:spPr>
        <a:xfrm>
          <a:off x="7861300" y="6237496"/>
          <a:ext cx="8890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65296</xdr:rowOff>
    </xdr:from>
    <xdr:to>
      <xdr:col>11</xdr:col>
      <xdr:colOff>307975</xdr:colOff>
      <xdr:row>36</xdr:row>
      <xdr:rowOff>100827</xdr:rowOff>
    </xdr:to>
    <xdr:cxnSp macro="">
      <xdr:nvCxnSpPr>
        <xdr:cNvPr id="306" name="直線コネクタ 305"/>
        <xdr:cNvCxnSpPr/>
      </xdr:nvCxnSpPr>
      <xdr:spPr>
        <a:xfrm flipV="1">
          <a:off x="6972300" y="6237496"/>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37955</xdr:rowOff>
    </xdr:from>
    <xdr:to>
      <xdr:col>15</xdr:col>
      <xdr:colOff>231775</xdr:colOff>
      <xdr:row>36</xdr:row>
      <xdr:rowOff>139555</xdr:rowOff>
    </xdr:to>
    <xdr:sp macro="" textlink="">
      <xdr:nvSpPr>
        <xdr:cNvPr id="316" name="円/楕円 315"/>
        <xdr:cNvSpPr/>
      </xdr:nvSpPr>
      <xdr:spPr>
        <a:xfrm>
          <a:off x="104267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16382</xdr:rowOff>
    </xdr:from>
    <xdr:ext cx="534377" cy="259045"/>
    <xdr:sp macro="" textlink="">
      <xdr:nvSpPr>
        <xdr:cNvPr id="317" name="補助費等該当値テキスト"/>
        <xdr:cNvSpPr txBox="1"/>
      </xdr:nvSpPr>
      <xdr:spPr>
        <a:xfrm>
          <a:off x="10528300" y="61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37149</xdr:rowOff>
    </xdr:from>
    <xdr:to>
      <xdr:col>14</xdr:col>
      <xdr:colOff>79375</xdr:colOff>
      <xdr:row>36</xdr:row>
      <xdr:rowOff>138749</xdr:rowOff>
    </xdr:to>
    <xdr:sp macro="" textlink="">
      <xdr:nvSpPr>
        <xdr:cNvPr id="318" name="円/楕円 317"/>
        <xdr:cNvSpPr/>
      </xdr:nvSpPr>
      <xdr:spPr>
        <a:xfrm>
          <a:off x="9588500" y="62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129876</xdr:rowOff>
    </xdr:from>
    <xdr:ext cx="534377" cy="259045"/>
    <xdr:sp macro="" textlink="">
      <xdr:nvSpPr>
        <xdr:cNvPr id="319" name="テキスト ボックス 318"/>
        <xdr:cNvSpPr txBox="1"/>
      </xdr:nvSpPr>
      <xdr:spPr>
        <a:xfrm>
          <a:off x="9372111" y="63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34275</xdr:rowOff>
    </xdr:from>
    <xdr:to>
      <xdr:col>12</xdr:col>
      <xdr:colOff>561975</xdr:colOff>
      <xdr:row>36</xdr:row>
      <xdr:rowOff>135875</xdr:rowOff>
    </xdr:to>
    <xdr:sp macro="" textlink="">
      <xdr:nvSpPr>
        <xdr:cNvPr id="320" name="円/楕円 319"/>
        <xdr:cNvSpPr/>
      </xdr:nvSpPr>
      <xdr:spPr>
        <a:xfrm>
          <a:off x="8699500" y="62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127002</xdr:rowOff>
    </xdr:from>
    <xdr:ext cx="534377" cy="259045"/>
    <xdr:sp macro="" textlink="">
      <xdr:nvSpPr>
        <xdr:cNvPr id="321" name="テキスト ボックス 320"/>
        <xdr:cNvSpPr txBox="1"/>
      </xdr:nvSpPr>
      <xdr:spPr>
        <a:xfrm>
          <a:off x="8483111" y="62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14496</xdr:rowOff>
    </xdr:from>
    <xdr:to>
      <xdr:col>11</xdr:col>
      <xdr:colOff>358775</xdr:colOff>
      <xdr:row>36</xdr:row>
      <xdr:rowOff>116096</xdr:rowOff>
    </xdr:to>
    <xdr:sp macro="" textlink="">
      <xdr:nvSpPr>
        <xdr:cNvPr id="322" name="円/楕円 321"/>
        <xdr:cNvSpPr/>
      </xdr:nvSpPr>
      <xdr:spPr>
        <a:xfrm>
          <a:off x="7810500" y="61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107223</xdr:rowOff>
    </xdr:from>
    <xdr:ext cx="534377" cy="259045"/>
    <xdr:sp macro="" textlink="">
      <xdr:nvSpPr>
        <xdr:cNvPr id="323" name="テキスト ボックス 322"/>
        <xdr:cNvSpPr txBox="1"/>
      </xdr:nvSpPr>
      <xdr:spPr>
        <a:xfrm>
          <a:off x="7594111" y="62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50027</xdr:rowOff>
    </xdr:from>
    <xdr:to>
      <xdr:col>10</xdr:col>
      <xdr:colOff>155575</xdr:colOff>
      <xdr:row>36</xdr:row>
      <xdr:rowOff>151627</xdr:rowOff>
    </xdr:to>
    <xdr:sp macro="" textlink="">
      <xdr:nvSpPr>
        <xdr:cNvPr id="324" name="円/楕円 323"/>
        <xdr:cNvSpPr/>
      </xdr:nvSpPr>
      <xdr:spPr>
        <a:xfrm>
          <a:off x="6921500" y="62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142754</xdr:rowOff>
    </xdr:from>
    <xdr:ext cx="534377" cy="259045"/>
    <xdr:sp macro="" textlink="">
      <xdr:nvSpPr>
        <xdr:cNvPr id="325" name="テキスト ボックス 324"/>
        <xdr:cNvSpPr txBox="1"/>
      </xdr:nvSpPr>
      <xdr:spPr>
        <a:xfrm>
          <a:off x="6705111" y="63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161657</xdr:rowOff>
    </xdr:from>
    <xdr:to>
      <xdr:col>15</xdr:col>
      <xdr:colOff>180975</xdr:colOff>
      <xdr:row>57</xdr:row>
      <xdr:rowOff>50569</xdr:rowOff>
    </xdr:to>
    <xdr:cxnSp macro="">
      <xdr:nvCxnSpPr>
        <xdr:cNvPr id="350" name="直線コネクタ 349"/>
        <xdr:cNvCxnSpPr/>
      </xdr:nvCxnSpPr>
      <xdr:spPr>
        <a:xfrm>
          <a:off x="9639300" y="9762857"/>
          <a:ext cx="8382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161286</xdr:rowOff>
    </xdr:from>
    <xdr:to>
      <xdr:col>14</xdr:col>
      <xdr:colOff>28575</xdr:colOff>
      <xdr:row>56</xdr:row>
      <xdr:rowOff>161657</xdr:rowOff>
    </xdr:to>
    <xdr:cxnSp macro="">
      <xdr:nvCxnSpPr>
        <xdr:cNvPr id="353" name="直線コネクタ 352"/>
        <xdr:cNvCxnSpPr/>
      </xdr:nvCxnSpPr>
      <xdr:spPr>
        <a:xfrm>
          <a:off x="8750300" y="9762486"/>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25971</xdr:rowOff>
    </xdr:from>
    <xdr:to>
      <xdr:col>12</xdr:col>
      <xdr:colOff>511175</xdr:colOff>
      <xdr:row>56</xdr:row>
      <xdr:rowOff>161286</xdr:rowOff>
    </xdr:to>
    <xdr:cxnSp macro="">
      <xdr:nvCxnSpPr>
        <xdr:cNvPr id="356" name="直線コネクタ 355"/>
        <xdr:cNvCxnSpPr/>
      </xdr:nvCxnSpPr>
      <xdr:spPr>
        <a:xfrm>
          <a:off x="7861300" y="9627171"/>
          <a:ext cx="889000" cy="1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25971</xdr:rowOff>
    </xdr:from>
    <xdr:to>
      <xdr:col>11</xdr:col>
      <xdr:colOff>307975</xdr:colOff>
      <xdr:row>56</xdr:row>
      <xdr:rowOff>139403</xdr:rowOff>
    </xdr:to>
    <xdr:cxnSp macro="">
      <xdr:nvCxnSpPr>
        <xdr:cNvPr id="359" name="直線コネクタ 358"/>
        <xdr:cNvCxnSpPr/>
      </xdr:nvCxnSpPr>
      <xdr:spPr>
        <a:xfrm flipV="1">
          <a:off x="6972300" y="9627171"/>
          <a:ext cx="889000" cy="1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171219</xdr:rowOff>
    </xdr:from>
    <xdr:to>
      <xdr:col>15</xdr:col>
      <xdr:colOff>231775</xdr:colOff>
      <xdr:row>57</xdr:row>
      <xdr:rowOff>101369</xdr:rowOff>
    </xdr:to>
    <xdr:sp macro="" textlink="">
      <xdr:nvSpPr>
        <xdr:cNvPr id="369" name="円/楕円 368"/>
        <xdr:cNvSpPr/>
      </xdr:nvSpPr>
      <xdr:spPr>
        <a:xfrm>
          <a:off x="10426700" y="97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86146</xdr:rowOff>
    </xdr:from>
    <xdr:ext cx="534377" cy="259045"/>
    <xdr:sp macro="" textlink="">
      <xdr:nvSpPr>
        <xdr:cNvPr id="370" name="普通建設事業費該当値テキスト"/>
        <xdr:cNvSpPr txBox="1"/>
      </xdr:nvSpPr>
      <xdr:spPr>
        <a:xfrm>
          <a:off x="10528300" y="96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110857</xdr:rowOff>
    </xdr:from>
    <xdr:to>
      <xdr:col>14</xdr:col>
      <xdr:colOff>79375</xdr:colOff>
      <xdr:row>57</xdr:row>
      <xdr:rowOff>41007</xdr:rowOff>
    </xdr:to>
    <xdr:sp macro="" textlink="">
      <xdr:nvSpPr>
        <xdr:cNvPr id="371" name="円/楕円 370"/>
        <xdr:cNvSpPr/>
      </xdr:nvSpPr>
      <xdr:spPr>
        <a:xfrm>
          <a:off x="9588500" y="97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32134</xdr:rowOff>
    </xdr:from>
    <xdr:ext cx="534377" cy="259045"/>
    <xdr:sp macro="" textlink="">
      <xdr:nvSpPr>
        <xdr:cNvPr id="372" name="テキスト ボックス 371"/>
        <xdr:cNvSpPr txBox="1"/>
      </xdr:nvSpPr>
      <xdr:spPr>
        <a:xfrm>
          <a:off x="9372111" y="98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110486</xdr:rowOff>
    </xdr:from>
    <xdr:to>
      <xdr:col>12</xdr:col>
      <xdr:colOff>561975</xdr:colOff>
      <xdr:row>57</xdr:row>
      <xdr:rowOff>40636</xdr:rowOff>
    </xdr:to>
    <xdr:sp macro="" textlink="">
      <xdr:nvSpPr>
        <xdr:cNvPr id="373" name="円/楕円 372"/>
        <xdr:cNvSpPr/>
      </xdr:nvSpPr>
      <xdr:spPr>
        <a:xfrm>
          <a:off x="8699500" y="97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31763</xdr:rowOff>
    </xdr:from>
    <xdr:ext cx="534377" cy="259045"/>
    <xdr:sp macro="" textlink="">
      <xdr:nvSpPr>
        <xdr:cNvPr id="374" name="テキスト ボックス 373"/>
        <xdr:cNvSpPr txBox="1"/>
      </xdr:nvSpPr>
      <xdr:spPr>
        <a:xfrm>
          <a:off x="8483111" y="98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146621</xdr:rowOff>
    </xdr:from>
    <xdr:to>
      <xdr:col>11</xdr:col>
      <xdr:colOff>358775</xdr:colOff>
      <xdr:row>56</xdr:row>
      <xdr:rowOff>76771</xdr:rowOff>
    </xdr:to>
    <xdr:sp macro="" textlink="">
      <xdr:nvSpPr>
        <xdr:cNvPr id="375" name="円/楕円 374"/>
        <xdr:cNvSpPr/>
      </xdr:nvSpPr>
      <xdr:spPr>
        <a:xfrm>
          <a:off x="7810500" y="95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67898</xdr:rowOff>
    </xdr:from>
    <xdr:ext cx="534377" cy="259045"/>
    <xdr:sp macro="" textlink="">
      <xdr:nvSpPr>
        <xdr:cNvPr id="376" name="テキスト ボックス 375"/>
        <xdr:cNvSpPr txBox="1"/>
      </xdr:nvSpPr>
      <xdr:spPr>
        <a:xfrm>
          <a:off x="7594111" y="96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88603</xdr:rowOff>
    </xdr:from>
    <xdr:to>
      <xdr:col>10</xdr:col>
      <xdr:colOff>155575</xdr:colOff>
      <xdr:row>57</xdr:row>
      <xdr:rowOff>18753</xdr:rowOff>
    </xdr:to>
    <xdr:sp macro="" textlink="">
      <xdr:nvSpPr>
        <xdr:cNvPr id="377" name="円/楕円 376"/>
        <xdr:cNvSpPr/>
      </xdr:nvSpPr>
      <xdr:spPr>
        <a:xfrm>
          <a:off x="69215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9880</xdr:rowOff>
    </xdr:from>
    <xdr:ext cx="534377" cy="259045"/>
    <xdr:sp macro="" textlink="">
      <xdr:nvSpPr>
        <xdr:cNvPr id="378" name="テキスト ボックス 377"/>
        <xdr:cNvSpPr txBox="1"/>
      </xdr:nvSpPr>
      <xdr:spPr>
        <a:xfrm>
          <a:off x="6705111" y="9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44031</xdr:rowOff>
    </xdr:from>
    <xdr:to>
      <xdr:col>15</xdr:col>
      <xdr:colOff>180975</xdr:colOff>
      <xdr:row>78</xdr:row>
      <xdr:rowOff>109410</xdr:rowOff>
    </xdr:to>
    <xdr:cxnSp macro="">
      <xdr:nvCxnSpPr>
        <xdr:cNvPr id="409" name="直線コネクタ 408"/>
        <xdr:cNvCxnSpPr/>
      </xdr:nvCxnSpPr>
      <xdr:spPr>
        <a:xfrm>
          <a:off x="9639300" y="13245681"/>
          <a:ext cx="8382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44031</xdr:rowOff>
    </xdr:from>
    <xdr:to>
      <xdr:col>14</xdr:col>
      <xdr:colOff>28575</xdr:colOff>
      <xdr:row>78</xdr:row>
      <xdr:rowOff>18151</xdr:rowOff>
    </xdr:to>
    <xdr:cxnSp macro="">
      <xdr:nvCxnSpPr>
        <xdr:cNvPr id="412" name="直線コネクタ 411"/>
        <xdr:cNvCxnSpPr/>
      </xdr:nvCxnSpPr>
      <xdr:spPr>
        <a:xfrm flipV="1">
          <a:off x="8750300" y="13245681"/>
          <a:ext cx="889000" cy="14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58610</xdr:rowOff>
    </xdr:from>
    <xdr:to>
      <xdr:col>15</xdr:col>
      <xdr:colOff>231775</xdr:colOff>
      <xdr:row>78</xdr:row>
      <xdr:rowOff>160210</xdr:rowOff>
    </xdr:to>
    <xdr:sp macro="" textlink="">
      <xdr:nvSpPr>
        <xdr:cNvPr id="422" name="円/楕円 421"/>
        <xdr:cNvSpPr/>
      </xdr:nvSpPr>
      <xdr:spPr>
        <a:xfrm>
          <a:off x="104267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37037</xdr:rowOff>
    </xdr:from>
    <xdr:ext cx="469744" cy="259045"/>
    <xdr:sp macro="" textlink="">
      <xdr:nvSpPr>
        <xdr:cNvPr id="423" name="普通建設事業費 （ うち新規整備　）該当値テキスト"/>
        <xdr:cNvSpPr txBox="1"/>
      </xdr:nvSpPr>
      <xdr:spPr>
        <a:xfrm>
          <a:off x="10528300" y="1341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164681</xdr:rowOff>
    </xdr:from>
    <xdr:to>
      <xdr:col>14</xdr:col>
      <xdr:colOff>79375</xdr:colOff>
      <xdr:row>77</xdr:row>
      <xdr:rowOff>94831</xdr:rowOff>
    </xdr:to>
    <xdr:sp macro="" textlink="">
      <xdr:nvSpPr>
        <xdr:cNvPr id="424" name="円/楕円 423"/>
        <xdr:cNvSpPr/>
      </xdr:nvSpPr>
      <xdr:spPr>
        <a:xfrm>
          <a:off x="9588500" y="131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85958</xdr:rowOff>
    </xdr:from>
    <xdr:ext cx="534377" cy="259045"/>
    <xdr:sp macro="" textlink="">
      <xdr:nvSpPr>
        <xdr:cNvPr id="425" name="テキスト ボックス 424"/>
        <xdr:cNvSpPr txBox="1"/>
      </xdr:nvSpPr>
      <xdr:spPr>
        <a:xfrm>
          <a:off x="9372111" y="132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138801</xdr:rowOff>
    </xdr:from>
    <xdr:to>
      <xdr:col>12</xdr:col>
      <xdr:colOff>561975</xdr:colOff>
      <xdr:row>78</xdr:row>
      <xdr:rowOff>68951</xdr:rowOff>
    </xdr:to>
    <xdr:sp macro="" textlink="">
      <xdr:nvSpPr>
        <xdr:cNvPr id="426" name="円/楕円 425"/>
        <xdr:cNvSpPr/>
      </xdr:nvSpPr>
      <xdr:spPr>
        <a:xfrm>
          <a:off x="86995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60078</xdr:rowOff>
    </xdr:from>
    <xdr:ext cx="534377" cy="259045"/>
    <xdr:sp macro="" textlink="">
      <xdr:nvSpPr>
        <xdr:cNvPr id="427" name="テキスト ボックス 426"/>
        <xdr:cNvSpPr txBox="1"/>
      </xdr:nvSpPr>
      <xdr:spPr>
        <a:xfrm>
          <a:off x="8483111" y="134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115430</xdr:rowOff>
    </xdr:from>
    <xdr:to>
      <xdr:col>15</xdr:col>
      <xdr:colOff>180975</xdr:colOff>
      <xdr:row>98</xdr:row>
      <xdr:rowOff>115888</xdr:rowOff>
    </xdr:to>
    <xdr:cxnSp macro="">
      <xdr:nvCxnSpPr>
        <xdr:cNvPr id="456" name="直線コネクタ 455"/>
        <xdr:cNvCxnSpPr/>
      </xdr:nvCxnSpPr>
      <xdr:spPr>
        <a:xfrm flipV="1">
          <a:off x="9639300" y="1691753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115888</xdr:rowOff>
    </xdr:from>
    <xdr:to>
      <xdr:col>14</xdr:col>
      <xdr:colOff>28575</xdr:colOff>
      <xdr:row>99</xdr:row>
      <xdr:rowOff>8001</xdr:rowOff>
    </xdr:to>
    <xdr:cxnSp macro="">
      <xdr:nvCxnSpPr>
        <xdr:cNvPr id="459" name="直線コネクタ 458"/>
        <xdr:cNvCxnSpPr/>
      </xdr:nvCxnSpPr>
      <xdr:spPr>
        <a:xfrm flipV="1">
          <a:off x="8750300" y="16917988"/>
          <a:ext cx="889000" cy="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64630</xdr:rowOff>
    </xdr:from>
    <xdr:to>
      <xdr:col>15</xdr:col>
      <xdr:colOff>231775</xdr:colOff>
      <xdr:row>98</xdr:row>
      <xdr:rowOff>166230</xdr:rowOff>
    </xdr:to>
    <xdr:sp macro="" textlink="">
      <xdr:nvSpPr>
        <xdr:cNvPr id="469" name="円/楕円 468"/>
        <xdr:cNvSpPr/>
      </xdr:nvSpPr>
      <xdr:spPr>
        <a:xfrm>
          <a:off x="10426700" y="168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151007</xdr:rowOff>
    </xdr:from>
    <xdr:ext cx="469744" cy="259045"/>
    <xdr:sp macro="" textlink="">
      <xdr:nvSpPr>
        <xdr:cNvPr id="470" name="普通建設事業費 （ うち更新整備　）該当値テキスト"/>
        <xdr:cNvSpPr txBox="1"/>
      </xdr:nvSpPr>
      <xdr:spPr>
        <a:xfrm>
          <a:off x="10528300" y="167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65088</xdr:rowOff>
    </xdr:from>
    <xdr:to>
      <xdr:col>14</xdr:col>
      <xdr:colOff>79375</xdr:colOff>
      <xdr:row>98</xdr:row>
      <xdr:rowOff>166688</xdr:rowOff>
    </xdr:to>
    <xdr:sp macro="" textlink="">
      <xdr:nvSpPr>
        <xdr:cNvPr id="471" name="円/楕円 470"/>
        <xdr:cNvSpPr/>
      </xdr:nvSpPr>
      <xdr:spPr>
        <a:xfrm>
          <a:off x="9588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157815</xdr:rowOff>
    </xdr:from>
    <xdr:ext cx="469744" cy="259045"/>
    <xdr:sp macro="" textlink="">
      <xdr:nvSpPr>
        <xdr:cNvPr id="472" name="テキスト ボックス 471"/>
        <xdr:cNvSpPr txBox="1"/>
      </xdr:nvSpPr>
      <xdr:spPr>
        <a:xfrm>
          <a:off x="9404427" y="1695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128651</xdr:rowOff>
    </xdr:from>
    <xdr:to>
      <xdr:col>12</xdr:col>
      <xdr:colOff>561975</xdr:colOff>
      <xdr:row>99</xdr:row>
      <xdr:rowOff>58801</xdr:rowOff>
    </xdr:to>
    <xdr:sp macro="" textlink="">
      <xdr:nvSpPr>
        <xdr:cNvPr id="473" name="円/楕円 472"/>
        <xdr:cNvSpPr/>
      </xdr:nvSpPr>
      <xdr:spPr>
        <a:xfrm>
          <a:off x="8699500" y="169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49928</xdr:rowOff>
    </xdr:from>
    <xdr:ext cx="469744" cy="259045"/>
    <xdr:sp macro="" textlink="">
      <xdr:nvSpPr>
        <xdr:cNvPr id="474" name="テキスト ボックス 473"/>
        <xdr:cNvSpPr txBox="1"/>
      </xdr:nvSpPr>
      <xdr:spPr>
        <a:xfrm>
          <a:off x="8515427" y="170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157866</xdr:rowOff>
    </xdr:from>
    <xdr:to>
      <xdr:col>23</xdr:col>
      <xdr:colOff>517525</xdr:colOff>
      <xdr:row>78</xdr:row>
      <xdr:rowOff>1329</xdr:rowOff>
    </xdr:to>
    <xdr:cxnSp macro="">
      <xdr:nvCxnSpPr>
        <xdr:cNvPr id="615" name="直線コネクタ 614"/>
        <xdr:cNvCxnSpPr/>
      </xdr:nvCxnSpPr>
      <xdr:spPr>
        <a:xfrm>
          <a:off x="15481300" y="13359516"/>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120605</xdr:rowOff>
    </xdr:from>
    <xdr:to>
      <xdr:col>22</xdr:col>
      <xdr:colOff>365125</xdr:colOff>
      <xdr:row>77</xdr:row>
      <xdr:rowOff>157866</xdr:rowOff>
    </xdr:to>
    <xdr:cxnSp macro="">
      <xdr:nvCxnSpPr>
        <xdr:cNvPr id="618" name="直線コネクタ 617"/>
        <xdr:cNvCxnSpPr/>
      </xdr:nvCxnSpPr>
      <xdr:spPr>
        <a:xfrm>
          <a:off x="14592300" y="1332225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120605</xdr:rowOff>
    </xdr:from>
    <xdr:to>
      <xdr:col>21</xdr:col>
      <xdr:colOff>161925</xdr:colOff>
      <xdr:row>77</xdr:row>
      <xdr:rowOff>135379</xdr:rowOff>
    </xdr:to>
    <xdr:cxnSp macro="">
      <xdr:nvCxnSpPr>
        <xdr:cNvPr id="621" name="直線コネクタ 620"/>
        <xdr:cNvCxnSpPr/>
      </xdr:nvCxnSpPr>
      <xdr:spPr>
        <a:xfrm flipV="1">
          <a:off x="13703300" y="1332225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135379</xdr:rowOff>
    </xdr:from>
    <xdr:to>
      <xdr:col>19</xdr:col>
      <xdr:colOff>644525</xdr:colOff>
      <xdr:row>77</xdr:row>
      <xdr:rowOff>141689</xdr:rowOff>
    </xdr:to>
    <xdr:cxnSp macro="">
      <xdr:nvCxnSpPr>
        <xdr:cNvPr id="624" name="直線コネクタ 623"/>
        <xdr:cNvCxnSpPr/>
      </xdr:nvCxnSpPr>
      <xdr:spPr>
        <a:xfrm flipV="1">
          <a:off x="12814300" y="1333702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121979</xdr:rowOff>
    </xdr:from>
    <xdr:to>
      <xdr:col>23</xdr:col>
      <xdr:colOff>568325</xdr:colOff>
      <xdr:row>78</xdr:row>
      <xdr:rowOff>52129</xdr:rowOff>
    </xdr:to>
    <xdr:sp macro="" textlink="">
      <xdr:nvSpPr>
        <xdr:cNvPr id="634" name="円/楕円 633"/>
        <xdr:cNvSpPr/>
      </xdr:nvSpPr>
      <xdr:spPr>
        <a:xfrm>
          <a:off x="16268700" y="133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100406</xdr:rowOff>
    </xdr:from>
    <xdr:ext cx="534377" cy="259045"/>
    <xdr:sp macro="" textlink="">
      <xdr:nvSpPr>
        <xdr:cNvPr id="635" name="公債費該当値テキスト"/>
        <xdr:cNvSpPr txBox="1"/>
      </xdr:nvSpPr>
      <xdr:spPr>
        <a:xfrm>
          <a:off x="16370300"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107066</xdr:rowOff>
    </xdr:from>
    <xdr:to>
      <xdr:col>22</xdr:col>
      <xdr:colOff>415925</xdr:colOff>
      <xdr:row>78</xdr:row>
      <xdr:rowOff>37216</xdr:rowOff>
    </xdr:to>
    <xdr:sp macro="" textlink="">
      <xdr:nvSpPr>
        <xdr:cNvPr id="636" name="円/楕円 635"/>
        <xdr:cNvSpPr/>
      </xdr:nvSpPr>
      <xdr:spPr>
        <a:xfrm>
          <a:off x="15430500" y="133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28343</xdr:rowOff>
    </xdr:from>
    <xdr:ext cx="534377" cy="259045"/>
    <xdr:sp macro="" textlink="">
      <xdr:nvSpPr>
        <xdr:cNvPr id="637" name="テキスト ボックス 636"/>
        <xdr:cNvSpPr txBox="1"/>
      </xdr:nvSpPr>
      <xdr:spPr>
        <a:xfrm>
          <a:off x="15214111" y="13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69805</xdr:rowOff>
    </xdr:from>
    <xdr:to>
      <xdr:col>21</xdr:col>
      <xdr:colOff>212725</xdr:colOff>
      <xdr:row>77</xdr:row>
      <xdr:rowOff>171405</xdr:rowOff>
    </xdr:to>
    <xdr:sp macro="" textlink="">
      <xdr:nvSpPr>
        <xdr:cNvPr id="638" name="円/楕円 637"/>
        <xdr:cNvSpPr/>
      </xdr:nvSpPr>
      <xdr:spPr>
        <a:xfrm>
          <a:off x="14541500" y="132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162532</xdr:rowOff>
    </xdr:from>
    <xdr:ext cx="534377" cy="259045"/>
    <xdr:sp macro="" textlink="">
      <xdr:nvSpPr>
        <xdr:cNvPr id="639" name="テキスト ボックス 638"/>
        <xdr:cNvSpPr txBox="1"/>
      </xdr:nvSpPr>
      <xdr:spPr>
        <a:xfrm>
          <a:off x="14325111" y="133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84579</xdr:rowOff>
    </xdr:from>
    <xdr:to>
      <xdr:col>20</xdr:col>
      <xdr:colOff>9525</xdr:colOff>
      <xdr:row>78</xdr:row>
      <xdr:rowOff>14729</xdr:rowOff>
    </xdr:to>
    <xdr:sp macro="" textlink="">
      <xdr:nvSpPr>
        <xdr:cNvPr id="640" name="円/楕円 639"/>
        <xdr:cNvSpPr/>
      </xdr:nvSpPr>
      <xdr:spPr>
        <a:xfrm>
          <a:off x="13652500" y="13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5856</xdr:rowOff>
    </xdr:from>
    <xdr:ext cx="534377" cy="259045"/>
    <xdr:sp macro="" textlink="">
      <xdr:nvSpPr>
        <xdr:cNvPr id="641" name="テキスト ボックス 640"/>
        <xdr:cNvSpPr txBox="1"/>
      </xdr:nvSpPr>
      <xdr:spPr>
        <a:xfrm>
          <a:off x="13436111" y="133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90889</xdr:rowOff>
    </xdr:from>
    <xdr:to>
      <xdr:col>18</xdr:col>
      <xdr:colOff>492125</xdr:colOff>
      <xdr:row>78</xdr:row>
      <xdr:rowOff>21039</xdr:rowOff>
    </xdr:to>
    <xdr:sp macro="" textlink="">
      <xdr:nvSpPr>
        <xdr:cNvPr id="642" name="円/楕円 641"/>
        <xdr:cNvSpPr/>
      </xdr:nvSpPr>
      <xdr:spPr>
        <a:xfrm>
          <a:off x="127635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12166</xdr:rowOff>
    </xdr:from>
    <xdr:ext cx="534377" cy="259045"/>
    <xdr:sp macro="" textlink="">
      <xdr:nvSpPr>
        <xdr:cNvPr id="643" name="テキスト ボックス 642"/>
        <xdr:cNvSpPr txBox="1"/>
      </xdr:nvSpPr>
      <xdr:spPr>
        <a:xfrm>
          <a:off x="12547111" y="133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119762</xdr:rowOff>
    </xdr:from>
    <xdr:to>
      <xdr:col>23</xdr:col>
      <xdr:colOff>517525</xdr:colOff>
      <xdr:row>96</xdr:row>
      <xdr:rowOff>160782</xdr:rowOff>
    </xdr:to>
    <xdr:cxnSp macro="">
      <xdr:nvCxnSpPr>
        <xdr:cNvPr id="672" name="直線コネクタ 671"/>
        <xdr:cNvCxnSpPr/>
      </xdr:nvCxnSpPr>
      <xdr:spPr>
        <a:xfrm>
          <a:off x="15481300" y="16407512"/>
          <a:ext cx="838200" cy="2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119762</xdr:rowOff>
    </xdr:from>
    <xdr:to>
      <xdr:col>22</xdr:col>
      <xdr:colOff>365125</xdr:colOff>
      <xdr:row>96</xdr:row>
      <xdr:rowOff>74206</xdr:rowOff>
    </xdr:to>
    <xdr:cxnSp macro="">
      <xdr:nvCxnSpPr>
        <xdr:cNvPr id="675" name="直線コネクタ 674"/>
        <xdr:cNvCxnSpPr/>
      </xdr:nvCxnSpPr>
      <xdr:spPr>
        <a:xfrm flipV="1">
          <a:off x="14592300" y="16407512"/>
          <a:ext cx="8890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74206</xdr:rowOff>
    </xdr:from>
    <xdr:to>
      <xdr:col>21</xdr:col>
      <xdr:colOff>161925</xdr:colOff>
      <xdr:row>98</xdr:row>
      <xdr:rowOff>12167</xdr:rowOff>
    </xdr:to>
    <xdr:cxnSp macro="">
      <xdr:nvCxnSpPr>
        <xdr:cNvPr id="678" name="直線コネクタ 677"/>
        <xdr:cNvCxnSpPr/>
      </xdr:nvCxnSpPr>
      <xdr:spPr>
        <a:xfrm flipV="1">
          <a:off x="13703300" y="16533406"/>
          <a:ext cx="889000" cy="2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123000</xdr:rowOff>
    </xdr:from>
    <xdr:to>
      <xdr:col>19</xdr:col>
      <xdr:colOff>644525</xdr:colOff>
      <xdr:row>98</xdr:row>
      <xdr:rowOff>12167</xdr:rowOff>
    </xdr:to>
    <xdr:cxnSp macro="">
      <xdr:nvCxnSpPr>
        <xdr:cNvPr id="681" name="直線コネクタ 680"/>
        <xdr:cNvCxnSpPr/>
      </xdr:nvCxnSpPr>
      <xdr:spPr>
        <a:xfrm>
          <a:off x="12814300" y="16582200"/>
          <a:ext cx="889000" cy="2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109982</xdr:rowOff>
    </xdr:from>
    <xdr:to>
      <xdr:col>23</xdr:col>
      <xdr:colOff>568325</xdr:colOff>
      <xdr:row>97</xdr:row>
      <xdr:rowOff>40132</xdr:rowOff>
    </xdr:to>
    <xdr:sp macro="" textlink="">
      <xdr:nvSpPr>
        <xdr:cNvPr id="691" name="円/楕円 690"/>
        <xdr:cNvSpPr/>
      </xdr:nvSpPr>
      <xdr:spPr>
        <a:xfrm>
          <a:off x="16268700" y="165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132859</xdr:rowOff>
    </xdr:from>
    <xdr:ext cx="534377" cy="259045"/>
    <xdr:sp macro="" textlink="">
      <xdr:nvSpPr>
        <xdr:cNvPr id="692" name="積立金該当値テキスト"/>
        <xdr:cNvSpPr txBox="1"/>
      </xdr:nvSpPr>
      <xdr:spPr>
        <a:xfrm>
          <a:off x="16370300" y="164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68962</xdr:rowOff>
    </xdr:from>
    <xdr:to>
      <xdr:col>22</xdr:col>
      <xdr:colOff>415925</xdr:colOff>
      <xdr:row>95</xdr:row>
      <xdr:rowOff>170562</xdr:rowOff>
    </xdr:to>
    <xdr:sp macro="" textlink="">
      <xdr:nvSpPr>
        <xdr:cNvPr id="693" name="円/楕円 692"/>
        <xdr:cNvSpPr/>
      </xdr:nvSpPr>
      <xdr:spPr>
        <a:xfrm>
          <a:off x="15430500" y="163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15639</xdr:rowOff>
    </xdr:from>
    <xdr:ext cx="534377" cy="259045"/>
    <xdr:sp macro="" textlink="">
      <xdr:nvSpPr>
        <xdr:cNvPr id="694" name="テキスト ボックス 693"/>
        <xdr:cNvSpPr txBox="1"/>
      </xdr:nvSpPr>
      <xdr:spPr>
        <a:xfrm>
          <a:off x="15214111" y="161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23406</xdr:rowOff>
    </xdr:from>
    <xdr:to>
      <xdr:col>21</xdr:col>
      <xdr:colOff>212725</xdr:colOff>
      <xdr:row>96</xdr:row>
      <xdr:rowOff>125006</xdr:rowOff>
    </xdr:to>
    <xdr:sp macro="" textlink="">
      <xdr:nvSpPr>
        <xdr:cNvPr id="695" name="円/楕円 694"/>
        <xdr:cNvSpPr/>
      </xdr:nvSpPr>
      <xdr:spPr>
        <a:xfrm>
          <a:off x="14541500" y="164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141533</xdr:rowOff>
    </xdr:from>
    <xdr:ext cx="534377" cy="259045"/>
    <xdr:sp macro="" textlink="">
      <xdr:nvSpPr>
        <xdr:cNvPr id="696" name="テキスト ボックス 695"/>
        <xdr:cNvSpPr txBox="1"/>
      </xdr:nvSpPr>
      <xdr:spPr>
        <a:xfrm>
          <a:off x="14325111" y="162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132817</xdr:rowOff>
    </xdr:from>
    <xdr:to>
      <xdr:col>20</xdr:col>
      <xdr:colOff>9525</xdr:colOff>
      <xdr:row>98</xdr:row>
      <xdr:rowOff>62967</xdr:rowOff>
    </xdr:to>
    <xdr:sp macro="" textlink="">
      <xdr:nvSpPr>
        <xdr:cNvPr id="697" name="円/楕円 696"/>
        <xdr:cNvSpPr/>
      </xdr:nvSpPr>
      <xdr:spPr>
        <a:xfrm>
          <a:off x="13652500" y="167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54094</xdr:rowOff>
    </xdr:from>
    <xdr:ext cx="534377" cy="259045"/>
    <xdr:sp macro="" textlink="">
      <xdr:nvSpPr>
        <xdr:cNvPr id="698" name="テキスト ボックス 697"/>
        <xdr:cNvSpPr txBox="1"/>
      </xdr:nvSpPr>
      <xdr:spPr>
        <a:xfrm>
          <a:off x="13436111" y="168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72200</xdr:rowOff>
    </xdr:from>
    <xdr:to>
      <xdr:col>18</xdr:col>
      <xdr:colOff>492125</xdr:colOff>
      <xdr:row>97</xdr:row>
      <xdr:rowOff>2350</xdr:rowOff>
    </xdr:to>
    <xdr:sp macro="" textlink="">
      <xdr:nvSpPr>
        <xdr:cNvPr id="699" name="円/楕円 698"/>
        <xdr:cNvSpPr/>
      </xdr:nvSpPr>
      <xdr:spPr>
        <a:xfrm>
          <a:off x="12763500" y="165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164927</xdr:rowOff>
    </xdr:from>
    <xdr:ext cx="534377" cy="259045"/>
    <xdr:sp macro="" textlink="">
      <xdr:nvSpPr>
        <xdr:cNvPr id="700" name="テキスト ボックス 699"/>
        <xdr:cNvSpPr txBox="1"/>
      </xdr:nvSpPr>
      <xdr:spPr>
        <a:xfrm>
          <a:off x="12547111" y="166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5626</xdr:rowOff>
    </xdr:from>
    <xdr:to>
      <xdr:col>32</xdr:col>
      <xdr:colOff>187325</xdr:colOff>
      <xdr:row>77</xdr:row>
      <xdr:rowOff>33254</xdr:rowOff>
    </xdr:to>
    <xdr:cxnSp macro="">
      <xdr:nvCxnSpPr>
        <xdr:cNvPr id="844" name="直線コネクタ 843"/>
        <xdr:cNvCxnSpPr/>
      </xdr:nvCxnSpPr>
      <xdr:spPr>
        <a:xfrm flipV="1">
          <a:off x="21323300" y="13207276"/>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30412</xdr:rowOff>
    </xdr:from>
    <xdr:to>
      <xdr:col>31</xdr:col>
      <xdr:colOff>34925</xdr:colOff>
      <xdr:row>77</xdr:row>
      <xdr:rowOff>33254</xdr:rowOff>
    </xdr:to>
    <xdr:cxnSp macro="">
      <xdr:nvCxnSpPr>
        <xdr:cNvPr id="847" name="直線コネクタ 846"/>
        <xdr:cNvCxnSpPr/>
      </xdr:nvCxnSpPr>
      <xdr:spPr>
        <a:xfrm>
          <a:off x="20434300" y="13232062"/>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3194</xdr:rowOff>
    </xdr:from>
    <xdr:to>
      <xdr:col>29</xdr:col>
      <xdr:colOff>517525</xdr:colOff>
      <xdr:row>77</xdr:row>
      <xdr:rowOff>30412</xdr:rowOff>
    </xdr:to>
    <xdr:cxnSp macro="">
      <xdr:nvCxnSpPr>
        <xdr:cNvPr id="850" name="直線コネクタ 849"/>
        <xdr:cNvCxnSpPr/>
      </xdr:nvCxnSpPr>
      <xdr:spPr>
        <a:xfrm>
          <a:off x="19545300" y="13204844"/>
          <a:ext cx="889000" cy="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3194</xdr:rowOff>
    </xdr:from>
    <xdr:to>
      <xdr:col>28</xdr:col>
      <xdr:colOff>314325</xdr:colOff>
      <xdr:row>77</xdr:row>
      <xdr:rowOff>44717</xdr:rowOff>
    </xdr:to>
    <xdr:cxnSp macro="">
      <xdr:nvCxnSpPr>
        <xdr:cNvPr id="853" name="直線コネクタ 852"/>
        <xdr:cNvCxnSpPr/>
      </xdr:nvCxnSpPr>
      <xdr:spPr>
        <a:xfrm flipV="1">
          <a:off x="18656300" y="13204844"/>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126276</xdr:rowOff>
    </xdr:from>
    <xdr:to>
      <xdr:col>32</xdr:col>
      <xdr:colOff>238125</xdr:colOff>
      <xdr:row>77</xdr:row>
      <xdr:rowOff>56426</xdr:rowOff>
    </xdr:to>
    <xdr:sp macro="" textlink="">
      <xdr:nvSpPr>
        <xdr:cNvPr id="863" name="円/楕円 862"/>
        <xdr:cNvSpPr/>
      </xdr:nvSpPr>
      <xdr:spPr>
        <a:xfrm>
          <a:off x="221107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104703</xdr:rowOff>
    </xdr:from>
    <xdr:ext cx="534377" cy="259045"/>
    <xdr:sp macro="" textlink="">
      <xdr:nvSpPr>
        <xdr:cNvPr id="864" name="繰出金該当値テキスト"/>
        <xdr:cNvSpPr txBox="1"/>
      </xdr:nvSpPr>
      <xdr:spPr>
        <a:xfrm>
          <a:off x="22212300" y="13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153904</xdr:rowOff>
    </xdr:from>
    <xdr:to>
      <xdr:col>31</xdr:col>
      <xdr:colOff>85725</xdr:colOff>
      <xdr:row>77</xdr:row>
      <xdr:rowOff>84054</xdr:rowOff>
    </xdr:to>
    <xdr:sp macro="" textlink="">
      <xdr:nvSpPr>
        <xdr:cNvPr id="865" name="円/楕円 864"/>
        <xdr:cNvSpPr/>
      </xdr:nvSpPr>
      <xdr:spPr>
        <a:xfrm>
          <a:off x="21272500" y="131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75181</xdr:rowOff>
    </xdr:from>
    <xdr:ext cx="534377" cy="259045"/>
    <xdr:sp macro="" textlink="">
      <xdr:nvSpPr>
        <xdr:cNvPr id="866" name="テキスト ボックス 865"/>
        <xdr:cNvSpPr txBox="1"/>
      </xdr:nvSpPr>
      <xdr:spPr>
        <a:xfrm>
          <a:off x="21056111" y="132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151062</xdr:rowOff>
    </xdr:from>
    <xdr:to>
      <xdr:col>29</xdr:col>
      <xdr:colOff>568325</xdr:colOff>
      <xdr:row>77</xdr:row>
      <xdr:rowOff>81212</xdr:rowOff>
    </xdr:to>
    <xdr:sp macro="" textlink="">
      <xdr:nvSpPr>
        <xdr:cNvPr id="867" name="円/楕円 866"/>
        <xdr:cNvSpPr/>
      </xdr:nvSpPr>
      <xdr:spPr>
        <a:xfrm>
          <a:off x="20383500" y="131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72339</xdr:rowOff>
    </xdr:from>
    <xdr:ext cx="534377" cy="259045"/>
    <xdr:sp macro="" textlink="">
      <xdr:nvSpPr>
        <xdr:cNvPr id="868" name="テキスト ボックス 867"/>
        <xdr:cNvSpPr txBox="1"/>
      </xdr:nvSpPr>
      <xdr:spPr>
        <a:xfrm>
          <a:off x="20167111" y="132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123844</xdr:rowOff>
    </xdr:from>
    <xdr:to>
      <xdr:col>28</xdr:col>
      <xdr:colOff>365125</xdr:colOff>
      <xdr:row>77</xdr:row>
      <xdr:rowOff>53994</xdr:rowOff>
    </xdr:to>
    <xdr:sp macro="" textlink="">
      <xdr:nvSpPr>
        <xdr:cNvPr id="869" name="円/楕円 868"/>
        <xdr:cNvSpPr/>
      </xdr:nvSpPr>
      <xdr:spPr>
        <a:xfrm>
          <a:off x="19494500" y="131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45121</xdr:rowOff>
    </xdr:from>
    <xdr:ext cx="534377" cy="259045"/>
    <xdr:sp macro="" textlink="">
      <xdr:nvSpPr>
        <xdr:cNvPr id="870" name="テキスト ボックス 869"/>
        <xdr:cNvSpPr txBox="1"/>
      </xdr:nvSpPr>
      <xdr:spPr>
        <a:xfrm>
          <a:off x="19278111" y="132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165367</xdr:rowOff>
    </xdr:from>
    <xdr:to>
      <xdr:col>27</xdr:col>
      <xdr:colOff>161925</xdr:colOff>
      <xdr:row>77</xdr:row>
      <xdr:rowOff>95517</xdr:rowOff>
    </xdr:to>
    <xdr:sp macro="" textlink="">
      <xdr:nvSpPr>
        <xdr:cNvPr id="871" name="円/楕円 870"/>
        <xdr:cNvSpPr/>
      </xdr:nvSpPr>
      <xdr:spPr>
        <a:xfrm>
          <a:off x="18605500" y="131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86644</xdr:rowOff>
    </xdr:from>
    <xdr:ext cx="534377" cy="259045"/>
    <xdr:sp macro="" textlink="">
      <xdr:nvSpPr>
        <xdr:cNvPr id="872" name="テキスト ボックス 871"/>
        <xdr:cNvSpPr txBox="1"/>
      </xdr:nvSpPr>
      <xdr:spPr>
        <a:xfrm>
          <a:off x="18389111" y="132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歳出決算総額の住民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人当たりのコストは、</a:t>
          </a:r>
          <a:r>
            <a:rPr kumimoji="1" lang="en-US" altLang="ja-JP" sz="1100">
              <a:solidFill>
                <a:sysClr val="windowText" lastClr="000000"/>
              </a:solidFill>
              <a:effectLst/>
              <a:latin typeface="+mn-lt"/>
              <a:ea typeface="+mn-ea"/>
              <a:cs typeface="+mn-cs"/>
            </a:rPr>
            <a:t>384,445</a:t>
          </a:r>
          <a:r>
            <a:rPr kumimoji="1" lang="ja-JP" altLang="ja-JP" sz="1100">
              <a:solidFill>
                <a:sysClr val="windowText" lastClr="000000"/>
              </a:solidFill>
              <a:effectLst/>
              <a:latin typeface="+mn-lt"/>
              <a:ea typeface="+mn-ea"/>
              <a:cs typeface="+mn-cs"/>
            </a:rPr>
            <a:t>円となっており、人件費は、類似団体平均値の約</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の経費となっている。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義務的経費である扶助費は</a:t>
          </a:r>
          <a:r>
            <a:rPr kumimoji="1" lang="ja-JP" altLang="en-US" sz="1100">
              <a:solidFill>
                <a:sysClr val="windowText" lastClr="000000"/>
              </a:solidFill>
              <a:effectLst/>
              <a:latin typeface="+mn-lt"/>
              <a:ea typeface="+mn-ea"/>
              <a:cs typeface="+mn-cs"/>
            </a:rPr>
            <a:t>、増額傾向にあり、</a:t>
          </a:r>
          <a:r>
            <a:rPr kumimoji="1" lang="ja-JP" altLang="ja-JP" sz="1100">
              <a:solidFill>
                <a:sysClr val="windowText" lastClr="000000"/>
              </a:solidFill>
              <a:effectLst/>
              <a:latin typeface="+mn-lt"/>
              <a:ea typeface="+mn-ea"/>
              <a:cs typeface="+mn-cs"/>
            </a:rPr>
            <a:t>類似団体平均のコストを上回っている</a:t>
          </a:r>
          <a:r>
            <a:rPr kumimoji="1" lang="ja-JP" altLang="en-US" sz="1100">
              <a:solidFill>
                <a:sysClr val="windowText" lastClr="000000"/>
              </a:solidFill>
              <a:effectLst/>
              <a:latin typeface="+mn-lt"/>
              <a:ea typeface="+mn-ea"/>
              <a:cs typeface="+mn-cs"/>
            </a:rPr>
            <a:t>。</a:t>
          </a:r>
        </a:p>
        <a:p>
          <a:r>
            <a:rPr kumimoji="1" lang="ja-JP" altLang="ja-JP" sz="1100">
              <a:solidFill>
                <a:sysClr val="windowText" lastClr="000000"/>
              </a:solidFill>
              <a:effectLst/>
              <a:latin typeface="+mn-lt"/>
              <a:ea typeface="+mn-ea"/>
              <a:cs typeface="+mn-cs"/>
            </a:rPr>
            <a:t>公債費については、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年続けて減額となり、</a:t>
          </a:r>
          <a:r>
            <a:rPr kumimoji="1" lang="ja-JP" altLang="ja-JP" sz="1100">
              <a:solidFill>
                <a:sysClr val="windowText" lastClr="000000"/>
              </a:solidFill>
              <a:effectLst/>
              <a:latin typeface="+mn-lt"/>
              <a:ea typeface="+mn-ea"/>
              <a:cs typeface="+mn-cs"/>
            </a:rPr>
            <a:t>類似団体平均のコストを下回っている為、住民</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当たりの負債経費負担は少ない</a:t>
          </a:r>
          <a:r>
            <a:rPr kumimoji="1" lang="ja-JP" altLang="en-US" sz="1100">
              <a:solidFill>
                <a:sysClr val="windowText" lastClr="000000"/>
              </a:solidFill>
              <a:effectLst/>
              <a:latin typeface="+mn-lt"/>
              <a:ea typeface="+mn-ea"/>
              <a:cs typeface="+mn-cs"/>
            </a:rPr>
            <a:t>が、今後、大型事業が予定されており、地方債発行に伴い、一時的に増額となる見込み。</a:t>
          </a:r>
        </a:p>
        <a:p>
          <a:r>
            <a:rPr kumimoji="1" lang="ja-JP" altLang="ja-JP" sz="1100">
              <a:solidFill>
                <a:sysClr val="windowText" lastClr="000000"/>
              </a:solidFill>
              <a:effectLst/>
              <a:latin typeface="+mn-lt"/>
              <a:ea typeface="+mn-ea"/>
              <a:cs typeface="+mn-cs"/>
            </a:rPr>
            <a:t>物件費については、人件費のコストが少ない分、類似団体平均値を上回っている。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積立金の増額は、今後予定の普通建設事業に備えたものとなっている。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18,966
9.08
8,028,055
7,584,337
389,755
5,423,416
5,241,802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51852</xdr:rowOff>
    </xdr:from>
    <xdr:to>
      <xdr:col>6</xdr:col>
      <xdr:colOff>511175</xdr:colOff>
      <xdr:row>36</xdr:row>
      <xdr:rowOff>9072</xdr:rowOff>
    </xdr:to>
    <xdr:cxnSp macro="">
      <xdr:nvCxnSpPr>
        <xdr:cNvPr id="63" name="直線コネクタ 62"/>
        <xdr:cNvCxnSpPr/>
      </xdr:nvCxnSpPr>
      <xdr:spPr>
        <a:xfrm>
          <a:off x="3797300" y="6052602"/>
          <a:ext cx="8382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51852</xdr:rowOff>
    </xdr:from>
    <xdr:to>
      <xdr:col>5</xdr:col>
      <xdr:colOff>358775</xdr:colOff>
      <xdr:row>35</xdr:row>
      <xdr:rowOff>122065</xdr:rowOff>
    </xdr:to>
    <xdr:cxnSp macro="">
      <xdr:nvCxnSpPr>
        <xdr:cNvPr id="66" name="直線コネクタ 65"/>
        <xdr:cNvCxnSpPr/>
      </xdr:nvCxnSpPr>
      <xdr:spPr>
        <a:xfrm flipV="1">
          <a:off x="2908300" y="605260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122065</xdr:rowOff>
    </xdr:from>
    <xdr:to>
      <xdr:col>4</xdr:col>
      <xdr:colOff>155575</xdr:colOff>
      <xdr:row>35</xdr:row>
      <xdr:rowOff>168112</xdr:rowOff>
    </xdr:to>
    <xdr:cxnSp macro="">
      <xdr:nvCxnSpPr>
        <xdr:cNvPr id="69" name="直線コネクタ 68"/>
        <xdr:cNvCxnSpPr/>
      </xdr:nvCxnSpPr>
      <xdr:spPr>
        <a:xfrm flipV="1">
          <a:off x="2019300" y="6122815"/>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68507</xdr:rowOff>
    </xdr:from>
    <xdr:to>
      <xdr:col>2</xdr:col>
      <xdr:colOff>638175</xdr:colOff>
      <xdr:row>35</xdr:row>
      <xdr:rowOff>168112</xdr:rowOff>
    </xdr:to>
    <xdr:cxnSp macro="">
      <xdr:nvCxnSpPr>
        <xdr:cNvPr id="72" name="直線コネクタ 71"/>
        <xdr:cNvCxnSpPr/>
      </xdr:nvCxnSpPr>
      <xdr:spPr>
        <a:xfrm>
          <a:off x="1130300" y="606925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129722</xdr:rowOff>
    </xdr:from>
    <xdr:to>
      <xdr:col>6</xdr:col>
      <xdr:colOff>561975</xdr:colOff>
      <xdr:row>36</xdr:row>
      <xdr:rowOff>59872</xdr:rowOff>
    </xdr:to>
    <xdr:sp macro="" textlink="">
      <xdr:nvSpPr>
        <xdr:cNvPr id="82" name="円/楕円 81"/>
        <xdr:cNvSpPr/>
      </xdr:nvSpPr>
      <xdr:spPr>
        <a:xfrm>
          <a:off x="45847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108149</xdr:rowOff>
    </xdr:from>
    <xdr:ext cx="469744" cy="259045"/>
    <xdr:sp macro="" textlink="">
      <xdr:nvSpPr>
        <xdr:cNvPr id="83" name="議会費該当値テキスト"/>
        <xdr:cNvSpPr txBox="1"/>
      </xdr:nvSpPr>
      <xdr:spPr>
        <a:xfrm>
          <a:off x="4686300" y="610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1052</xdr:rowOff>
    </xdr:from>
    <xdr:to>
      <xdr:col>5</xdr:col>
      <xdr:colOff>409575</xdr:colOff>
      <xdr:row>35</xdr:row>
      <xdr:rowOff>102652</xdr:rowOff>
    </xdr:to>
    <xdr:sp macro="" textlink="">
      <xdr:nvSpPr>
        <xdr:cNvPr id="84" name="円/楕円 83"/>
        <xdr:cNvSpPr/>
      </xdr:nvSpPr>
      <xdr:spPr>
        <a:xfrm>
          <a:off x="3746500" y="6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93779</xdr:rowOff>
    </xdr:from>
    <xdr:ext cx="469744" cy="259045"/>
    <xdr:sp macro="" textlink="">
      <xdr:nvSpPr>
        <xdr:cNvPr id="85" name="テキスト ボックス 84"/>
        <xdr:cNvSpPr txBox="1"/>
      </xdr:nvSpPr>
      <xdr:spPr>
        <a:xfrm>
          <a:off x="3562427" y="60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71265</xdr:rowOff>
    </xdr:from>
    <xdr:to>
      <xdr:col>4</xdr:col>
      <xdr:colOff>206375</xdr:colOff>
      <xdr:row>36</xdr:row>
      <xdr:rowOff>1415</xdr:rowOff>
    </xdr:to>
    <xdr:sp macro="" textlink="">
      <xdr:nvSpPr>
        <xdr:cNvPr id="86" name="円/楕円 85"/>
        <xdr:cNvSpPr/>
      </xdr:nvSpPr>
      <xdr:spPr>
        <a:xfrm>
          <a:off x="2857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163992</xdr:rowOff>
    </xdr:from>
    <xdr:ext cx="469744" cy="259045"/>
    <xdr:sp macro="" textlink="">
      <xdr:nvSpPr>
        <xdr:cNvPr id="87" name="テキスト ボックス 86"/>
        <xdr:cNvSpPr txBox="1"/>
      </xdr:nvSpPr>
      <xdr:spPr>
        <a:xfrm>
          <a:off x="2673427" y="616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117312</xdr:rowOff>
    </xdr:from>
    <xdr:to>
      <xdr:col>3</xdr:col>
      <xdr:colOff>3175</xdr:colOff>
      <xdr:row>36</xdr:row>
      <xdr:rowOff>47462</xdr:rowOff>
    </xdr:to>
    <xdr:sp macro="" textlink="">
      <xdr:nvSpPr>
        <xdr:cNvPr id="88" name="円/楕円 87"/>
        <xdr:cNvSpPr/>
      </xdr:nvSpPr>
      <xdr:spPr>
        <a:xfrm>
          <a:off x="1968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38589</xdr:rowOff>
    </xdr:from>
    <xdr:ext cx="469744" cy="259045"/>
    <xdr:sp macro="" textlink="">
      <xdr:nvSpPr>
        <xdr:cNvPr id="89" name="テキスト ボックス 88"/>
        <xdr:cNvSpPr txBox="1"/>
      </xdr:nvSpPr>
      <xdr:spPr>
        <a:xfrm>
          <a:off x="1784427"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17707</xdr:rowOff>
    </xdr:from>
    <xdr:to>
      <xdr:col>1</xdr:col>
      <xdr:colOff>485775</xdr:colOff>
      <xdr:row>35</xdr:row>
      <xdr:rowOff>119307</xdr:rowOff>
    </xdr:to>
    <xdr:sp macro="" textlink="">
      <xdr:nvSpPr>
        <xdr:cNvPr id="90" name="円/楕円 89"/>
        <xdr:cNvSpPr/>
      </xdr:nvSpPr>
      <xdr:spPr>
        <a:xfrm>
          <a:off x="1079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110434</xdr:rowOff>
    </xdr:from>
    <xdr:ext cx="469744" cy="259045"/>
    <xdr:sp macro="" textlink="">
      <xdr:nvSpPr>
        <xdr:cNvPr id="91" name="テキスト ボックス 90"/>
        <xdr:cNvSpPr txBox="1"/>
      </xdr:nvSpPr>
      <xdr:spPr>
        <a:xfrm>
          <a:off x="895427" y="61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59831</xdr:rowOff>
    </xdr:from>
    <xdr:to>
      <xdr:col>6</xdr:col>
      <xdr:colOff>511175</xdr:colOff>
      <xdr:row>56</xdr:row>
      <xdr:rowOff>63903</xdr:rowOff>
    </xdr:to>
    <xdr:cxnSp macro="">
      <xdr:nvCxnSpPr>
        <xdr:cNvPr id="123" name="直線コネクタ 122"/>
        <xdr:cNvCxnSpPr/>
      </xdr:nvCxnSpPr>
      <xdr:spPr>
        <a:xfrm>
          <a:off x="3797300" y="9489581"/>
          <a:ext cx="838200" cy="17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59831</xdr:rowOff>
    </xdr:from>
    <xdr:to>
      <xdr:col>5</xdr:col>
      <xdr:colOff>358775</xdr:colOff>
      <xdr:row>56</xdr:row>
      <xdr:rowOff>41315</xdr:rowOff>
    </xdr:to>
    <xdr:cxnSp macro="">
      <xdr:nvCxnSpPr>
        <xdr:cNvPr id="126" name="直線コネクタ 125"/>
        <xdr:cNvCxnSpPr/>
      </xdr:nvCxnSpPr>
      <xdr:spPr>
        <a:xfrm flipV="1">
          <a:off x="2908300" y="9489581"/>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41315</xdr:rowOff>
    </xdr:from>
    <xdr:to>
      <xdr:col>4</xdr:col>
      <xdr:colOff>155575</xdr:colOff>
      <xdr:row>57</xdr:row>
      <xdr:rowOff>63554</xdr:rowOff>
    </xdr:to>
    <xdr:cxnSp macro="">
      <xdr:nvCxnSpPr>
        <xdr:cNvPr id="129" name="直線コネクタ 128"/>
        <xdr:cNvCxnSpPr/>
      </xdr:nvCxnSpPr>
      <xdr:spPr>
        <a:xfrm flipV="1">
          <a:off x="2019300" y="9642515"/>
          <a:ext cx="889000" cy="1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66548</xdr:rowOff>
    </xdr:from>
    <xdr:to>
      <xdr:col>2</xdr:col>
      <xdr:colOff>638175</xdr:colOff>
      <xdr:row>57</xdr:row>
      <xdr:rowOff>63554</xdr:rowOff>
    </xdr:to>
    <xdr:cxnSp macro="">
      <xdr:nvCxnSpPr>
        <xdr:cNvPr id="132" name="直線コネクタ 131"/>
        <xdr:cNvCxnSpPr/>
      </xdr:nvCxnSpPr>
      <xdr:spPr>
        <a:xfrm>
          <a:off x="1130300" y="9667748"/>
          <a:ext cx="889000" cy="1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13103</xdr:rowOff>
    </xdr:from>
    <xdr:to>
      <xdr:col>6</xdr:col>
      <xdr:colOff>561975</xdr:colOff>
      <xdr:row>56</xdr:row>
      <xdr:rowOff>114703</xdr:rowOff>
    </xdr:to>
    <xdr:sp macro="" textlink="">
      <xdr:nvSpPr>
        <xdr:cNvPr id="142" name="円/楕円 141"/>
        <xdr:cNvSpPr/>
      </xdr:nvSpPr>
      <xdr:spPr>
        <a:xfrm>
          <a:off x="4584700" y="96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162980</xdr:rowOff>
    </xdr:from>
    <xdr:ext cx="534377" cy="259045"/>
    <xdr:sp macro="" textlink="">
      <xdr:nvSpPr>
        <xdr:cNvPr id="143" name="総務費該当値テキスト"/>
        <xdr:cNvSpPr txBox="1"/>
      </xdr:nvSpPr>
      <xdr:spPr>
        <a:xfrm>
          <a:off x="4686300" y="95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80,463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9031</xdr:rowOff>
    </xdr:from>
    <xdr:to>
      <xdr:col>5</xdr:col>
      <xdr:colOff>409575</xdr:colOff>
      <xdr:row>55</xdr:row>
      <xdr:rowOff>110631</xdr:rowOff>
    </xdr:to>
    <xdr:sp macro="" textlink="">
      <xdr:nvSpPr>
        <xdr:cNvPr id="144" name="円/楕円 143"/>
        <xdr:cNvSpPr/>
      </xdr:nvSpPr>
      <xdr:spPr>
        <a:xfrm>
          <a:off x="3746500" y="9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127158</xdr:rowOff>
    </xdr:from>
    <xdr:ext cx="534377" cy="259045"/>
    <xdr:sp macro="" textlink="">
      <xdr:nvSpPr>
        <xdr:cNvPr id="145" name="テキスト ボックス 144"/>
        <xdr:cNvSpPr txBox="1"/>
      </xdr:nvSpPr>
      <xdr:spPr>
        <a:xfrm>
          <a:off x="3530111" y="92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161965</xdr:rowOff>
    </xdr:from>
    <xdr:to>
      <xdr:col>4</xdr:col>
      <xdr:colOff>206375</xdr:colOff>
      <xdr:row>56</xdr:row>
      <xdr:rowOff>92115</xdr:rowOff>
    </xdr:to>
    <xdr:sp macro="" textlink="">
      <xdr:nvSpPr>
        <xdr:cNvPr id="146" name="円/楕円 145"/>
        <xdr:cNvSpPr/>
      </xdr:nvSpPr>
      <xdr:spPr>
        <a:xfrm>
          <a:off x="2857500" y="9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108642</xdr:rowOff>
    </xdr:from>
    <xdr:ext cx="534377" cy="259045"/>
    <xdr:sp macro="" textlink="">
      <xdr:nvSpPr>
        <xdr:cNvPr id="147" name="テキスト ボックス 146"/>
        <xdr:cNvSpPr txBox="1"/>
      </xdr:nvSpPr>
      <xdr:spPr>
        <a:xfrm>
          <a:off x="2641111" y="936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12754</xdr:rowOff>
    </xdr:from>
    <xdr:to>
      <xdr:col>3</xdr:col>
      <xdr:colOff>3175</xdr:colOff>
      <xdr:row>57</xdr:row>
      <xdr:rowOff>114354</xdr:rowOff>
    </xdr:to>
    <xdr:sp macro="" textlink="">
      <xdr:nvSpPr>
        <xdr:cNvPr id="148" name="円/楕円 147"/>
        <xdr:cNvSpPr/>
      </xdr:nvSpPr>
      <xdr:spPr>
        <a:xfrm>
          <a:off x="1968500" y="978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105481</xdr:rowOff>
    </xdr:from>
    <xdr:ext cx="534377" cy="259045"/>
    <xdr:sp macro="" textlink="">
      <xdr:nvSpPr>
        <xdr:cNvPr id="149" name="テキスト ボックス 148"/>
        <xdr:cNvSpPr txBox="1"/>
      </xdr:nvSpPr>
      <xdr:spPr>
        <a:xfrm>
          <a:off x="1752111" y="987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15748</xdr:rowOff>
    </xdr:from>
    <xdr:to>
      <xdr:col>1</xdr:col>
      <xdr:colOff>485775</xdr:colOff>
      <xdr:row>56</xdr:row>
      <xdr:rowOff>117348</xdr:rowOff>
    </xdr:to>
    <xdr:sp macro="" textlink="">
      <xdr:nvSpPr>
        <xdr:cNvPr id="150" name="円/楕円 149"/>
        <xdr:cNvSpPr/>
      </xdr:nvSpPr>
      <xdr:spPr>
        <a:xfrm>
          <a:off x="1079500" y="96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108475</xdr:rowOff>
    </xdr:from>
    <xdr:ext cx="534377" cy="259045"/>
    <xdr:sp macro="" textlink="">
      <xdr:nvSpPr>
        <xdr:cNvPr id="151" name="テキスト ボックス 150"/>
        <xdr:cNvSpPr txBox="1"/>
      </xdr:nvSpPr>
      <xdr:spPr>
        <a:xfrm>
          <a:off x="863111" y="9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113284</xdr:rowOff>
    </xdr:from>
    <xdr:to>
      <xdr:col>6</xdr:col>
      <xdr:colOff>511175</xdr:colOff>
      <xdr:row>76</xdr:row>
      <xdr:rowOff>167387</xdr:rowOff>
    </xdr:to>
    <xdr:cxnSp macro="">
      <xdr:nvCxnSpPr>
        <xdr:cNvPr id="181" name="直線コネクタ 180"/>
        <xdr:cNvCxnSpPr/>
      </xdr:nvCxnSpPr>
      <xdr:spPr>
        <a:xfrm flipV="1">
          <a:off x="3797300" y="12972034"/>
          <a:ext cx="838200" cy="2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77305</xdr:rowOff>
    </xdr:from>
    <xdr:to>
      <xdr:col>5</xdr:col>
      <xdr:colOff>358775</xdr:colOff>
      <xdr:row>76</xdr:row>
      <xdr:rowOff>167387</xdr:rowOff>
    </xdr:to>
    <xdr:cxnSp macro="">
      <xdr:nvCxnSpPr>
        <xdr:cNvPr id="184" name="直線コネクタ 183"/>
        <xdr:cNvCxnSpPr/>
      </xdr:nvCxnSpPr>
      <xdr:spPr>
        <a:xfrm>
          <a:off x="2908300" y="13107505"/>
          <a:ext cx="889000" cy="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77305</xdr:rowOff>
    </xdr:from>
    <xdr:to>
      <xdr:col>4</xdr:col>
      <xdr:colOff>155575</xdr:colOff>
      <xdr:row>77</xdr:row>
      <xdr:rowOff>26988</xdr:rowOff>
    </xdr:to>
    <xdr:cxnSp macro="">
      <xdr:nvCxnSpPr>
        <xdr:cNvPr id="187" name="直線コネクタ 186"/>
        <xdr:cNvCxnSpPr/>
      </xdr:nvCxnSpPr>
      <xdr:spPr>
        <a:xfrm flipV="1">
          <a:off x="2019300" y="13107505"/>
          <a:ext cx="889000" cy="1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26988</xdr:rowOff>
    </xdr:from>
    <xdr:to>
      <xdr:col>2</xdr:col>
      <xdr:colOff>638175</xdr:colOff>
      <xdr:row>77</xdr:row>
      <xdr:rowOff>99733</xdr:rowOff>
    </xdr:to>
    <xdr:cxnSp macro="">
      <xdr:nvCxnSpPr>
        <xdr:cNvPr id="190" name="直線コネクタ 189"/>
        <xdr:cNvCxnSpPr/>
      </xdr:nvCxnSpPr>
      <xdr:spPr>
        <a:xfrm flipV="1">
          <a:off x="1130300" y="13228638"/>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62484</xdr:rowOff>
    </xdr:from>
    <xdr:to>
      <xdr:col>6</xdr:col>
      <xdr:colOff>561975</xdr:colOff>
      <xdr:row>75</xdr:row>
      <xdr:rowOff>164083</xdr:rowOff>
    </xdr:to>
    <xdr:sp macro="" textlink="">
      <xdr:nvSpPr>
        <xdr:cNvPr id="200" name="円/楕円 199"/>
        <xdr:cNvSpPr/>
      </xdr:nvSpPr>
      <xdr:spPr>
        <a:xfrm>
          <a:off x="4584700" y="1292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40911</xdr:rowOff>
    </xdr:from>
    <xdr:ext cx="599010" cy="259045"/>
    <xdr:sp macro="" textlink="">
      <xdr:nvSpPr>
        <xdr:cNvPr id="201" name="民生費該当値テキスト"/>
        <xdr:cNvSpPr txBox="1"/>
      </xdr:nvSpPr>
      <xdr:spPr>
        <a:xfrm>
          <a:off x="4686300" y="1289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116587</xdr:rowOff>
    </xdr:from>
    <xdr:to>
      <xdr:col>5</xdr:col>
      <xdr:colOff>409575</xdr:colOff>
      <xdr:row>77</xdr:row>
      <xdr:rowOff>46737</xdr:rowOff>
    </xdr:to>
    <xdr:sp macro="" textlink="">
      <xdr:nvSpPr>
        <xdr:cNvPr id="202" name="円/楕円 201"/>
        <xdr:cNvSpPr/>
      </xdr:nvSpPr>
      <xdr:spPr>
        <a:xfrm>
          <a:off x="3746500" y="131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37864</xdr:rowOff>
    </xdr:from>
    <xdr:ext cx="599010" cy="259045"/>
    <xdr:sp macro="" textlink="">
      <xdr:nvSpPr>
        <xdr:cNvPr id="203" name="テキスト ボックス 202"/>
        <xdr:cNvSpPr txBox="1"/>
      </xdr:nvSpPr>
      <xdr:spPr>
        <a:xfrm>
          <a:off x="3497794" y="1323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26505</xdr:rowOff>
    </xdr:from>
    <xdr:to>
      <xdr:col>4</xdr:col>
      <xdr:colOff>206375</xdr:colOff>
      <xdr:row>76</xdr:row>
      <xdr:rowOff>128105</xdr:rowOff>
    </xdr:to>
    <xdr:sp macro="" textlink="">
      <xdr:nvSpPr>
        <xdr:cNvPr id="204" name="円/楕円 203"/>
        <xdr:cNvSpPr/>
      </xdr:nvSpPr>
      <xdr:spPr>
        <a:xfrm>
          <a:off x="2857500" y="130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119232</xdr:rowOff>
    </xdr:from>
    <xdr:ext cx="599010" cy="259045"/>
    <xdr:sp macro="" textlink="">
      <xdr:nvSpPr>
        <xdr:cNvPr id="205" name="テキスト ボックス 204"/>
        <xdr:cNvSpPr txBox="1"/>
      </xdr:nvSpPr>
      <xdr:spPr>
        <a:xfrm>
          <a:off x="2608794" y="1314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147638</xdr:rowOff>
    </xdr:from>
    <xdr:to>
      <xdr:col>3</xdr:col>
      <xdr:colOff>3175</xdr:colOff>
      <xdr:row>77</xdr:row>
      <xdr:rowOff>77788</xdr:rowOff>
    </xdr:to>
    <xdr:sp macro="" textlink="">
      <xdr:nvSpPr>
        <xdr:cNvPr id="206" name="円/楕円 205"/>
        <xdr:cNvSpPr/>
      </xdr:nvSpPr>
      <xdr:spPr>
        <a:xfrm>
          <a:off x="1968500" y="13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68915</xdr:rowOff>
    </xdr:from>
    <xdr:ext cx="599010" cy="259045"/>
    <xdr:sp macro="" textlink="">
      <xdr:nvSpPr>
        <xdr:cNvPr id="207" name="テキスト ボックス 206"/>
        <xdr:cNvSpPr txBox="1"/>
      </xdr:nvSpPr>
      <xdr:spPr>
        <a:xfrm>
          <a:off x="1719794" y="1327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48933</xdr:rowOff>
    </xdr:from>
    <xdr:to>
      <xdr:col>1</xdr:col>
      <xdr:colOff>485775</xdr:colOff>
      <xdr:row>77</xdr:row>
      <xdr:rowOff>150533</xdr:rowOff>
    </xdr:to>
    <xdr:sp macro="" textlink="">
      <xdr:nvSpPr>
        <xdr:cNvPr id="208" name="円/楕円 207"/>
        <xdr:cNvSpPr/>
      </xdr:nvSpPr>
      <xdr:spPr>
        <a:xfrm>
          <a:off x="1079500" y="132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141660</xdr:rowOff>
    </xdr:from>
    <xdr:ext cx="599010" cy="259045"/>
    <xdr:sp macro="" textlink="">
      <xdr:nvSpPr>
        <xdr:cNvPr id="209" name="テキスト ボックス 208"/>
        <xdr:cNvSpPr txBox="1"/>
      </xdr:nvSpPr>
      <xdr:spPr>
        <a:xfrm>
          <a:off x="830794" y="1334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97011</xdr:rowOff>
    </xdr:from>
    <xdr:to>
      <xdr:col>6</xdr:col>
      <xdr:colOff>511175</xdr:colOff>
      <xdr:row>98</xdr:row>
      <xdr:rowOff>103967</xdr:rowOff>
    </xdr:to>
    <xdr:cxnSp macro="">
      <xdr:nvCxnSpPr>
        <xdr:cNvPr id="240" name="直線コネクタ 239"/>
        <xdr:cNvCxnSpPr/>
      </xdr:nvCxnSpPr>
      <xdr:spPr>
        <a:xfrm>
          <a:off x="3797300" y="16899111"/>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91785</xdr:rowOff>
    </xdr:from>
    <xdr:to>
      <xdr:col>5</xdr:col>
      <xdr:colOff>358775</xdr:colOff>
      <xdr:row>98</xdr:row>
      <xdr:rowOff>97011</xdr:rowOff>
    </xdr:to>
    <xdr:cxnSp macro="">
      <xdr:nvCxnSpPr>
        <xdr:cNvPr id="243" name="直線コネクタ 242"/>
        <xdr:cNvCxnSpPr/>
      </xdr:nvCxnSpPr>
      <xdr:spPr>
        <a:xfrm>
          <a:off x="2908300" y="1689388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91785</xdr:rowOff>
    </xdr:from>
    <xdr:to>
      <xdr:col>4</xdr:col>
      <xdr:colOff>155575</xdr:colOff>
      <xdr:row>98</xdr:row>
      <xdr:rowOff>91850</xdr:rowOff>
    </xdr:to>
    <xdr:cxnSp macro="">
      <xdr:nvCxnSpPr>
        <xdr:cNvPr id="246" name="直線コネクタ 245"/>
        <xdr:cNvCxnSpPr/>
      </xdr:nvCxnSpPr>
      <xdr:spPr>
        <a:xfrm flipV="1">
          <a:off x="2019300" y="1689388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87782</xdr:rowOff>
    </xdr:from>
    <xdr:to>
      <xdr:col>2</xdr:col>
      <xdr:colOff>638175</xdr:colOff>
      <xdr:row>98</xdr:row>
      <xdr:rowOff>91850</xdr:rowOff>
    </xdr:to>
    <xdr:cxnSp macro="">
      <xdr:nvCxnSpPr>
        <xdr:cNvPr id="249" name="直線コネクタ 248"/>
        <xdr:cNvCxnSpPr/>
      </xdr:nvCxnSpPr>
      <xdr:spPr>
        <a:xfrm>
          <a:off x="1130300" y="16889882"/>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53167</xdr:rowOff>
    </xdr:from>
    <xdr:to>
      <xdr:col>6</xdr:col>
      <xdr:colOff>561975</xdr:colOff>
      <xdr:row>98</xdr:row>
      <xdr:rowOff>154767</xdr:rowOff>
    </xdr:to>
    <xdr:sp macro="" textlink="">
      <xdr:nvSpPr>
        <xdr:cNvPr id="259" name="円/楕円 258"/>
        <xdr:cNvSpPr/>
      </xdr:nvSpPr>
      <xdr:spPr>
        <a:xfrm>
          <a:off x="4584700" y="168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139544</xdr:rowOff>
    </xdr:from>
    <xdr:ext cx="534377" cy="259045"/>
    <xdr:sp macro="" textlink="">
      <xdr:nvSpPr>
        <xdr:cNvPr id="260" name="衛生費該当値テキスト"/>
        <xdr:cNvSpPr txBox="1"/>
      </xdr:nvSpPr>
      <xdr:spPr>
        <a:xfrm>
          <a:off x="4686300" y="167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46211</xdr:rowOff>
    </xdr:from>
    <xdr:to>
      <xdr:col>5</xdr:col>
      <xdr:colOff>409575</xdr:colOff>
      <xdr:row>98</xdr:row>
      <xdr:rowOff>147811</xdr:rowOff>
    </xdr:to>
    <xdr:sp macro="" textlink="">
      <xdr:nvSpPr>
        <xdr:cNvPr id="261" name="円/楕円 260"/>
        <xdr:cNvSpPr/>
      </xdr:nvSpPr>
      <xdr:spPr>
        <a:xfrm>
          <a:off x="3746500" y="168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138938</xdr:rowOff>
    </xdr:from>
    <xdr:ext cx="534377" cy="259045"/>
    <xdr:sp macro="" textlink="">
      <xdr:nvSpPr>
        <xdr:cNvPr id="262" name="テキスト ボックス 261"/>
        <xdr:cNvSpPr txBox="1"/>
      </xdr:nvSpPr>
      <xdr:spPr>
        <a:xfrm>
          <a:off x="3530111" y="169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40985</xdr:rowOff>
    </xdr:from>
    <xdr:to>
      <xdr:col>4</xdr:col>
      <xdr:colOff>206375</xdr:colOff>
      <xdr:row>98</xdr:row>
      <xdr:rowOff>142585</xdr:rowOff>
    </xdr:to>
    <xdr:sp macro="" textlink="">
      <xdr:nvSpPr>
        <xdr:cNvPr id="263" name="円/楕円 262"/>
        <xdr:cNvSpPr/>
      </xdr:nvSpPr>
      <xdr:spPr>
        <a:xfrm>
          <a:off x="2857500" y="168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133712</xdr:rowOff>
    </xdr:from>
    <xdr:ext cx="534377" cy="259045"/>
    <xdr:sp macro="" textlink="">
      <xdr:nvSpPr>
        <xdr:cNvPr id="264" name="テキスト ボックス 263"/>
        <xdr:cNvSpPr txBox="1"/>
      </xdr:nvSpPr>
      <xdr:spPr>
        <a:xfrm>
          <a:off x="2641111" y="169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41050</xdr:rowOff>
    </xdr:from>
    <xdr:to>
      <xdr:col>3</xdr:col>
      <xdr:colOff>3175</xdr:colOff>
      <xdr:row>98</xdr:row>
      <xdr:rowOff>142650</xdr:rowOff>
    </xdr:to>
    <xdr:sp macro="" textlink="">
      <xdr:nvSpPr>
        <xdr:cNvPr id="265" name="円/楕円 264"/>
        <xdr:cNvSpPr/>
      </xdr:nvSpPr>
      <xdr:spPr>
        <a:xfrm>
          <a:off x="1968500" y="168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133777</xdr:rowOff>
    </xdr:from>
    <xdr:ext cx="534377" cy="259045"/>
    <xdr:sp macro="" textlink="">
      <xdr:nvSpPr>
        <xdr:cNvPr id="266" name="テキスト ボックス 265"/>
        <xdr:cNvSpPr txBox="1"/>
      </xdr:nvSpPr>
      <xdr:spPr>
        <a:xfrm>
          <a:off x="1752111" y="169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36982</xdr:rowOff>
    </xdr:from>
    <xdr:to>
      <xdr:col>1</xdr:col>
      <xdr:colOff>485775</xdr:colOff>
      <xdr:row>98</xdr:row>
      <xdr:rowOff>138582</xdr:rowOff>
    </xdr:to>
    <xdr:sp macro="" textlink="">
      <xdr:nvSpPr>
        <xdr:cNvPr id="267" name="円/楕円 266"/>
        <xdr:cNvSpPr/>
      </xdr:nvSpPr>
      <xdr:spPr>
        <a:xfrm>
          <a:off x="1079500" y="168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129709</xdr:rowOff>
    </xdr:from>
    <xdr:ext cx="534377" cy="259045"/>
    <xdr:sp macro="" textlink="">
      <xdr:nvSpPr>
        <xdr:cNvPr id="268" name="テキスト ボックス 267"/>
        <xdr:cNvSpPr txBox="1"/>
      </xdr:nvSpPr>
      <xdr:spPr>
        <a:xfrm>
          <a:off x="863111" y="16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59363</xdr:rowOff>
    </xdr:from>
    <xdr:to>
      <xdr:col>15</xdr:col>
      <xdr:colOff>180975</xdr:colOff>
      <xdr:row>39</xdr:row>
      <xdr:rowOff>61323</xdr:rowOff>
    </xdr:to>
    <xdr:cxnSp macro="">
      <xdr:nvCxnSpPr>
        <xdr:cNvPr id="299" name="直線コネクタ 298"/>
        <xdr:cNvCxnSpPr/>
      </xdr:nvCxnSpPr>
      <xdr:spPr>
        <a:xfrm flipV="1">
          <a:off x="9639300" y="6745913"/>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61323</xdr:rowOff>
    </xdr:from>
    <xdr:to>
      <xdr:col>14</xdr:col>
      <xdr:colOff>28575</xdr:colOff>
      <xdr:row>39</xdr:row>
      <xdr:rowOff>63282</xdr:rowOff>
    </xdr:to>
    <xdr:cxnSp macro="">
      <xdr:nvCxnSpPr>
        <xdr:cNvPr id="302" name="直線コネクタ 301"/>
        <xdr:cNvCxnSpPr/>
      </xdr:nvCxnSpPr>
      <xdr:spPr>
        <a:xfrm flipV="1">
          <a:off x="8750300" y="674787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56424</xdr:rowOff>
    </xdr:from>
    <xdr:to>
      <xdr:col>12</xdr:col>
      <xdr:colOff>511175</xdr:colOff>
      <xdr:row>39</xdr:row>
      <xdr:rowOff>63282</xdr:rowOff>
    </xdr:to>
    <xdr:cxnSp macro="">
      <xdr:nvCxnSpPr>
        <xdr:cNvPr id="305" name="直線コネクタ 304"/>
        <xdr:cNvCxnSpPr/>
      </xdr:nvCxnSpPr>
      <xdr:spPr>
        <a:xfrm>
          <a:off x="7861300" y="67429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101491</xdr:rowOff>
    </xdr:from>
    <xdr:to>
      <xdr:col>11</xdr:col>
      <xdr:colOff>307975</xdr:colOff>
      <xdr:row>39</xdr:row>
      <xdr:rowOff>56424</xdr:rowOff>
    </xdr:to>
    <xdr:cxnSp macro="">
      <xdr:nvCxnSpPr>
        <xdr:cNvPr id="308" name="直線コネクタ 307"/>
        <xdr:cNvCxnSpPr/>
      </xdr:nvCxnSpPr>
      <xdr:spPr>
        <a:xfrm>
          <a:off x="6972300" y="6616591"/>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8563</xdr:rowOff>
    </xdr:from>
    <xdr:to>
      <xdr:col>15</xdr:col>
      <xdr:colOff>231775</xdr:colOff>
      <xdr:row>39</xdr:row>
      <xdr:rowOff>110163</xdr:rowOff>
    </xdr:to>
    <xdr:sp macro="" textlink="">
      <xdr:nvSpPr>
        <xdr:cNvPr id="318" name="円/楕円 317"/>
        <xdr:cNvSpPr/>
      </xdr:nvSpPr>
      <xdr:spPr>
        <a:xfrm>
          <a:off x="104267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94940</xdr:rowOff>
    </xdr:from>
    <xdr:ext cx="378565" cy="259045"/>
    <xdr:sp macro="" textlink="">
      <xdr:nvSpPr>
        <xdr:cNvPr id="319" name="労働費該当値テキスト"/>
        <xdr:cNvSpPr txBox="1"/>
      </xdr:nvSpPr>
      <xdr:spPr>
        <a:xfrm>
          <a:off x="10528300" y="661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10523</xdr:rowOff>
    </xdr:from>
    <xdr:to>
      <xdr:col>14</xdr:col>
      <xdr:colOff>79375</xdr:colOff>
      <xdr:row>39</xdr:row>
      <xdr:rowOff>112123</xdr:rowOff>
    </xdr:to>
    <xdr:sp macro="" textlink="">
      <xdr:nvSpPr>
        <xdr:cNvPr id="320" name="円/楕円 319"/>
        <xdr:cNvSpPr/>
      </xdr:nvSpPr>
      <xdr:spPr>
        <a:xfrm>
          <a:off x="9588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103250</xdr:rowOff>
    </xdr:from>
    <xdr:ext cx="378565" cy="259045"/>
    <xdr:sp macro="" textlink="">
      <xdr:nvSpPr>
        <xdr:cNvPr id="321" name="テキスト ボックス 320"/>
        <xdr:cNvSpPr txBox="1"/>
      </xdr:nvSpPr>
      <xdr:spPr>
        <a:xfrm>
          <a:off x="9450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12482</xdr:rowOff>
    </xdr:from>
    <xdr:to>
      <xdr:col>12</xdr:col>
      <xdr:colOff>561975</xdr:colOff>
      <xdr:row>39</xdr:row>
      <xdr:rowOff>114082</xdr:rowOff>
    </xdr:to>
    <xdr:sp macro="" textlink="">
      <xdr:nvSpPr>
        <xdr:cNvPr id="322" name="円/楕円 321"/>
        <xdr:cNvSpPr/>
      </xdr:nvSpPr>
      <xdr:spPr>
        <a:xfrm>
          <a:off x="8699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105209</xdr:rowOff>
    </xdr:from>
    <xdr:ext cx="378565" cy="259045"/>
    <xdr:sp macro="" textlink="">
      <xdr:nvSpPr>
        <xdr:cNvPr id="323" name="テキスト ボックス 322"/>
        <xdr:cNvSpPr txBox="1"/>
      </xdr:nvSpPr>
      <xdr:spPr>
        <a:xfrm>
          <a:off x="8561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5624</xdr:rowOff>
    </xdr:from>
    <xdr:to>
      <xdr:col>11</xdr:col>
      <xdr:colOff>358775</xdr:colOff>
      <xdr:row>39</xdr:row>
      <xdr:rowOff>107224</xdr:rowOff>
    </xdr:to>
    <xdr:sp macro="" textlink="">
      <xdr:nvSpPr>
        <xdr:cNvPr id="324" name="円/楕円 323"/>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98351</xdr:rowOff>
    </xdr:from>
    <xdr:ext cx="378565" cy="259045"/>
    <xdr:sp macro="" textlink="">
      <xdr:nvSpPr>
        <xdr:cNvPr id="325" name="テキスト ボックス 324"/>
        <xdr:cNvSpPr txBox="1"/>
      </xdr:nvSpPr>
      <xdr:spPr>
        <a:xfrm>
          <a:off x="7672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50691</xdr:rowOff>
    </xdr:from>
    <xdr:to>
      <xdr:col>10</xdr:col>
      <xdr:colOff>155575</xdr:colOff>
      <xdr:row>38</xdr:row>
      <xdr:rowOff>152291</xdr:rowOff>
    </xdr:to>
    <xdr:sp macro="" textlink="">
      <xdr:nvSpPr>
        <xdr:cNvPr id="326" name="円/楕円 325"/>
        <xdr:cNvSpPr/>
      </xdr:nvSpPr>
      <xdr:spPr>
        <a:xfrm>
          <a:off x="6921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143418</xdr:rowOff>
    </xdr:from>
    <xdr:ext cx="378565" cy="259045"/>
    <xdr:sp macro="" textlink="">
      <xdr:nvSpPr>
        <xdr:cNvPr id="327" name="テキスト ボックス 326"/>
        <xdr:cNvSpPr txBox="1"/>
      </xdr:nvSpPr>
      <xdr:spPr>
        <a:xfrm>
          <a:off x="6783017" y="66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159296</xdr:rowOff>
    </xdr:from>
    <xdr:to>
      <xdr:col>15</xdr:col>
      <xdr:colOff>180975</xdr:colOff>
      <xdr:row>58</xdr:row>
      <xdr:rowOff>160528</xdr:rowOff>
    </xdr:to>
    <xdr:cxnSp macro="">
      <xdr:nvCxnSpPr>
        <xdr:cNvPr id="356" name="直線コネクタ 355"/>
        <xdr:cNvCxnSpPr/>
      </xdr:nvCxnSpPr>
      <xdr:spPr>
        <a:xfrm flipV="1">
          <a:off x="9639300" y="10103396"/>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129731</xdr:rowOff>
    </xdr:from>
    <xdr:to>
      <xdr:col>14</xdr:col>
      <xdr:colOff>28575</xdr:colOff>
      <xdr:row>58</xdr:row>
      <xdr:rowOff>160528</xdr:rowOff>
    </xdr:to>
    <xdr:cxnSp macro="">
      <xdr:nvCxnSpPr>
        <xdr:cNvPr id="359" name="直線コネクタ 358"/>
        <xdr:cNvCxnSpPr/>
      </xdr:nvCxnSpPr>
      <xdr:spPr>
        <a:xfrm>
          <a:off x="8750300" y="10073831"/>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129731</xdr:rowOff>
    </xdr:from>
    <xdr:to>
      <xdr:col>12</xdr:col>
      <xdr:colOff>511175</xdr:colOff>
      <xdr:row>59</xdr:row>
      <xdr:rowOff>153</xdr:rowOff>
    </xdr:to>
    <xdr:cxnSp macro="">
      <xdr:nvCxnSpPr>
        <xdr:cNvPr id="362" name="直線コネクタ 361"/>
        <xdr:cNvCxnSpPr/>
      </xdr:nvCxnSpPr>
      <xdr:spPr>
        <a:xfrm flipV="1">
          <a:off x="7861300" y="10073831"/>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118211</xdr:rowOff>
    </xdr:from>
    <xdr:to>
      <xdr:col>11</xdr:col>
      <xdr:colOff>307975</xdr:colOff>
      <xdr:row>59</xdr:row>
      <xdr:rowOff>153</xdr:rowOff>
    </xdr:to>
    <xdr:cxnSp macro="">
      <xdr:nvCxnSpPr>
        <xdr:cNvPr id="365" name="直線コネクタ 364"/>
        <xdr:cNvCxnSpPr/>
      </xdr:nvCxnSpPr>
      <xdr:spPr>
        <a:xfrm>
          <a:off x="6972300" y="10062311"/>
          <a:ext cx="889000" cy="5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108496</xdr:rowOff>
    </xdr:from>
    <xdr:to>
      <xdr:col>15</xdr:col>
      <xdr:colOff>231775</xdr:colOff>
      <xdr:row>59</xdr:row>
      <xdr:rowOff>38646</xdr:rowOff>
    </xdr:to>
    <xdr:sp macro="" textlink="">
      <xdr:nvSpPr>
        <xdr:cNvPr id="375" name="円/楕円 374"/>
        <xdr:cNvSpPr/>
      </xdr:nvSpPr>
      <xdr:spPr>
        <a:xfrm>
          <a:off x="10426700" y="10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23423</xdr:rowOff>
    </xdr:from>
    <xdr:ext cx="469744" cy="259045"/>
    <xdr:sp macro="" textlink="">
      <xdr:nvSpPr>
        <xdr:cNvPr id="376" name="農林水産業費該当値テキスト"/>
        <xdr:cNvSpPr txBox="1"/>
      </xdr:nvSpPr>
      <xdr:spPr>
        <a:xfrm>
          <a:off x="10528300" y="996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109728</xdr:rowOff>
    </xdr:from>
    <xdr:to>
      <xdr:col>14</xdr:col>
      <xdr:colOff>79375</xdr:colOff>
      <xdr:row>59</xdr:row>
      <xdr:rowOff>39878</xdr:rowOff>
    </xdr:to>
    <xdr:sp macro="" textlink="">
      <xdr:nvSpPr>
        <xdr:cNvPr id="377" name="円/楕円 376"/>
        <xdr:cNvSpPr/>
      </xdr:nvSpPr>
      <xdr:spPr>
        <a:xfrm>
          <a:off x="95885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31005</xdr:rowOff>
    </xdr:from>
    <xdr:ext cx="469744" cy="259045"/>
    <xdr:sp macro="" textlink="">
      <xdr:nvSpPr>
        <xdr:cNvPr id="378" name="テキスト ボックス 377"/>
        <xdr:cNvSpPr txBox="1"/>
      </xdr:nvSpPr>
      <xdr:spPr>
        <a:xfrm>
          <a:off x="9404427" y="101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78931</xdr:rowOff>
    </xdr:from>
    <xdr:to>
      <xdr:col>12</xdr:col>
      <xdr:colOff>561975</xdr:colOff>
      <xdr:row>59</xdr:row>
      <xdr:rowOff>9081</xdr:rowOff>
    </xdr:to>
    <xdr:sp macro="" textlink="">
      <xdr:nvSpPr>
        <xdr:cNvPr id="379" name="円/楕円 378"/>
        <xdr:cNvSpPr/>
      </xdr:nvSpPr>
      <xdr:spPr>
        <a:xfrm>
          <a:off x="8699500" y="100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208</xdr:rowOff>
    </xdr:from>
    <xdr:ext cx="469744" cy="259045"/>
    <xdr:sp macro="" textlink="">
      <xdr:nvSpPr>
        <xdr:cNvPr id="380" name="テキスト ボックス 379"/>
        <xdr:cNvSpPr txBox="1"/>
      </xdr:nvSpPr>
      <xdr:spPr>
        <a:xfrm>
          <a:off x="8515427" y="1011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120803</xdr:rowOff>
    </xdr:from>
    <xdr:to>
      <xdr:col>11</xdr:col>
      <xdr:colOff>358775</xdr:colOff>
      <xdr:row>59</xdr:row>
      <xdr:rowOff>50953</xdr:rowOff>
    </xdr:to>
    <xdr:sp macro="" textlink="">
      <xdr:nvSpPr>
        <xdr:cNvPr id="381" name="円/楕円 380"/>
        <xdr:cNvSpPr/>
      </xdr:nvSpPr>
      <xdr:spPr>
        <a:xfrm>
          <a:off x="7810500" y="10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42080</xdr:rowOff>
    </xdr:from>
    <xdr:ext cx="469744" cy="259045"/>
    <xdr:sp macro="" textlink="">
      <xdr:nvSpPr>
        <xdr:cNvPr id="382" name="テキスト ボックス 381"/>
        <xdr:cNvSpPr txBox="1"/>
      </xdr:nvSpPr>
      <xdr:spPr>
        <a:xfrm>
          <a:off x="7626427" y="1015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67411</xdr:rowOff>
    </xdr:from>
    <xdr:to>
      <xdr:col>10</xdr:col>
      <xdr:colOff>155575</xdr:colOff>
      <xdr:row>58</xdr:row>
      <xdr:rowOff>169011</xdr:rowOff>
    </xdr:to>
    <xdr:sp macro="" textlink="">
      <xdr:nvSpPr>
        <xdr:cNvPr id="383" name="円/楕円 382"/>
        <xdr:cNvSpPr/>
      </xdr:nvSpPr>
      <xdr:spPr>
        <a:xfrm>
          <a:off x="6921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160138</xdr:rowOff>
    </xdr:from>
    <xdr:ext cx="469744" cy="259045"/>
    <xdr:sp macro="" textlink="">
      <xdr:nvSpPr>
        <xdr:cNvPr id="384" name="テキスト ボックス 383"/>
        <xdr:cNvSpPr txBox="1"/>
      </xdr:nvSpPr>
      <xdr:spPr>
        <a:xfrm>
          <a:off x="6737427"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97775</xdr:rowOff>
    </xdr:from>
    <xdr:to>
      <xdr:col>15</xdr:col>
      <xdr:colOff>180975</xdr:colOff>
      <xdr:row>78</xdr:row>
      <xdr:rowOff>115216</xdr:rowOff>
    </xdr:to>
    <xdr:cxnSp macro="">
      <xdr:nvCxnSpPr>
        <xdr:cNvPr id="411" name="直線コネクタ 410"/>
        <xdr:cNvCxnSpPr/>
      </xdr:nvCxnSpPr>
      <xdr:spPr>
        <a:xfrm>
          <a:off x="9639300" y="13470875"/>
          <a:ext cx="8382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97775</xdr:rowOff>
    </xdr:from>
    <xdr:to>
      <xdr:col>14</xdr:col>
      <xdr:colOff>28575</xdr:colOff>
      <xdr:row>78</xdr:row>
      <xdr:rowOff>114897</xdr:rowOff>
    </xdr:to>
    <xdr:cxnSp macro="">
      <xdr:nvCxnSpPr>
        <xdr:cNvPr id="414" name="直線コネクタ 413"/>
        <xdr:cNvCxnSpPr/>
      </xdr:nvCxnSpPr>
      <xdr:spPr>
        <a:xfrm flipV="1">
          <a:off x="8750300" y="13470875"/>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114531</xdr:rowOff>
    </xdr:from>
    <xdr:to>
      <xdr:col>12</xdr:col>
      <xdr:colOff>511175</xdr:colOff>
      <xdr:row>78</xdr:row>
      <xdr:rowOff>114897</xdr:rowOff>
    </xdr:to>
    <xdr:cxnSp macro="">
      <xdr:nvCxnSpPr>
        <xdr:cNvPr id="417" name="直線コネクタ 416"/>
        <xdr:cNvCxnSpPr/>
      </xdr:nvCxnSpPr>
      <xdr:spPr>
        <a:xfrm>
          <a:off x="7861300" y="1348763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114531</xdr:rowOff>
    </xdr:from>
    <xdr:to>
      <xdr:col>11</xdr:col>
      <xdr:colOff>307975</xdr:colOff>
      <xdr:row>78</xdr:row>
      <xdr:rowOff>115971</xdr:rowOff>
    </xdr:to>
    <xdr:cxnSp macro="">
      <xdr:nvCxnSpPr>
        <xdr:cNvPr id="420" name="直線コネクタ 419"/>
        <xdr:cNvCxnSpPr/>
      </xdr:nvCxnSpPr>
      <xdr:spPr>
        <a:xfrm flipV="1">
          <a:off x="6972300" y="13487631"/>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64416</xdr:rowOff>
    </xdr:from>
    <xdr:to>
      <xdr:col>15</xdr:col>
      <xdr:colOff>231775</xdr:colOff>
      <xdr:row>78</xdr:row>
      <xdr:rowOff>166016</xdr:rowOff>
    </xdr:to>
    <xdr:sp macro="" textlink="">
      <xdr:nvSpPr>
        <xdr:cNvPr id="430" name="円/楕円 429"/>
        <xdr:cNvSpPr/>
      </xdr:nvSpPr>
      <xdr:spPr>
        <a:xfrm>
          <a:off x="10426700" y="134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150793</xdr:rowOff>
    </xdr:from>
    <xdr:ext cx="469744" cy="259045"/>
    <xdr:sp macro="" textlink="">
      <xdr:nvSpPr>
        <xdr:cNvPr id="431" name="商工費該当値テキスト"/>
        <xdr:cNvSpPr txBox="1"/>
      </xdr:nvSpPr>
      <xdr:spPr>
        <a:xfrm>
          <a:off x="10528300" y="1335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46975</xdr:rowOff>
    </xdr:from>
    <xdr:to>
      <xdr:col>14</xdr:col>
      <xdr:colOff>79375</xdr:colOff>
      <xdr:row>78</xdr:row>
      <xdr:rowOff>148575</xdr:rowOff>
    </xdr:to>
    <xdr:sp macro="" textlink="">
      <xdr:nvSpPr>
        <xdr:cNvPr id="432" name="円/楕円 431"/>
        <xdr:cNvSpPr/>
      </xdr:nvSpPr>
      <xdr:spPr>
        <a:xfrm>
          <a:off x="95885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139702</xdr:rowOff>
    </xdr:from>
    <xdr:ext cx="469744" cy="259045"/>
    <xdr:sp macro="" textlink="">
      <xdr:nvSpPr>
        <xdr:cNvPr id="433" name="テキスト ボックス 432"/>
        <xdr:cNvSpPr txBox="1"/>
      </xdr:nvSpPr>
      <xdr:spPr>
        <a:xfrm>
          <a:off x="9404427" y="1351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64097</xdr:rowOff>
    </xdr:from>
    <xdr:to>
      <xdr:col>12</xdr:col>
      <xdr:colOff>561975</xdr:colOff>
      <xdr:row>78</xdr:row>
      <xdr:rowOff>165697</xdr:rowOff>
    </xdr:to>
    <xdr:sp macro="" textlink="">
      <xdr:nvSpPr>
        <xdr:cNvPr id="434" name="円/楕円 433"/>
        <xdr:cNvSpPr/>
      </xdr:nvSpPr>
      <xdr:spPr>
        <a:xfrm>
          <a:off x="8699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156824</xdr:rowOff>
    </xdr:from>
    <xdr:ext cx="469744" cy="259045"/>
    <xdr:sp macro="" textlink="">
      <xdr:nvSpPr>
        <xdr:cNvPr id="435" name="テキスト ボックス 434"/>
        <xdr:cNvSpPr txBox="1"/>
      </xdr:nvSpPr>
      <xdr:spPr>
        <a:xfrm>
          <a:off x="8515427" y="135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63731</xdr:rowOff>
    </xdr:from>
    <xdr:to>
      <xdr:col>11</xdr:col>
      <xdr:colOff>358775</xdr:colOff>
      <xdr:row>78</xdr:row>
      <xdr:rowOff>165331</xdr:rowOff>
    </xdr:to>
    <xdr:sp macro="" textlink="">
      <xdr:nvSpPr>
        <xdr:cNvPr id="436" name="円/楕円 435"/>
        <xdr:cNvSpPr/>
      </xdr:nvSpPr>
      <xdr:spPr>
        <a:xfrm>
          <a:off x="7810500" y="13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156458</xdr:rowOff>
    </xdr:from>
    <xdr:ext cx="469744" cy="259045"/>
    <xdr:sp macro="" textlink="">
      <xdr:nvSpPr>
        <xdr:cNvPr id="437" name="テキスト ボックス 436"/>
        <xdr:cNvSpPr txBox="1"/>
      </xdr:nvSpPr>
      <xdr:spPr>
        <a:xfrm>
          <a:off x="7626427" y="1352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65171</xdr:rowOff>
    </xdr:from>
    <xdr:to>
      <xdr:col>10</xdr:col>
      <xdr:colOff>155575</xdr:colOff>
      <xdr:row>78</xdr:row>
      <xdr:rowOff>166771</xdr:rowOff>
    </xdr:to>
    <xdr:sp macro="" textlink="">
      <xdr:nvSpPr>
        <xdr:cNvPr id="438" name="円/楕円 437"/>
        <xdr:cNvSpPr/>
      </xdr:nvSpPr>
      <xdr:spPr>
        <a:xfrm>
          <a:off x="6921500" y="134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157898</xdr:rowOff>
    </xdr:from>
    <xdr:ext cx="469744" cy="259045"/>
    <xdr:sp macro="" textlink="">
      <xdr:nvSpPr>
        <xdr:cNvPr id="439" name="テキスト ボックス 438"/>
        <xdr:cNvSpPr txBox="1"/>
      </xdr:nvSpPr>
      <xdr:spPr>
        <a:xfrm>
          <a:off x="6737427" y="1353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102057</xdr:rowOff>
    </xdr:from>
    <xdr:to>
      <xdr:col>15</xdr:col>
      <xdr:colOff>180975</xdr:colOff>
      <xdr:row>97</xdr:row>
      <xdr:rowOff>46614</xdr:rowOff>
    </xdr:to>
    <xdr:cxnSp macro="">
      <xdr:nvCxnSpPr>
        <xdr:cNvPr id="468" name="直線コネクタ 467"/>
        <xdr:cNvCxnSpPr/>
      </xdr:nvCxnSpPr>
      <xdr:spPr>
        <a:xfrm>
          <a:off x="9639300" y="16561257"/>
          <a:ext cx="838200" cy="1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102057</xdr:rowOff>
    </xdr:from>
    <xdr:to>
      <xdr:col>14</xdr:col>
      <xdr:colOff>28575</xdr:colOff>
      <xdr:row>96</xdr:row>
      <xdr:rowOff>134449</xdr:rowOff>
    </xdr:to>
    <xdr:cxnSp macro="">
      <xdr:nvCxnSpPr>
        <xdr:cNvPr id="471" name="直線コネクタ 470"/>
        <xdr:cNvCxnSpPr/>
      </xdr:nvCxnSpPr>
      <xdr:spPr>
        <a:xfrm flipV="1">
          <a:off x="8750300" y="16561257"/>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118721</xdr:rowOff>
    </xdr:from>
    <xdr:to>
      <xdr:col>12</xdr:col>
      <xdr:colOff>511175</xdr:colOff>
      <xdr:row>96</xdr:row>
      <xdr:rowOff>134449</xdr:rowOff>
    </xdr:to>
    <xdr:cxnSp macro="">
      <xdr:nvCxnSpPr>
        <xdr:cNvPr id="474" name="直線コネクタ 473"/>
        <xdr:cNvCxnSpPr/>
      </xdr:nvCxnSpPr>
      <xdr:spPr>
        <a:xfrm>
          <a:off x="7861300" y="16406471"/>
          <a:ext cx="889000" cy="18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118721</xdr:rowOff>
    </xdr:from>
    <xdr:to>
      <xdr:col>11</xdr:col>
      <xdr:colOff>307975</xdr:colOff>
      <xdr:row>96</xdr:row>
      <xdr:rowOff>60567</xdr:rowOff>
    </xdr:to>
    <xdr:cxnSp macro="">
      <xdr:nvCxnSpPr>
        <xdr:cNvPr id="477" name="直線コネクタ 476"/>
        <xdr:cNvCxnSpPr/>
      </xdr:nvCxnSpPr>
      <xdr:spPr>
        <a:xfrm flipV="1">
          <a:off x="6972300" y="16406471"/>
          <a:ext cx="889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167264</xdr:rowOff>
    </xdr:from>
    <xdr:to>
      <xdr:col>15</xdr:col>
      <xdr:colOff>231775</xdr:colOff>
      <xdr:row>97</xdr:row>
      <xdr:rowOff>97414</xdr:rowOff>
    </xdr:to>
    <xdr:sp macro="" textlink="">
      <xdr:nvSpPr>
        <xdr:cNvPr id="487" name="円/楕円 486"/>
        <xdr:cNvSpPr/>
      </xdr:nvSpPr>
      <xdr:spPr>
        <a:xfrm>
          <a:off x="10426700" y="16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145691</xdr:rowOff>
    </xdr:from>
    <xdr:ext cx="534377" cy="259045"/>
    <xdr:sp macro="" textlink="">
      <xdr:nvSpPr>
        <xdr:cNvPr id="488" name="土木費該当値テキスト"/>
        <xdr:cNvSpPr txBox="1"/>
      </xdr:nvSpPr>
      <xdr:spPr>
        <a:xfrm>
          <a:off x="10528300" y="166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51257</xdr:rowOff>
    </xdr:from>
    <xdr:to>
      <xdr:col>14</xdr:col>
      <xdr:colOff>79375</xdr:colOff>
      <xdr:row>96</xdr:row>
      <xdr:rowOff>152857</xdr:rowOff>
    </xdr:to>
    <xdr:sp macro="" textlink="">
      <xdr:nvSpPr>
        <xdr:cNvPr id="489" name="円/楕円 488"/>
        <xdr:cNvSpPr/>
      </xdr:nvSpPr>
      <xdr:spPr>
        <a:xfrm>
          <a:off x="9588500" y="1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169384</xdr:rowOff>
    </xdr:from>
    <xdr:ext cx="534377" cy="259045"/>
    <xdr:sp macro="" textlink="">
      <xdr:nvSpPr>
        <xdr:cNvPr id="490" name="テキスト ボックス 489"/>
        <xdr:cNvSpPr txBox="1"/>
      </xdr:nvSpPr>
      <xdr:spPr>
        <a:xfrm>
          <a:off x="9372111" y="162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83649</xdr:rowOff>
    </xdr:from>
    <xdr:to>
      <xdr:col>12</xdr:col>
      <xdr:colOff>561975</xdr:colOff>
      <xdr:row>97</xdr:row>
      <xdr:rowOff>13799</xdr:rowOff>
    </xdr:to>
    <xdr:sp macro="" textlink="">
      <xdr:nvSpPr>
        <xdr:cNvPr id="491" name="円/楕円 490"/>
        <xdr:cNvSpPr/>
      </xdr:nvSpPr>
      <xdr:spPr>
        <a:xfrm>
          <a:off x="8699500" y="1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4926</xdr:rowOff>
    </xdr:from>
    <xdr:ext cx="534377" cy="259045"/>
    <xdr:sp macro="" textlink="">
      <xdr:nvSpPr>
        <xdr:cNvPr id="492" name="テキスト ボックス 491"/>
        <xdr:cNvSpPr txBox="1"/>
      </xdr:nvSpPr>
      <xdr:spPr>
        <a:xfrm>
          <a:off x="8483111" y="16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67921</xdr:rowOff>
    </xdr:from>
    <xdr:to>
      <xdr:col>11</xdr:col>
      <xdr:colOff>358775</xdr:colOff>
      <xdr:row>95</xdr:row>
      <xdr:rowOff>169521</xdr:rowOff>
    </xdr:to>
    <xdr:sp macro="" textlink="">
      <xdr:nvSpPr>
        <xdr:cNvPr id="493" name="円/楕円 492"/>
        <xdr:cNvSpPr/>
      </xdr:nvSpPr>
      <xdr:spPr>
        <a:xfrm>
          <a:off x="7810500" y="163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14598</xdr:rowOff>
    </xdr:from>
    <xdr:ext cx="534377" cy="259045"/>
    <xdr:sp macro="" textlink="">
      <xdr:nvSpPr>
        <xdr:cNvPr id="494" name="テキスト ボックス 493"/>
        <xdr:cNvSpPr txBox="1"/>
      </xdr:nvSpPr>
      <xdr:spPr>
        <a:xfrm>
          <a:off x="7594111" y="161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9767</xdr:rowOff>
    </xdr:from>
    <xdr:to>
      <xdr:col>10</xdr:col>
      <xdr:colOff>155575</xdr:colOff>
      <xdr:row>96</xdr:row>
      <xdr:rowOff>111367</xdr:rowOff>
    </xdr:to>
    <xdr:sp macro="" textlink="">
      <xdr:nvSpPr>
        <xdr:cNvPr id="495" name="円/楕円 494"/>
        <xdr:cNvSpPr/>
      </xdr:nvSpPr>
      <xdr:spPr>
        <a:xfrm>
          <a:off x="6921500" y="164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127894</xdr:rowOff>
    </xdr:from>
    <xdr:ext cx="534377" cy="259045"/>
    <xdr:sp macro="" textlink="">
      <xdr:nvSpPr>
        <xdr:cNvPr id="496" name="テキスト ボックス 495"/>
        <xdr:cNvSpPr txBox="1"/>
      </xdr:nvSpPr>
      <xdr:spPr>
        <a:xfrm>
          <a:off x="6705111" y="162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116173</xdr:rowOff>
    </xdr:from>
    <xdr:to>
      <xdr:col>23</xdr:col>
      <xdr:colOff>517525</xdr:colOff>
      <xdr:row>37</xdr:row>
      <xdr:rowOff>152292</xdr:rowOff>
    </xdr:to>
    <xdr:cxnSp macro="">
      <xdr:nvCxnSpPr>
        <xdr:cNvPr id="525" name="直線コネクタ 524"/>
        <xdr:cNvCxnSpPr/>
      </xdr:nvCxnSpPr>
      <xdr:spPr>
        <a:xfrm flipV="1">
          <a:off x="15481300" y="6459823"/>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152292</xdr:rowOff>
    </xdr:from>
    <xdr:to>
      <xdr:col>22</xdr:col>
      <xdr:colOff>365125</xdr:colOff>
      <xdr:row>37</xdr:row>
      <xdr:rowOff>152616</xdr:rowOff>
    </xdr:to>
    <xdr:cxnSp macro="">
      <xdr:nvCxnSpPr>
        <xdr:cNvPr id="528" name="直線コネクタ 527"/>
        <xdr:cNvCxnSpPr/>
      </xdr:nvCxnSpPr>
      <xdr:spPr>
        <a:xfrm flipV="1">
          <a:off x="14592300" y="649594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63786</xdr:rowOff>
    </xdr:from>
    <xdr:to>
      <xdr:col>21</xdr:col>
      <xdr:colOff>161925</xdr:colOff>
      <xdr:row>37</xdr:row>
      <xdr:rowOff>152616</xdr:rowOff>
    </xdr:to>
    <xdr:cxnSp macro="">
      <xdr:nvCxnSpPr>
        <xdr:cNvPr id="531" name="直線コネクタ 530"/>
        <xdr:cNvCxnSpPr/>
      </xdr:nvCxnSpPr>
      <xdr:spPr>
        <a:xfrm>
          <a:off x="13703300" y="6407436"/>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63786</xdr:rowOff>
    </xdr:from>
    <xdr:to>
      <xdr:col>19</xdr:col>
      <xdr:colOff>644525</xdr:colOff>
      <xdr:row>37</xdr:row>
      <xdr:rowOff>118631</xdr:rowOff>
    </xdr:to>
    <xdr:cxnSp macro="">
      <xdr:nvCxnSpPr>
        <xdr:cNvPr id="534" name="直線コネクタ 533"/>
        <xdr:cNvCxnSpPr/>
      </xdr:nvCxnSpPr>
      <xdr:spPr>
        <a:xfrm flipV="1">
          <a:off x="12814300" y="6407436"/>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65373</xdr:rowOff>
    </xdr:from>
    <xdr:to>
      <xdr:col>23</xdr:col>
      <xdr:colOff>568325</xdr:colOff>
      <xdr:row>37</xdr:row>
      <xdr:rowOff>166973</xdr:rowOff>
    </xdr:to>
    <xdr:sp macro="" textlink="">
      <xdr:nvSpPr>
        <xdr:cNvPr id="544" name="円/楕円 543"/>
        <xdr:cNvSpPr/>
      </xdr:nvSpPr>
      <xdr:spPr>
        <a:xfrm>
          <a:off x="16268700" y="6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151750</xdr:rowOff>
    </xdr:from>
    <xdr:ext cx="534377" cy="259045"/>
    <xdr:sp macro="" textlink="">
      <xdr:nvSpPr>
        <xdr:cNvPr id="545" name="消防費該当値テキスト"/>
        <xdr:cNvSpPr txBox="1"/>
      </xdr:nvSpPr>
      <xdr:spPr>
        <a:xfrm>
          <a:off x="16370300" y="63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101492</xdr:rowOff>
    </xdr:from>
    <xdr:to>
      <xdr:col>22</xdr:col>
      <xdr:colOff>415925</xdr:colOff>
      <xdr:row>38</xdr:row>
      <xdr:rowOff>31641</xdr:rowOff>
    </xdr:to>
    <xdr:sp macro="" textlink="">
      <xdr:nvSpPr>
        <xdr:cNvPr id="546" name="円/楕円 545"/>
        <xdr:cNvSpPr/>
      </xdr:nvSpPr>
      <xdr:spPr>
        <a:xfrm>
          <a:off x="154305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22769</xdr:rowOff>
    </xdr:from>
    <xdr:ext cx="534377" cy="259045"/>
    <xdr:sp macro="" textlink="">
      <xdr:nvSpPr>
        <xdr:cNvPr id="547" name="テキスト ボックス 546"/>
        <xdr:cNvSpPr txBox="1"/>
      </xdr:nvSpPr>
      <xdr:spPr>
        <a:xfrm>
          <a:off x="15214111" y="6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101816</xdr:rowOff>
    </xdr:from>
    <xdr:to>
      <xdr:col>21</xdr:col>
      <xdr:colOff>212725</xdr:colOff>
      <xdr:row>38</xdr:row>
      <xdr:rowOff>31965</xdr:rowOff>
    </xdr:to>
    <xdr:sp macro="" textlink="">
      <xdr:nvSpPr>
        <xdr:cNvPr id="548" name="円/楕円 547"/>
        <xdr:cNvSpPr/>
      </xdr:nvSpPr>
      <xdr:spPr>
        <a:xfrm>
          <a:off x="145415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23093</xdr:rowOff>
    </xdr:from>
    <xdr:ext cx="534377" cy="259045"/>
    <xdr:sp macro="" textlink="">
      <xdr:nvSpPr>
        <xdr:cNvPr id="549" name="テキスト ボックス 548"/>
        <xdr:cNvSpPr txBox="1"/>
      </xdr:nvSpPr>
      <xdr:spPr>
        <a:xfrm>
          <a:off x="14325111"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12986</xdr:rowOff>
    </xdr:from>
    <xdr:to>
      <xdr:col>20</xdr:col>
      <xdr:colOff>9525</xdr:colOff>
      <xdr:row>37</xdr:row>
      <xdr:rowOff>114586</xdr:rowOff>
    </xdr:to>
    <xdr:sp macro="" textlink="">
      <xdr:nvSpPr>
        <xdr:cNvPr id="550" name="円/楕円 549"/>
        <xdr:cNvSpPr/>
      </xdr:nvSpPr>
      <xdr:spPr>
        <a:xfrm>
          <a:off x="13652500" y="6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105713</xdr:rowOff>
    </xdr:from>
    <xdr:ext cx="534377" cy="259045"/>
    <xdr:sp macro="" textlink="">
      <xdr:nvSpPr>
        <xdr:cNvPr id="551" name="テキスト ボックス 550"/>
        <xdr:cNvSpPr txBox="1"/>
      </xdr:nvSpPr>
      <xdr:spPr>
        <a:xfrm>
          <a:off x="13436111" y="6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67831</xdr:rowOff>
    </xdr:from>
    <xdr:to>
      <xdr:col>18</xdr:col>
      <xdr:colOff>492125</xdr:colOff>
      <xdr:row>37</xdr:row>
      <xdr:rowOff>169431</xdr:rowOff>
    </xdr:to>
    <xdr:sp macro="" textlink="">
      <xdr:nvSpPr>
        <xdr:cNvPr id="552" name="円/楕円 551"/>
        <xdr:cNvSpPr/>
      </xdr:nvSpPr>
      <xdr:spPr>
        <a:xfrm>
          <a:off x="12763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160558</xdr:rowOff>
    </xdr:from>
    <xdr:ext cx="534377" cy="259045"/>
    <xdr:sp macro="" textlink="">
      <xdr:nvSpPr>
        <xdr:cNvPr id="553" name="テキスト ボックス 552"/>
        <xdr:cNvSpPr txBox="1"/>
      </xdr:nvSpPr>
      <xdr:spPr>
        <a:xfrm>
          <a:off x="12547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36754</xdr:rowOff>
    </xdr:from>
    <xdr:to>
      <xdr:col>23</xdr:col>
      <xdr:colOff>517525</xdr:colOff>
      <xdr:row>58</xdr:row>
      <xdr:rowOff>59398</xdr:rowOff>
    </xdr:to>
    <xdr:cxnSp macro="">
      <xdr:nvCxnSpPr>
        <xdr:cNvPr id="583" name="直線コネクタ 582"/>
        <xdr:cNvCxnSpPr/>
      </xdr:nvCxnSpPr>
      <xdr:spPr>
        <a:xfrm>
          <a:off x="15481300" y="9980854"/>
          <a:ext cx="8382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28766</xdr:rowOff>
    </xdr:from>
    <xdr:to>
      <xdr:col>22</xdr:col>
      <xdr:colOff>365125</xdr:colOff>
      <xdr:row>58</xdr:row>
      <xdr:rowOff>36754</xdr:rowOff>
    </xdr:to>
    <xdr:cxnSp macro="">
      <xdr:nvCxnSpPr>
        <xdr:cNvPr id="586" name="直線コネクタ 585"/>
        <xdr:cNvCxnSpPr/>
      </xdr:nvCxnSpPr>
      <xdr:spPr>
        <a:xfrm>
          <a:off x="14592300" y="9972866"/>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28766</xdr:rowOff>
    </xdr:from>
    <xdr:to>
      <xdr:col>21</xdr:col>
      <xdr:colOff>161925</xdr:colOff>
      <xdr:row>58</xdr:row>
      <xdr:rowOff>30721</xdr:rowOff>
    </xdr:to>
    <xdr:cxnSp macro="">
      <xdr:nvCxnSpPr>
        <xdr:cNvPr id="589" name="直線コネクタ 588"/>
        <xdr:cNvCxnSpPr/>
      </xdr:nvCxnSpPr>
      <xdr:spPr>
        <a:xfrm flipV="1">
          <a:off x="13703300" y="9972866"/>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30721</xdr:rowOff>
    </xdr:from>
    <xdr:to>
      <xdr:col>19</xdr:col>
      <xdr:colOff>644525</xdr:colOff>
      <xdr:row>58</xdr:row>
      <xdr:rowOff>70041</xdr:rowOff>
    </xdr:to>
    <xdr:cxnSp macro="">
      <xdr:nvCxnSpPr>
        <xdr:cNvPr id="592" name="直線コネクタ 591"/>
        <xdr:cNvCxnSpPr/>
      </xdr:nvCxnSpPr>
      <xdr:spPr>
        <a:xfrm flipV="1">
          <a:off x="12814300" y="9974821"/>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8598</xdr:rowOff>
    </xdr:from>
    <xdr:to>
      <xdr:col>23</xdr:col>
      <xdr:colOff>568325</xdr:colOff>
      <xdr:row>58</xdr:row>
      <xdr:rowOff>110198</xdr:rowOff>
    </xdr:to>
    <xdr:sp macro="" textlink="">
      <xdr:nvSpPr>
        <xdr:cNvPr id="602" name="円/楕円 601"/>
        <xdr:cNvSpPr/>
      </xdr:nvSpPr>
      <xdr:spPr>
        <a:xfrm>
          <a:off x="16268700" y="99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158475</xdr:rowOff>
    </xdr:from>
    <xdr:ext cx="534377" cy="259045"/>
    <xdr:sp macro="" textlink="">
      <xdr:nvSpPr>
        <xdr:cNvPr id="603" name="教育費該当値テキスト"/>
        <xdr:cNvSpPr txBox="1"/>
      </xdr:nvSpPr>
      <xdr:spPr>
        <a:xfrm>
          <a:off x="16370300" y="993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157404</xdr:rowOff>
    </xdr:from>
    <xdr:to>
      <xdr:col>22</xdr:col>
      <xdr:colOff>415925</xdr:colOff>
      <xdr:row>58</xdr:row>
      <xdr:rowOff>87554</xdr:rowOff>
    </xdr:to>
    <xdr:sp macro="" textlink="">
      <xdr:nvSpPr>
        <xdr:cNvPr id="604" name="円/楕円 603"/>
        <xdr:cNvSpPr/>
      </xdr:nvSpPr>
      <xdr:spPr>
        <a:xfrm>
          <a:off x="15430500" y="99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78681</xdr:rowOff>
    </xdr:from>
    <xdr:ext cx="534377" cy="259045"/>
    <xdr:sp macro="" textlink="">
      <xdr:nvSpPr>
        <xdr:cNvPr id="605" name="テキスト ボックス 604"/>
        <xdr:cNvSpPr txBox="1"/>
      </xdr:nvSpPr>
      <xdr:spPr>
        <a:xfrm>
          <a:off x="15214111" y="100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149416</xdr:rowOff>
    </xdr:from>
    <xdr:to>
      <xdr:col>21</xdr:col>
      <xdr:colOff>212725</xdr:colOff>
      <xdr:row>58</xdr:row>
      <xdr:rowOff>79566</xdr:rowOff>
    </xdr:to>
    <xdr:sp macro="" textlink="">
      <xdr:nvSpPr>
        <xdr:cNvPr id="606" name="円/楕円 605"/>
        <xdr:cNvSpPr/>
      </xdr:nvSpPr>
      <xdr:spPr>
        <a:xfrm>
          <a:off x="14541500" y="99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70693</xdr:rowOff>
    </xdr:from>
    <xdr:ext cx="534377" cy="259045"/>
    <xdr:sp macro="" textlink="">
      <xdr:nvSpPr>
        <xdr:cNvPr id="607" name="テキスト ボックス 606"/>
        <xdr:cNvSpPr txBox="1"/>
      </xdr:nvSpPr>
      <xdr:spPr>
        <a:xfrm>
          <a:off x="14325111" y="100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151371</xdr:rowOff>
    </xdr:from>
    <xdr:to>
      <xdr:col>20</xdr:col>
      <xdr:colOff>9525</xdr:colOff>
      <xdr:row>58</xdr:row>
      <xdr:rowOff>81521</xdr:rowOff>
    </xdr:to>
    <xdr:sp macro="" textlink="">
      <xdr:nvSpPr>
        <xdr:cNvPr id="608" name="円/楕円 607"/>
        <xdr:cNvSpPr/>
      </xdr:nvSpPr>
      <xdr:spPr>
        <a:xfrm>
          <a:off x="13652500" y="99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72648</xdr:rowOff>
    </xdr:from>
    <xdr:ext cx="534377" cy="259045"/>
    <xdr:sp macro="" textlink="">
      <xdr:nvSpPr>
        <xdr:cNvPr id="609" name="テキスト ボックス 608"/>
        <xdr:cNvSpPr txBox="1"/>
      </xdr:nvSpPr>
      <xdr:spPr>
        <a:xfrm>
          <a:off x="13436111" y="100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19241</xdr:rowOff>
    </xdr:from>
    <xdr:to>
      <xdr:col>18</xdr:col>
      <xdr:colOff>492125</xdr:colOff>
      <xdr:row>58</xdr:row>
      <xdr:rowOff>120841</xdr:rowOff>
    </xdr:to>
    <xdr:sp macro="" textlink="">
      <xdr:nvSpPr>
        <xdr:cNvPr id="610" name="円/楕円 609"/>
        <xdr:cNvSpPr/>
      </xdr:nvSpPr>
      <xdr:spPr>
        <a:xfrm>
          <a:off x="12763500" y="99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111968</xdr:rowOff>
    </xdr:from>
    <xdr:ext cx="534377" cy="259045"/>
    <xdr:sp macro="" textlink="">
      <xdr:nvSpPr>
        <xdr:cNvPr id="611" name="テキスト ボックス 610"/>
        <xdr:cNvSpPr txBox="1"/>
      </xdr:nvSpPr>
      <xdr:spPr>
        <a:xfrm>
          <a:off x="12547111" y="100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157866</xdr:rowOff>
    </xdr:from>
    <xdr:to>
      <xdr:col>23</xdr:col>
      <xdr:colOff>517525</xdr:colOff>
      <xdr:row>98</xdr:row>
      <xdr:rowOff>1329</xdr:rowOff>
    </xdr:to>
    <xdr:cxnSp macro="">
      <xdr:nvCxnSpPr>
        <xdr:cNvPr id="699" name="直線コネクタ 698"/>
        <xdr:cNvCxnSpPr/>
      </xdr:nvCxnSpPr>
      <xdr:spPr>
        <a:xfrm>
          <a:off x="15481300" y="16788516"/>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120605</xdr:rowOff>
    </xdr:from>
    <xdr:to>
      <xdr:col>22</xdr:col>
      <xdr:colOff>365125</xdr:colOff>
      <xdr:row>97</xdr:row>
      <xdr:rowOff>157866</xdr:rowOff>
    </xdr:to>
    <xdr:cxnSp macro="">
      <xdr:nvCxnSpPr>
        <xdr:cNvPr id="702" name="直線コネクタ 701"/>
        <xdr:cNvCxnSpPr/>
      </xdr:nvCxnSpPr>
      <xdr:spPr>
        <a:xfrm>
          <a:off x="14592300" y="1675125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120605</xdr:rowOff>
    </xdr:from>
    <xdr:to>
      <xdr:col>21</xdr:col>
      <xdr:colOff>161925</xdr:colOff>
      <xdr:row>97</xdr:row>
      <xdr:rowOff>135379</xdr:rowOff>
    </xdr:to>
    <xdr:cxnSp macro="">
      <xdr:nvCxnSpPr>
        <xdr:cNvPr id="705" name="直線コネクタ 704"/>
        <xdr:cNvCxnSpPr/>
      </xdr:nvCxnSpPr>
      <xdr:spPr>
        <a:xfrm flipV="1">
          <a:off x="13703300" y="1675125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135379</xdr:rowOff>
    </xdr:from>
    <xdr:to>
      <xdr:col>19</xdr:col>
      <xdr:colOff>644525</xdr:colOff>
      <xdr:row>97</xdr:row>
      <xdr:rowOff>141689</xdr:rowOff>
    </xdr:to>
    <xdr:cxnSp macro="">
      <xdr:nvCxnSpPr>
        <xdr:cNvPr id="708" name="直線コネクタ 707"/>
        <xdr:cNvCxnSpPr/>
      </xdr:nvCxnSpPr>
      <xdr:spPr>
        <a:xfrm flipV="1">
          <a:off x="12814300" y="1676602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121979</xdr:rowOff>
    </xdr:from>
    <xdr:to>
      <xdr:col>23</xdr:col>
      <xdr:colOff>568325</xdr:colOff>
      <xdr:row>98</xdr:row>
      <xdr:rowOff>52129</xdr:rowOff>
    </xdr:to>
    <xdr:sp macro="" textlink="">
      <xdr:nvSpPr>
        <xdr:cNvPr id="718" name="円/楕円 717"/>
        <xdr:cNvSpPr/>
      </xdr:nvSpPr>
      <xdr:spPr>
        <a:xfrm>
          <a:off x="16268700" y="167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100406</xdr:rowOff>
    </xdr:from>
    <xdr:ext cx="534377" cy="259045"/>
    <xdr:sp macro="" textlink="">
      <xdr:nvSpPr>
        <xdr:cNvPr id="719" name="公債費該当値テキスト"/>
        <xdr:cNvSpPr txBox="1"/>
      </xdr:nvSpPr>
      <xdr:spPr>
        <a:xfrm>
          <a:off x="16370300"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107066</xdr:rowOff>
    </xdr:from>
    <xdr:to>
      <xdr:col>22</xdr:col>
      <xdr:colOff>415925</xdr:colOff>
      <xdr:row>98</xdr:row>
      <xdr:rowOff>37216</xdr:rowOff>
    </xdr:to>
    <xdr:sp macro="" textlink="">
      <xdr:nvSpPr>
        <xdr:cNvPr id="720" name="円/楕円 719"/>
        <xdr:cNvSpPr/>
      </xdr:nvSpPr>
      <xdr:spPr>
        <a:xfrm>
          <a:off x="15430500" y="167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28343</xdr:rowOff>
    </xdr:from>
    <xdr:ext cx="534377" cy="259045"/>
    <xdr:sp macro="" textlink="">
      <xdr:nvSpPr>
        <xdr:cNvPr id="721" name="テキスト ボックス 720"/>
        <xdr:cNvSpPr txBox="1"/>
      </xdr:nvSpPr>
      <xdr:spPr>
        <a:xfrm>
          <a:off x="15214111" y="168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69805</xdr:rowOff>
    </xdr:from>
    <xdr:to>
      <xdr:col>21</xdr:col>
      <xdr:colOff>212725</xdr:colOff>
      <xdr:row>97</xdr:row>
      <xdr:rowOff>171405</xdr:rowOff>
    </xdr:to>
    <xdr:sp macro="" textlink="">
      <xdr:nvSpPr>
        <xdr:cNvPr id="722" name="円/楕円 721"/>
        <xdr:cNvSpPr/>
      </xdr:nvSpPr>
      <xdr:spPr>
        <a:xfrm>
          <a:off x="14541500" y="167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162532</xdr:rowOff>
    </xdr:from>
    <xdr:ext cx="534377" cy="259045"/>
    <xdr:sp macro="" textlink="">
      <xdr:nvSpPr>
        <xdr:cNvPr id="723" name="テキスト ボックス 722"/>
        <xdr:cNvSpPr txBox="1"/>
      </xdr:nvSpPr>
      <xdr:spPr>
        <a:xfrm>
          <a:off x="14325111" y="167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84579</xdr:rowOff>
    </xdr:from>
    <xdr:to>
      <xdr:col>20</xdr:col>
      <xdr:colOff>9525</xdr:colOff>
      <xdr:row>98</xdr:row>
      <xdr:rowOff>14729</xdr:rowOff>
    </xdr:to>
    <xdr:sp macro="" textlink="">
      <xdr:nvSpPr>
        <xdr:cNvPr id="724" name="円/楕円 723"/>
        <xdr:cNvSpPr/>
      </xdr:nvSpPr>
      <xdr:spPr>
        <a:xfrm>
          <a:off x="13652500" y="167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5856</xdr:rowOff>
    </xdr:from>
    <xdr:ext cx="534377" cy="259045"/>
    <xdr:sp macro="" textlink="">
      <xdr:nvSpPr>
        <xdr:cNvPr id="725" name="テキスト ボックス 724"/>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90889</xdr:rowOff>
    </xdr:from>
    <xdr:to>
      <xdr:col>18</xdr:col>
      <xdr:colOff>492125</xdr:colOff>
      <xdr:row>98</xdr:row>
      <xdr:rowOff>21039</xdr:rowOff>
    </xdr:to>
    <xdr:sp macro="" textlink="">
      <xdr:nvSpPr>
        <xdr:cNvPr id="726" name="円/楕円 725"/>
        <xdr:cNvSpPr/>
      </xdr:nvSpPr>
      <xdr:spPr>
        <a:xfrm>
          <a:off x="12763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12166</xdr:rowOff>
    </xdr:from>
    <xdr:ext cx="534377" cy="259045"/>
    <xdr:sp macro="" textlink="">
      <xdr:nvSpPr>
        <xdr:cNvPr id="727" name="テキスト ボックス 726"/>
        <xdr:cNvSpPr txBox="1"/>
      </xdr:nvSpPr>
      <xdr:spPr>
        <a:xfrm>
          <a:off x="12547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年間、</a:t>
          </a:r>
          <a:r>
            <a:rPr kumimoji="1" lang="ja-JP" altLang="ja-JP" sz="1100">
              <a:solidFill>
                <a:schemeClr val="dk1"/>
              </a:solidFill>
              <a:effectLst/>
              <a:latin typeface="+mn-lt"/>
              <a:ea typeface="+mn-ea"/>
              <a:cs typeface="+mn-cs"/>
            </a:rPr>
            <a:t>類似団体の平均値を上回ってい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年度はマイナンバー制度に係るシステム改修費及び基金への積立減額</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伴い、類似団の平均値とほぼ同額となった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ysClr val="windowText" lastClr="000000"/>
              </a:solidFill>
              <a:effectLst/>
              <a:latin typeface="+mn-lt"/>
              <a:ea typeface="+mn-ea"/>
              <a:cs typeface="+mn-cs"/>
            </a:rPr>
            <a:t>土木費が類似団体平均値を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要因としては、下水</a:t>
          </a:r>
          <a:r>
            <a:rPr kumimoji="1" lang="ja-JP" altLang="en-US" sz="1100">
              <a:solidFill>
                <a:sysClr val="windowText" lastClr="000000"/>
              </a:solidFill>
              <a:effectLst/>
              <a:latin typeface="+mn-lt"/>
              <a:ea typeface="+mn-ea"/>
              <a:cs typeface="+mn-cs"/>
            </a:rPr>
            <a:t>道</a:t>
          </a:r>
          <a:r>
            <a:rPr kumimoji="1" lang="ja-JP" altLang="ja-JP" sz="1100">
              <a:solidFill>
                <a:sysClr val="windowText" lastClr="000000"/>
              </a:solidFill>
              <a:effectLst/>
              <a:latin typeface="+mn-lt"/>
              <a:ea typeface="+mn-ea"/>
              <a:cs typeface="+mn-cs"/>
            </a:rPr>
            <a:t>事業特別会計の繰出金</a:t>
          </a:r>
          <a:r>
            <a:rPr kumimoji="1" lang="ja-JP" altLang="en-US" sz="1100">
              <a:solidFill>
                <a:sysClr val="windowText" lastClr="000000"/>
              </a:solidFill>
              <a:effectLst/>
              <a:latin typeface="+mn-lt"/>
              <a:ea typeface="+mn-ea"/>
              <a:cs typeface="+mn-cs"/>
            </a:rPr>
            <a:t>は増加しているものの、扶助費等の経常経費の増額、また、今後の大型事業予定に伴い、普通建設事業費を抑制したことによる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民生費のコストが全体の目的経費に対して多額である要因は、社会保障経費である扶助費の占める割合が多い為であ</a:t>
          </a:r>
          <a:r>
            <a:rPr kumimoji="1" lang="ja-JP" altLang="en-US" sz="1100">
              <a:solidFill>
                <a:sysClr val="windowText" lastClr="000000"/>
              </a:solidFill>
              <a:effectLst/>
              <a:latin typeface="+mn-lt"/>
              <a:ea typeface="+mn-ea"/>
              <a:cs typeface="+mn-cs"/>
            </a:rPr>
            <a:t>り、前年度から</a:t>
          </a:r>
          <a:r>
            <a:rPr kumimoji="1" lang="ja-JP" altLang="ja-JP" sz="1100">
              <a:solidFill>
                <a:sysClr val="windowText" lastClr="000000"/>
              </a:solidFill>
              <a:effectLst/>
              <a:latin typeface="+mn-lt"/>
              <a:ea typeface="+mn-ea"/>
              <a:cs typeface="+mn-cs"/>
            </a:rPr>
            <a:t>障害者自立支援給付費及び保育所等給付費、民間保育所施設等整備事業費</a:t>
          </a:r>
          <a:r>
            <a:rPr kumimoji="1" lang="ja-JP" altLang="en-US" sz="1100">
              <a:solidFill>
                <a:sysClr val="windowText" lastClr="000000"/>
              </a:solidFill>
              <a:effectLst/>
              <a:latin typeface="+mn-lt"/>
              <a:ea typeface="+mn-ea"/>
              <a:cs typeface="+mn-cs"/>
            </a:rPr>
            <a:t>など</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大幅に増額となった主な内容となっている。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　基金積立可能額は前年度より</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額となったが公共施設整備等事業　基金の積立額を増額し、</a:t>
          </a:r>
          <a:r>
            <a:rPr kumimoji="1" lang="ja-JP" altLang="en-US" sz="1100">
              <a:solidFill>
                <a:sysClr val="windowText" lastClr="000000"/>
              </a:solidFill>
              <a:effectLst/>
              <a:latin typeface="+mn-lt"/>
              <a:ea typeface="+mn-ea"/>
              <a:cs typeface="+mn-cs"/>
            </a:rPr>
            <a:t>財政調整基金の現在額が減少し、</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増額</a:t>
          </a:r>
          <a:r>
            <a:rPr kumimoji="1" lang="ja-JP" altLang="en-US" sz="1100">
              <a:solidFill>
                <a:sysClr val="windowText" lastClr="000000"/>
              </a:solidFill>
              <a:effectLst/>
              <a:latin typeface="+mn-lt"/>
              <a:ea typeface="+mn-ea"/>
              <a:cs typeface="+mn-cs"/>
            </a:rPr>
            <a:t>が財政調整基金の減額より少なかった事に</a:t>
          </a:r>
          <a:r>
            <a:rPr kumimoji="1" lang="ja-JP" altLang="ja-JP" sz="1100">
              <a:solidFill>
                <a:sysClr val="windowText" lastClr="000000"/>
              </a:solidFill>
              <a:effectLst/>
              <a:latin typeface="+mn-lt"/>
              <a:ea typeface="+mn-ea"/>
              <a:cs typeface="+mn-cs"/>
            </a:rPr>
            <a:t>伴い、前年度比で減少となった。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　実質収支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ともに</a:t>
          </a:r>
          <a:r>
            <a:rPr kumimoji="1" lang="ja-JP" altLang="ja-JP" sz="1100">
              <a:solidFill>
                <a:sysClr val="windowText" lastClr="000000"/>
              </a:solidFill>
              <a:effectLst/>
              <a:latin typeface="+mn-lt"/>
              <a:ea typeface="+mn-ea"/>
              <a:cs typeface="+mn-cs"/>
            </a:rPr>
            <a:t>増額となったが、</a:t>
          </a:r>
          <a:r>
            <a:rPr kumimoji="1" lang="ja-JP" altLang="ja-JP" sz="1100" b="0">
              <a:solidFill>
                <a:sysClr val="windowText" lastClr="000000"/>
              </a:solidFill>
              <a:effectLst/>
              <a:latin typeface="+mn-lt"/>
              <a:ea typeface="+mn-ea"/>
              <a:cs typeface="+mn-cs"/>
            </a:rPr>
            <a:t>実質収支の</a:t>
          </a:r>
          <a:r>
            <a:rPr kumimoji="1" lang="ja-JP" altLang="en-US" sz="1100" b="0">
              <a:solidFill>
                <a:sysClr val="windowText" lastClr="000000"/>
              </a:solidFill>
              <a:effectLst/>
              <a:latin typeface="+mn-lt"/>
              <a:ea typeface="+mn-ea"/>
              <a:cs typeface="+mn-cs"/>
            </a:rPr>
            <a:t>増加率が標準財政規模の増加率を上回った</a:t>
          </a:r>
          <a:r>
            <a:rPr kumimoji="1" lang="ja-JP" altLang="ja-JP" sz="1100" b="0">
              <a:solidFill>
                <a:sysClr val="windowText" lastClr="000000"/>
              </a:solidFill>
              <a:effectLst/>
              <a:latin typeface="+mn-lt"/>
              <a:ea typeface="+mn-ea"/>
              <a:cs typeface="+mn-cs"/>
            </a:rPr>
            <a:t>為、前年度比で</a:t>
          </a:r>
          <a:r>
            <a:rPr kumimoji="1" lang="ja-JP" altLang="en-US" sz="1100" b="0">
              <a:solidFill>
                <a:sysClr val="windowText" lastClr="000000"/>
              </a:solidFill>
              <a:effectLst/>
              <a:latin typeface="+mn-lt"/>
              <a:ea typeface="+mn-ea"/>
              <a:cs typeface="+mn-cs"/>
            </a:rPr>
            <a:t>増加</a:t>
          </a:r>
          <a:r>
            <a:rPr kumimoji="1" lang="ja-JP" altLang="ja-JP" sz="1100" b="0">
              <a:solidFill>
                <a:sysClr val="windowText" lastClr="000000"/>
              </a:solidFill>
              <a:effectLst/>
              <a:latin typeface="+mn-lt"/>
              <a:ea typeface="+mn-ea"/>
              <a:cs typeface="+mn-cs"/>
            </a:rPr>
            <a:t>となった。</a:t>
          </a:r>
          <a:endParaRPr lang="ja-JP" altLang="ja-JP" sz="1400" b="0">
            <a:solidFill>
              <a:sysClr val="windowText" lastClr="000000"/>
            </a:solidFill>
            <a:effectLst/>
          </a:endParaRPr>
        </a:p>
        <a:p>
          <a:r>
            <a:rPr kumimoji="1" lang="ja-JP" altLang="ja-JP" sz="1100">
              <a:solidFill>
                <a:sysClr val="windowText" lastClr="000000"/>
              </a:solidFill>
              <a:effectLst/>
              <a:latin typeface="+mn-lt"/>
              <a:ea typeface="+mn-ea"/>
              <a:cs typeface="+mn-cs"/>
            </a:rPr>
            <a:t>○実質単年度収支　実質収支</a:t>
          </a:r>
          <a:r>
            <a:rPr kumimoji="1" lang="ja-JP" altLang="en-US" sz="1100">
              <a:solidFill>
                <a:sysClr val="windowText" lastClr="000000"/>
              </a:solidFill>
              <a:effectLst/>
              <a:latin typeface="+mn-lt"/>
              <a:ea typeface="+mn-ea"/>
              <a:cs typeface="+mn-cs"/>
            </a:rPr>
            <a:t>単年度収支が大幅に減額となり</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増額となった為、前年度比で減少した。　</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○一般会計、特別会計ともに赤字額は生じていない。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○国民健康保険特別会計は、歳入、歳出ともに増額</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形式収支</a:t>
          </a:r>
          <a:r>
            <a:rPr kumimoji="1" lang="ja-JP" altLang="en-US" sz="1100">
              <a:solidFill>
                <a:sysClr val="windowText" lastClr="000000"/>
              </a:solidFill>
              <a:effectLst/>
              <a:latin typeface="+mn-lt"/>
              <a:ea typeface="+mn-ea"/>
              <a:cs typeface="+mn-cs"/>
            </a:rPr>
            <a:t>も増額</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前年度から増額となった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標準財政規模比は増率</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○介護保険特別会計は、平成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年度に保険料の見直しがあり、</a:t>
          </a:r>
          <a:r>
            <a:rPr kumimoji="1" lang="ja-JP" altLang="ja-JP" sz="1100">
              <a:solidFill>
                <a:schemeClr val="dk1"/>
              </a:solidFill>
              <a:effectLst/>
              <a:latin typeface="+mn-lt"/>
              <a:ea typeface="+mn-ea"/>
              <a:cs typeface="+mn-cs"/>
            </a:rPr>
            <a:t>歳入、歳出ともに増額であり形式収支も増額となった</a:t>
          </a:r>
          <a:r>
            <a:rPr kumimoji="1" lang="ja-JP" altLang="en-US"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標準財政規模も前年度から増額となったが、</a:t>
          </a:r>
          <a:r>
            <a:rPr kumimoji="1" lang="ja-JP" altLang="en-US" sz="1100">
              <a:solidFill>
                <a:schemeClr val="dk1"/>
              </a:solidFill>
              <a:effectLst/>
              <a:latin typeface="+mn-lt"/>
              <a:ea typeface="+mn-ea"/>
              <a:cs typeface="+mn-cs"/>
            </a:rPr>
            <a:t>前年並みとなった。</a:t>
          </a:r>
          <a:r>
            <a:rPr kumimoji="1" lang="ja-JP" altLang="ja-JP" sz="1100" baseline="0">
              <a:solidFill>
                <a:srgbClr val="FF0000"/>
              </a:solidFill>
              <a:effectLst/>
              <a:latin typeface="+mn-lt"/>
              <a:ea typeface="+mn-ea"/>
              <a:cs typeface="+mn-cs"/>
            </a:rPr>
            <a:t>                </a:t>
          </a:r>
          <a:endParaRPr kumimoji="1" lang="ja-JP" altLang="en-US" sz="1100" baseline="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○下水道事業特別会計は</a:t>
          </a:r>
          <a:r>
            <a:rPr kumimoji="1" lang="ja-JP" altLang="en-US" sz="1100">
              <a:solidFill>
                <a:sysClr val="windowText" lastClr="000000"/>
              </a:solidFill>
              <a:effectLst/>
              <a:latin typeface="+mn-lt"/>
              <a:ea typeface="+mn-ea"/>
              <a:cs typeface="+mn-cs"/>
            </a:rPr>
            <a:t>形式収支は前年並みであった。</a:t>
          </a:r>
        </a:p>
        <a:p>
          <a:r>
            <a:rPr kumimoji="1" lang="ja-JP" altLang="ja-JP" sz="1100">
              <a:solidFill>
                <a:sysClr val="windowText" lastClr="000000"/>
              </a:solidFill>
              <a:effectLst/>
              <a:latin typeface="+mn-lt"/>
              <a:ea typeface="+mn-ea"/>
              <a:cs typeface="+mn-cs"/>
            </a:rPr>
            <a:t>○他の特別会計については、歳出に対し、一定の歳入が確保されている為、大きな変動はない。</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8028055</v>
      </c>
      <c r="BO4" s="381"/>
      <c r="BP4" s="381"/>
      <c r="BQ4" s="381"/>
      <c r="BR4" s="381"/>
      <c r="BS4" s="381"/>
      <c r="BT4" s="381"/>
      <c r="BU4" s="382"/>
      <c r="BV4" s="380">
        <v>8160497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7.2</v>
      </c>
      <c r="CU4" s="387"/>
      <c r="CV4" s="387"/>
      <c r="CW4" s="387"/>
      <c r="CX4" s="387"/>
      <c r="CY4" s="387"/>
      <c r="CZ4" s="387"/>
      <c r="DA4" s="388"/>
      <c r="DB4" s="386">
        <v>5.7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7584337</v>
      </c>
      <c r="BO5" s="418"/>
      <c r="BP5" s="418"/>
      <c r="BQ5" s="418"/>
      <c r="BR5" s="418"/>
      <c r="BS5" s="418"/>
      <c r="BT5" s="418"/>
      <c r="BU5" s="419"/>
      <c r="BV5" s="417">
        <v>7827665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80.2</v>
      </c>
      <c r="CU5" s="415"/>
      <c r="CV5" s="415"/>
      <c r="CW5" s="415"/>
      <c r="CX5" s="415"/>
      <c r="CY5" s="415"/>
      <c r="CZ5" s="415"/>
      <c r="DA5" s="416"/>
      <c r="DB5" s="414">
        <v>79.5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443718</v>
      </c>
      <c r="BO6" s="418"/>
      <c r="BP6" s="418"/>
      <c r="BQ6" s="418"/>
      <c r="BR6" s="418"/>
      <c r="BS6" s="418"/>
      <c r="BT6" s="418"/>
      <c r="BU6" s="419"/>
      <c r="BV6" s="417">
        <v>332832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80.2</v>
      </c>
      <c r="CU6" s="455"/>
      <c r="CV6" s="455"/>
      <c r="CW6" s="455"/>
      <c r="CX6" s="455"/>
      <c r="CY6" s="455"/>
      <c r="CZ6" s="455"/>
      <c r="DA6" s="456"/>
      <c r="DB6" s="454">
        <v>79.5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53963</v>
      </c>
      <c r="BO7" s="418"/>
      <c r="BP7" s="418"/>
      <c r="BQ7" s="418"/>
      <c r="BR7" s="418"/>
      <c r="BS7" s="418"/>
      <c r="BT7" s="418"/>
      <c r="BU7" s="419"/>
      <c r="BV7" s="417">
        <v>36665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5423416</v>
      </c>
      <c r="CU7" s="418"/>
      <c r="CV7" s="418"/>
      <c r="CW7" s="418"/>
      <c r="CX7" s="418"/>
      <c r="CY7" s="418"/>
      <c r="CZ7" s="418"/>
      <c r="DA7" s="419"/>
      <c r="DB7" s="417">
        <v>5185150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389755</v>
      </c>
      <c r="BO8" s="418"/>
      <c r="BP8" s="418"/>
      <c r="BQ8" s="418"/>
      <c r="BR8" s="418"/>
      <c r="BS8" s="418"/>
      <c r="BT8" s="418"/>
      <c r="BU8" s="419"/>
      <c r="BV8" s="417">
        <v>296167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1.17</v>
      </c>
      <c r="CU8" s="458"/>
      <c r="CV8" s="458"/>
      <c r="CW8" s="458"/>
      <c r="CX8" s="458"/>
      <c r="CY8" s="458"/>
      <c r="CZ8" s="458"/>
      <c r="DA8" s="459"/>
      <c r="DB8" s="457">
        <v>1.1299999999999999</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19505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93588</v>
      </c>
      <c r="BO9" s="418"/>
      <c r="BP9" s="418"/>
      <c r="BQ9" s="418"/>
      <c r="BR9" s="418"/>
      <c r="BS9" s="418"/>
      <c r="BT9" s="418"/>
      <c r="BU9" s="419"/>
      <c r="BV9" s="417">
        <v>25628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8.4</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17653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191883</v>
      </c>
      <c r="BO10" s="418"/>
      <c r="BP10" s="418"/>
      <c r="BQ10" s="418"/>
      <c r="BR10" s="418"/>
      <c r="BS10" s="418"/>
      <c r="BT10" s="418"/>
      <c r="BU10" s="419"/>
      <c r="BV10" s="417">
        <v>732463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19728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494996</v>
      </c>
      <c r="BO12" s="418"/>
      <c r="BP12" s="418"/>
      <c r="BQ12" s="418"/>
      <c r="BR12" s="418"/>
      <c r="BS12" s="418"/>
      <c r="BT12" s="418"/>
      <c r="BU12" s="419"/>
      <c r="BV12" s="417">
        <v>614535</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18966</v>
      </c>
      <c r="S13" s="499"/>
      <c r="T13" s="499"/>
      <c r="U13" s="499"/>
      <c r="V13" s="500"/>
      <c r="W13" s="433" t="s">
        <v>124</v>
      </c>
      <c r="X13" s="434"/>
      <c r="Y13" s="434"/>
      <c r="Z13" s="434"/>
      <c r="AA13" s="434"/>
      <c r="AB13" s="424"/>
      <c r="AC13" s="468">
        <v>268</v>
      </c>
      <c r="AD13" s="469"/>
      <c r="AE13" s="469"/>
      <c r="AF13" s="469"/>
      <c r="AG13" s="508"/>
      <c r="AH13" s="468">
        <v>290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-209525</v>
      </c>
      <c r="BO13" s="418"/>
      <c r="BP13" s="418"/>
      <c r="BQ13" s="418"/>
      <c r="BR13" s="418"/>
      <c r="BS13" s="418"/>
      <c r="BT13" s="418"/>
      <c r="BU13" s="419"/>
      <c r="BV13" s="417">
        <v>143556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9.8000000000000007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19472</v>
      </c>
      <c r="S14" s="499"/>
      <c r="T14" s="499"/>
      <c r="U14" s="499"/>
      <c r="V14" s="500"/>
      <c r="W14" s="407"/>
      <c r="X14" s="408"/>
      <c r="Y14" s="408"/>
      <c r="Z14" s="408"/>
      <c r="AA14" s="408"/>
      <c r="AB14" s="397"/>
      <c r="AC14" s="501">
        <v>2.8</v>
      </c>
      <c r="AD14" s="502"/>
      <c r="AE14" s="502"/>
      <c r="AF14" s="502"/>
      <c r="AG14" s="503"/>
      <c r="AH14" s="501">
        <v>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20.8</v>
      </c>
      <c r="CU14" s="513"/>
      <c r="CV14" s="513"/>
      <c r="CW14" s="513"/>
      <c r="CX14" s="513"/>
      <c r="CY14" s="513"/>
      <c r="CZ14" s="513"/>
      <c r="DA14" s="514"/>
      <c r="DB14" s="512">
        <v>31.7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18705</v>
      </c>
      <c r="S15" s="499"/>
      <c r="T15" s="499"/>
      <c r="U15" s="499"/>
      <c r="V15" s="500"/>
      <c r="W15" s="433" t="s">
        <v>131</v>
      </c>
      <c r="X15" s="434"/>
      <c r="Y15" s="434"/>
      <c r="Z15" s="434"/>
      <c r="AA15" s="434"/>
      <c r="AB15" s="424"/>
      <c r="AC15" s="468">
        <v>2901</v>
      </c>
      <c r="AD15" s="469"/>
      <c r="AE15" s="469"/>
      <c r="AF15" s="469"/>
      <c r="AG15" s="508"/>
      <c r="AH15" s="468">
        <v>2688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4153265</v>
      </c>
      <c r="BO15" s="381"/>
      <c r="BP15" s="381"/>
      <c r="BQ15" s="381"/>
      <c r="BR15" s="381"/>
      <c r="BS15" s="381"/>
      <c r="BT15" s="381"/>
      <c r="BU15" s="382"/>
      <c r="BV15" s="380">
        <v>3973357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v>
      </c>
      <c r="AD16" s="502"/>
      <c r="AE16" s="502"/>
      <c r="AF16" s="502"/>
      <c r="AG16" s="503"/>
      <c r="AH16" s="501">
        <v>31.1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3284567</v>
      </c>
      <c r="BO16" s="418"/>
      <c r="BP16" s="418"/>
      <c r="BQ16" s="418"/>
      <c r="BR16" s="418"/>
      <c r="BS16" s="418"/>
      <c r="BT16" s="418"/>
      <c r="BU16" s="419"/>
      <c r="BV16" s="417">
        <v>3281961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6491</v>
      </c>
      <c r="AD17" s="469"/>
      <c r="AE17" s="469"/>
      <c r="AF17" s="469"/>
      <c r="AG17" s="508"/>
      <c r="AH17" s="468">
        <v>5653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5423416</v>
      </c>
      <c r="BO17" s="418"/>
      <c r="BP17" s="418"/>
      <c r="BQ17" s="418"/>
      <c r="BR17" s="418"/>
      <c r="BS17" s="418"/>
      <c r="BT17" s="418"/>
      <c r="BU17" s="419"/>
      <c r="BV17" s="417">
        <v>5185150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9.08</v>
      </c>
      <c r="M18" s="530"/>
      <c r="N18" s="530"/>
      <c r="O18" s="530"/>
      <c r="P18" s="530"/>
      <c r="Q18" s="530"/>
      <c r="R18" s="531"/>
      <c r="S18" s="531"/>
      <c r="T18" s="531"/>
      <c r="U18" s="531"/>
      <c r="V18" s="532"/>
      <c r="W18" s="435"/>
      <c r="X18" s="436"/>
      <c r="Y18" s="436"/>
      <c r="Z18" s="436"/>
      <c r="AA18" s="436"/>
      <c r="AB18" s="427"/>
      <c r="AC18" s="533">
        <v>67.2</v>
      </c>
      <c r="AD18" s="534"/>
      <c r="AE18" s="534"/>
      <c r="AF18" s="534"/>
      <c r="AG18" s="535"/>
      <c r="AH18" s="533">
        <v>65.5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4284477</v>
      </c>
      <c r="BO18" s="418"/>
      <c r="BP18" s="418"/>
      <c r="BQ18" s="418"/>
      <c r="BR18" s="418"/>
      <c r="BS18" s="418"/>
      <c r="BT18" s="418"/>
      <c r="BU18" s="419"/>
      <c r="BV18" s="417">
        <v>4250730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2148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6233870</v>
      </c>
      <c r="BO19" s="418"/>
      <c r="BP19" s="418"/>
      <c r="BQ19" s="418"/>
      <c r="BR19" s="418"/>
      <c r="BS19" s="418"/>
      <c r="BT19" s="418"/>
      <c r="BU19" s="419"/>
      <c r="BV19" s="417">
        <v>6341698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8223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5241802</v>
      </c>
      <c r="BO23" s="418"/>
      <c r="BP23" s="418"/>
      <c r="BQ23" s="418"/>
      <c r="BR23" s="418"/>
      <c r="BS23" s="418"/>
      <c r="BT23" s="418"/>
      <c r="BU23" s="419"/>
      <c r="BV23" s="417">
        <v>5681052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7400</v>
      </c>
      <c r="R24" s="469"/>
      <c r="S24" s="469"/>
      <c r="T24" s="469"/>
      <c r="U24" s="469"/>
      <c r="V24" s="508"/>
      <c r="W24" s="563"/>
      <c r="X24" s="551"/>
      <c r="Y24" s="552"/>
      <c r="Z24" s="467" t="s">
        <v>155</v>
      </c>
      <c r="AA24" s="447"/>
      <c r="AB24" s="447"/>
      <c r="AC24" s="447"/>
      <c r="AD24" s="447"/>
      <c r="AE24" s="447"/>
      <c r="AF24" s="447"/>
      <c r="AG24" s="448"/>
      <c r="AH24" s="468">
        <v>87</v>
      </c>
      <c r="AI24" s="469"/>
      <c r="AJ24" s="469"/>
      <c r="AK24" s="469"/>
      <c r="AL24" s="508"/>
      <c r="AM24" s="468">
        <v>264741</v>
      </c>
      <c r="AN24" s="469"/>
      <c r="AO24" s="469"/>
      <c r="AP24" s="469"/>
      <c r="AQ24" s="469"/>
      <c r="AR24" s="508"/>
      <c r="AS24" s="468">
        <v>3043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5047402</v>
      </c>
      <c r="BO24" s="418"/>
      <c r="BP24" s="418"/>
      <c r="BQ24" s="418"/>
      <c r="BR24" s="418"/>
      <c r="BS24" s="418"/>
      <c r="BT24" s="418"/>
      <c r="BU24" s="419"/>
      <c r="BV24" s="417">
        <v>5470102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5900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115244</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5650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2800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180654</v>
      </c>
      <c r="BO27" s="587"/>
      <c r="BP27" s="587"/>
      <c r="BQ27" s="587"/>
      <c r="BR27" s="587"/>
      <c r="BS27" s="587"/>
      <c r="BT27" s="587"/>
      <c r="BU27" s="588"/>
      <c r="BV27" s="586">
        <v>180606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2140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1533634</v>
      </c>
      <c r="BO28" s="381"/>
      <c r="BP28" s="381"/>
      <c r="BQ28" s="381"/>
      <c r="BR28" s="381"/>
      <c r="BS28" s="381"/>
      <c r="BT28" s="381"/>
      <c r="BU28" s="382"/>
      <c r="BV28" s="380">
        <v>1836747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14</v>
      </c>
      <c r="M29" s="469"/>
      <c r="N29" s="469"/>
      <c r="O29" s="469"/>
      <c r="P29" s="508"/>
      <c r="Q29" s="468">
        <v>1890</v>
      </c>
      <c r="R29" s="469"/>
      <c r="S29" s="469"/>
      <c r="T29" s="469"/>
      <c r="U29" s="469"/>
      <c r="V29" s="508"/>
      <c r="W29" s="564"/>
      <c r="X29" s="565"/>
      <c r="Y29" s="566"/>
      <c r="Z29" s="467" t="s">
        <v>172</v>
      </c>
      <c r="AA29" s="447"/>
      <c r="AB29" s="447"/>
      <c r="AC29" s="447"/>
      <c r="AD29" s="447"/>
      <c r="AE29" s="447"/>
      <c r="AF29" s="447"/>
      <c r="AG29" s="448"/>
      <c r="AH29" s="468">
        <v>87</v>
      </c>
      <c r="AI29" s="469"/>
      <c r="AJ29" s="469"/>
      <c r="AK29" s="469"/>
      <c r="AL29" s="508"/>
      <c r="AM29" s="468">
        <v>264741</v>
      </c>
      <c r="AN29" s="469"/>
      <c r="AO29" s="469"/>
      <c r="AP29" s="469"/>
      <c r="AQ29" s="469"/>
      <c r="AR29" s="508"/>
      <c r="AS29" s="468">
        <v>3043</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92877</v>
      </c>
      <c r="BO29" s="418"/>
      <c r="BP29" s="418"/>
      <c r="BQ29" s="418"/>
      <c r="BR29" s="418"/>
      <c r="BS29" s="418"/>
      <c r="BT29" s="418"/>
      <c r="BU29" s="419"/>
      <c r="BV29" s="417">
        <v>92864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93.9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1449878</v>
      </c>
      <c r="BO30" s="587"/>
      <c r="BP30" s="587"/>
      <c r="BQ30" s="587"/>
      <c r="BR30" s="587"/>
      <c r="BS30" s="587"/>
      <c r="BT30" s="587"/>
      <c r="BU30" s="588"/>
      <c r="BV30" s="586">
        <v>1023612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山梨県市町村総合事務組合一般会計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渇水対策事業特別会計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山梨県市町村総合事務組合電子化
事業及び会館管理・研修事業特別会計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山梨県市町村総合事務組合
一般廃棄物最終処分場事業特別会計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介護サービス特別会計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山梨県市町村総合事務組合
交通災害共済事業特別会計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甲府地区広域行政事務組合一般会計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甲府地区広域行政事務組合ふるさと市町村圏事業特別会計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甲府地区広域行政事務組合消防事業特別会計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甲府地区広域行政事務組合視聴覚ライブラリー事業特別会計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甲府地区広域行政事務組合国母公園管理事業特別会計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三郡衛生組合一般会計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2" t="s">
        <v>529</v>
      </c>
      <c r="D34" s="1182"/>
      <c r="E34" s="1183"/>
      <c r="F34" s="32">
        <v>6.59</v>
      </c>
      <c r="G34" s="33">
        <v>5.33</v>
      </c>
      <c r="H34" s="33">
        <v>6.12</v>
      </c>
      <c r="I34" s="33">
        <v>5.66</v>
      </c>
      <c r="J34" s="34">
        <v>7.15</v>
      </c>
      <c r="K34" s="22"/>
      <c r="L34" s="22"/>
      <c r="M34" s="22"/>
      <c r="N34" s="22"/>
      <c r="O34" s="22"/>
      <c r="P34" s="22"/>
    </row>
    <row r="35" spans="1:16" ht="39" customHeight="1">
      <c r="A35" s="22"/>
      <c r="B35" s="35"/>
      <c r="C35" s="1176" t="s">
        <v>530</v>
      </c>
      <c r="D35" s="1177"/>
      <c r="E35" s="1178"/>
      <c r="F35" s="36">
        <v>1.58</v>
      </c>
      <c r="G35" s="37">
        <v>1.63</v>
      </c>
      <c r="H35" s="37">
        <v>3.64</v>
      </c>
      <c r="I35" s="37">
        <v>1.69</v>
      </c>
      <c r="J35" s="38">
        <v>2.69</v>
      </c>
      <c r="K35" s="22"/>
      <c r="L35" s="22"/>
      <c r="M35" s="22"/>
      <c r="N35" s="22"/>
      <c r="O35" s="22"/>
      <c r="P35" s="22"/>
    </row>
    <row r="36" spans="1:16" ht="39" customHeight="1">
      <c r="A36" s="22"/>
      <c r="B36" s="35"/>
      <c r="C36" s="1176" t="s">
        <v>531</v>
      </c>
      <c r="D36" s="1177"/>
      <c r="E36" s="1178"/>
      <c r="F36" s="36">
        <v>0.2</v>
      </c>
      <c r="G36" s="37">
        <v>0.6</v>
      </c>
      <c r="H36" s="37">
        <v>0.4</v>
      </c>
      <c r="I36" s="37">
        <v>1.63</v>
      </c>
      <c r="J36" s="38">
        <v>1.65</v>
      </c>
      <c r="K36" s="22"/>
      <c r="L36" s="22"/>
      <c r="M36" s="22"/>
      <c r="N36" s="22"/>
      <c r="O36" s="22"/>
      <c r="P36" s="22"/>
    </row>
    <row r="37" spans="1:16" ht="39" customHeight="1">
      <c r="A37" s="22"/>
      <c r="B37" s="35"/>
      <c r="C37" s="1176" t="s">
        <v>532</v>
      </c>
      <c r="D37" s="1177"/>
      <c r="E37" s="1178"/>
      <c r="F37" s="36">
        <v>0.28000000000000003</v>
      </c>
      <c r="G37" s="37">
        <v>0.15</v>
      </c>
      <c r="H37" s="37">
        <v>0.24</v>
      </c>
      <c r="I37" s="37">
        <v>0.11</v>
      </c>
      <c r="J37" s="38">
        <v>0.24</v>
      </c>
      <c r="K37" s="22"/>
      <c r="L37" s="22"/>
      <c r="M37" s="22"/>
      <c r="N37" s="22"/>
      <c r="O37" s="22"/>
      <c r="P37" s="22"/>
    </row>
    <row r="38" spans="1:16" ht="39" customHeight="1">
      <c r="A38" s="22"/>
      <c r="B38" s="35"/>
      <c r="C38" s="1176" t="s">
        <v>533</v>
      </c>
      <c r="D38" s="1177"/>
      <c r="E38" s="1178"/>
      <c r="F38" s="36">
        <v>0</v>
      </c>
      <c r="G38" s="37">
        <v>0</v>
      </c>
      <c r="H38" s="37">
        <v>0</v>
      </c>
      <c r="I38" s="37">
        <v>0.01</v>
      </c>
      <c r="J38" s="38">
        <v>0.04</v>
      </c>
      <c r="K38" s="22"/>
      <c r="L38" s="22"/>
      <c r="M38" s="22"/>
      <c r="N38" s="22"/>
      <c r="O38" s="22"/>
      <c r="P38" s="22"/>
    </row>
    <row r="39" spans="1:16" ht="39" customHeight="1">
      <c r="A39" s="22"/>
      <c r="B39" s="35"/>
      <c r="C39" s="1176" t="s">
        <v>534</v>
      </c>
      <c r="D39" s="1177"/>
      <c r="E39" s="1178"/>
      <c r="F39" s="36">
        <v>0</v>
      </c>
      <c r="G39" s="37">
        <v>0.01</v>
      </c>
      <c r="H39" s="37">
        <v>0.05</v>
      </c>
      <c r="I39" s="37">
        <v>0.04</v>
      </c>
      <c r="J39" s="38">
        <v>0.03</v>
      </c>
      <c r="K39" s="22"/>
      <c r="L39" s="22"/>
      <c r="M39" s="22"/>
      <c r="N39" s="22"/>
      <c r="O39" s="22"/>
      <c r="P39" s="22"/>
    </row>
    <row r="40" spans="1:16" ht="39" customHeight="1">
      <c r="A40" s="22"/>
      <c r="B40" s="35"/>
      <c r="C40" s="1176" t="s">
        <v>535</v>
      </c>
      <c r="D40" s="1177"/>
      <c r="E40" s="1178"/>
      <c r="F40" s="36">
        <v>0</v>
      </c>
      <c r="G40" s="37">
        <v>0.02</v>
      </c>
      <c r="H40" s="37">
        <v>0.02</v>
      </c>
      <c r="I40" s="37">
        <v>0.01</v>
      </c>
      <c r="J40" s="38">
        <v>0.02</v>
      </c>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536</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537</v>
      </c>
      <c r="D43" s="1180"/>
      <c r="E43" s="1181"/>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0" zoomScaleNormal="11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2" t="s">
        <v>11</v>
      </c>
      <c r="C45" s="1193"/>
      <c r="D45" s="58"/>
      <c r="E45" s="1198" t="s">
        <v>12</v>
      </c>
      <c r="F45" s="1198"/>
      <c r="G45" s="1198"/>
      <c r="H45" s="1198"/>
      <c r="I45" s="1198"/>
      <c r="J45" s="1199"/>
      <c r="K45" s="59">
        <v>597</v>
      </c>
      <c r="L45" s="60">
        <v>624</v>
      </c>
      <c r="M45" s="60">
        <v>668</v>
      </c>
      <c r="N45" s="60">
        <v>586</v>
      </c>
      <c r="O45" s="61">
        <v>556</v>
      </c>
      <c r="P45" s="48"/>
      <c r="Q45" s="48"/>
      <c r="R45" s="48"/>
      <c r="S45" s="48"/>
      <c r="T45" s="48"/>
      <c r="U45" s="48"/>
    </row>
    <row r="46" spans="1:21" ht="30.75" customHeight="1">
      <c r="A46" s="48"/>
      <c r="B46" s="1194"/>
      <c r="C46" s="1195"/>
      <c r="D46" s="62"/>
      <c r="E46" s="1186" t="s">
        <v>13</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14</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c r="A48" s="48"/>
      <c r="B48" s="1194"/>
      <c r="C48" s="1195"/>
      <c r="D48" s="62"/>
      <c r="E48" s="1186" t="s">
        <v>15</v>
      </c>
      <c r="F48" s="1186"/>
      <c r="G48" s="1186"/>
      <c r="H48" s="1186"/>
      <c r="I48" s="1186"/>
      <c r="J48" s="1187"/>
      <c r="K48" s="63">
        <v>347</v>
      </c>
      <c r="L48" s="64">
        <v>346</v>
      </c>
      <c r="M48" s="64">
        <v>355</v>
      </c>
      <c r="N48" s="64">
        <v>363</v>
      </c>
      <c r="O48" s="65">
        <v>345</v>
      </c>
      <c r="P48" s="48"/>
      <c r="Q48" s="48"/>
      <c r="R48" s="48"/>
      <c r="S48" s="48"/>
      <c r="T48" s="48"/>
      <c r="U48" s="48"/>
    </row>
    <row r="49" spans="1:21" ht="30.75" customHeight="1">
      <c r="A49" s="48"/>
      <c r="B49" s="1194"/>
      <c r="C49" s="1195"/>
      <c r="D49" s="62"/>
      <c r="E49" s="1186" t="s">
        <v>16</v>
      </c>
      <c r="F49" s="1186"/>
      <c r="G49" s="1186"/>
      <c r="H49" s="1186"/>
      <c r="I49" s="1186"/>
      <c r="J49" s="1187"/>
      <c r="K49" s="63">
        <v>19</v>
      </c>
      <c r="L49" s="64">
        <v>20</v>
      </c>
      <c r="M49" s="64">
        <v>21</v>
      </c>
      <c r="N49" s="64">
        <v>24</v>
      </c>
      <c r="O49" s="65">
        <v>31</v>
      </c>
      <c r="P49" s="48"/>
      <c r="Q49" s="48"/>
      <c r="R49" s="48"/>
      <c r="S49" s="48"/>
      <c r="T49" s="48"/>
      <c r="U49" s="48"/>
    </row>
    <row r="50" spans="1:21" ht="30.75" customHeight="1">
      <c r="A50" s="48"/>
      <c r="B50" s="1194"/>
      <c r="C50" s="1195"/>
      <c r="D50" s="62"/>
      <c r="E50" s="1186" t="s">
        <v>17</v>
      </c>
      <c r="F50" s="1186"/>
      <c r="G50" s="1186"/>
      <c r="H50" s="1186"/>
      <c r="I50" s="1186"/>
      <c r="J50" s="1187"/>
      <c r="K50" s="63" t="s">
        <v>481</v>
      </c>
      <c r="L50" s="64" t="s">
        <v>481</v>
      </c>
      <c r="M50" s="64" t="s">
        <v>481</v>
      </c>
      <c r="N50" s="64" t="s">
        <v>481</v>
      </c>
      <c r="O50" s="65" t="s">
        <v>481</v>
      </c>
      <c r="P50" s="48"/>
      <c r="Q50" s="48"/>
      <c r="R50" s="48"/>
      <c r="S50" s="48"/>
      <c r="T50" s="48"/>
      <c r="U50" s="48"/>
    </row>
    <row r="51" spans="1:21" ht="30.75" customHeight="1">
      <c r="A51" s="48"/>
      <c r="B51" s="1196"/>
      <c r="C51" s="1197"/>
      <c r="D51" s="66"/>
      <c r="E51" s="1186" t="s">
        <v>18</v>
      </c>
      <c r="F51" s="1186"/>
      <c r="G51" s="1186"/>
      <c r="H51" s="1186"/>
      <c r="I51" s="1186"/>
      <c r="J51" s="1187"/>
      <c r="K51" s="63" t="s">
        <v>481</v>
      </c>
      <c r="L51" s="64">
        <v>0</v>
      </c>
      <c r="M51" s="64" t="s">
        <v>481</v>
      </c>
      <c r="N51" s="64" t="s">
        <v>481</v>
      </c>
      <c r="O51" s="65" t="s">
        <v>481</v>
      </c>
      <c r="P51" s="48"/>
      <c r="Q51" s="48"/>
      <c r="R51" s="48"/>
      <c r="S51" s="48"/>
      <c r="T51" s="48"/>
      <c r="U51" s="48"/>
    </row>
    <row r="52" spans="1:21" ht="30.75" customHeight="1">
      <c r="A52" s="48"/>
      <c r="B52" s="1184" t="s">
        <v>19</v>
      </c>
      <c r="C52" s="1185"/>
      <c r="D52" s="66"/>
      <c r="E52" s="1186" t="s">
        <v>20</v>
      </c>
      <c r="F52" s="1186"/>
      <c r="G52" s="1186"/>
      <c r="H52" s="1186"/>
      <c r="I52" s="1186"/>
      <c r="J52" s="1187"/>
      <c r="K52" s="63">
        <v>561</v>
      </c>
      <c r="L52" s="64">
        <v>580</v>
      </c>
      <c r="M52" s="64">
        <v>597</v>
      </c>
      <c r="N52" s="64">
        <v>580</v>
      </c>
      <c r="O52" s="65">
        <v>584</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402</v>
      </c>
      <c r="L53" s="69">
        <v>410</v>
      </c>
      <c r="M53" s="69">
        <v>447</v>
      </c>
      <c r="N53" s="69">
        <v>393</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20" zoomScaleNormal="12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0" t="s">
        <v>24</v>
      </c>
      <c r="C41" s="1201"/>
      <c r="D41" s="81"/>
      <c r="E41" s="1206" t="s">
        <v>25</v>
      </c>
      <c r="F41" s="1206"/>
      <c r="G41" s="1206"/>
      <c r="H41" s="1207"/>
      <c r="I41" s="82">
        <v>6855</v>
      </c>
      <c r="J41" s="83">
        <v>6625</v>
      </c>
      <c r="K41" s="83">
        <v>6125</v>
      </c>
      <c r="L41" s="83">
        <v>5681</v>
      </c>
      <c r="M41" s="84">
        <v>5242</v>
      </c>
    </row>
    <row r="42" spans="2:13" ht="27.75" customHeight="1">
      <c r="B42" s="1202"/>
      <c r="C42" s="1203"/>
      <c r="D42" s="85"/>
      <c r="E42" s="1208" t="s">
        <v>26</v>
      </c>
      <c r="F42" s="1208"/>
      <c r="G42" s="1208"/>
      <c r="H42" s="1209"/>
      <c r="I42" s="86" t="s">
        <v>481</v>
      </c>
      <c r="J42" s="87" t="s">
        <v>481</v>
      </c>
      <c r="K42" s="87" t="s">
        <v>481</v>
      </c>
      <c r="L42" s="87" t="s">
        <v>481</v>
      </c>
      <c r="M42" s="88" t="s">
        <v>481</v>
      </c>
    </row>
    <row r="43" spans="2:13" ht="27.75" customHeight="1">
      <c r="B43" s="1202"/>
      <c r="C43" s="1203"/>
      <c r="D43" s="85"/>
      <c r="E43" s="1208" t="s">
        <v>27</v>
      </c>
      <c r="F43" s="1208"/>
      <c r="G43" s="1208"/>
      <c r="H43" s="1209"/>
      <c r="I43" s="86">
        <v>5108</v>
      </c>
      <c r="J43" s="87">
        <v>4812</v>
      </c>
      <c r="K43" s="87">
        <v>4739</v>
      </c>
      <c r="L43" s="87">
        <v>4555</v>
      </c>
      <c r="M43" s="88">
        <v>4360</v>
      </c>
    </row>
    <row r="44" spans="2:13" ht="27.75" customHeight="1">
      <c r="B44" s="1202"/>
      <c r="C44" s="1203"/>
      <c r="D44" s="85"/>
      <c r="E44" s="1208" t="s">
        <v>28</v>
      </c>
      <c r="F44" s="1208"/>
      <c r="G44" s="1208"/>
      <c r="H44" s="1209"/>
      <c r="I44" s="86">
        <v>120</v>
      </c>
      <c r="J44" s="87">
        <v>163</v>
      </c>
      <c r="K44" s="87">
        <v>166</v>
      </c>
      <c r="L44" s="87">
        <v>409</v>
      </c>
      <c r="M44" s="88">
        <v>435</v>
      </c>
    </row>
    <row r="45" spans="2:13" ht="27.75" customHeight="1">
      <c r="B45" s="1202"/>
      <c r="C45" s="1203"/>
      <c r="D45" s="85"/>
      <c r="E45" s="1208" t="s">
        <v>29</v>
      </c>
      <c r="F45" s="1208"/>
      <c r="G45" s="1208"/>
      <c r="H45" s="1209"/>
      <c r="I45" s="86">
        <v>251</v>
      </c>
      <c r="J45" s="87">
        <v>161</v>
      </c>
      <c r="K45" s="87">
        <v>102</v>
      </c>
      <c r="L45" s="87">
        <v>174</v>
      </c>
      <c r="M45" s="88">
        <v>102</v>
      </c>
    </row>
    <row r="46" spans="2:13" ht="27.75" customHeight="1">
      <c r="B46" s="1202"/>
      <c r="C46" s="1203"/>
      <c r="D46" s="89"/>
      <c r="E46" s="1208" t="s">
        <v>30</v>
      </c>
      <c r="F46" s="1208"/>
      <c r="G46" s="1208"/>
      <c r="H46" s="1209"/>
      <c r="I46" s="86" t="s">
        <v>481</v>
      </c>
      <c r="J46" s="87" t="s">
        <v>481</v>
      </c>
      <c r="K46" s="87" t="s">
        <v>481</v>
      </c>
      <c r="L46" s="87" t="s">
        <v>481</v>
      </c>
      <c r="M46" s="88" t="s">
        <v>481</v>
      </c>
    </row>
    <row r="47" spans="2:13" ht="27.75" customHeight="1">
      <c r="B47" s="1202"/>
      <c r="C47" s="1203"/>
      <c r="D47" s="90"/>
      <c r="E47" s="1210" t="s">
        <v>31</v>
      </c>
      <c r="F47" s="1211"/>
      <c r="G47" s="1211"/>
      <c r="H47" s="1212"/>
      <c r="I47" s="86" t="s">
        <v>481</v>
      </c>
      <c r="J47" s="87" t="s">
        <v>481</v>
      </c>
      <c r="K47" s="87" t="s">
        <v>481</v>
      </c>
      <c r="L47" s="87" t="s">
        <v>481</v>
      </c>
      <c r="M47" s="88" t="s">
        <v>481</v>
      </c>
    </row>
    <row r="48" spans="2:13" ht="27.75" customHeight="1">
      <c r="B48" s="1202"/>
      <c r="C48" s="1203"/>
      <c r="D48" s="85"/>
      <c r="E48" s="1208" t="s">
        <v>32</v>
      </c>
      <c r="F48" s="1208"/>
      <c r="G48" s="1208"/>
      <c r="H48" s="1209"/>
      <c r="I48" s="86" t="s">
        <v>481</v>
      </c>
      <c r="J48" s="87" t="s">
        <v>481</v>
      </c>
      <c r="K48" s="87" t="s">
        <v>481</v>
      </c>
      <c r="L48" s="87" t="s">
        <v>481</v>
      </c>
      <c r="M48" s="88" t="s">
        <v>481</v>
      </c>
    </row>
    <row r="49" spans="2:13" ht="27.75" customHeight="1">
      <c r="B49" s="1204"/>
      <c r="C49" s="1205"/>
      <c r="D49" s="85"/>
      <c r="E49" s="1208" t="s">
        <v>33</v>
      </c>
      <c r="F49" s="1208"/>
      <c r="G49" s="1208"/>
      <c r="H49" s="1209"/>
      <c r="I49" s="86" t="s">
        <v>481</v>
      </c>
      <c r="J49" s="87" t="s">
        <v>481</v>
      </c>
      <c r="K49" s="87" t="s">
        <v>481</v>
      </c>
      <c r="L49" s="87" t="s">
        <v>481</v>
      </c>
      <c r="M49" s="88" t="s">
        <v>481</v>
      </c>
    </row>
    <row r="50" spans="2:13" ht="27.75" customHeight="1">
      <c r="B50" s="1213" t="s">
        <v>34</v>
      </c>
      <c r="C50" s="1214"/>
      <c r="D50" s="91"/>
      <c r="E50" s="1208" t="s">
        <v>35</v>
      </c>
      <c r="F50" s="1208"/>
      <c r="G50" s="1208"/>
      <c r="H50" s="1209"/>
      <c r="I50" s="86">
        <v>2947</v>
      </c>
      <c r="J50" s="87">
        <v>2521</v>
      </c>
      <c r="K50" s="87">
        <v>2830</v>
      </c>
      <c r="L50" s="87">
        <v>3189</v>
      </c>
      <c r="M50" s="88">
        <v>3349</v>
      </c>
    </row>
    <row r="51" spans="2:13" ht="27.75" customHeight="1">
      <c r="B51" s="1202"/>
      <c r="C51" s="1203"/>
      <c r="D51" s="85"/>
      <c r="E51" s="1208" t="s">
        <v>36</v>
      </c>
      <c r="F51" s="1208"/>
      <c r="G51" s="1208"/>
      <c r="H51" s="1209"/>
      <c r="I51" s="86">
        <v>334</v>
      </c>
      <c r="J51" s="87">
        <v>396</v>
      </c>
      <c r="K51" s="87">
        <v>296</v>
      </c>
      <c r="L51" s="87">
        <v>240</v>
      </c>
      <c r="M51" s="88">
        <v>219</v>
      </c>
    </row>
    <row r="52" spans="2:13" ht="27.75" customHeight="1">
      <c r="B52" s="1204"/>
      <c r="C52" s="1205"/>
      <c r="D52" s="85"/>
      <c r="E52" s="1208" t="s">
        <v>37</v>
      </c>
      <c r="F52" s="1208"/>
      <c r="G52" s="1208"/>
      <c r="H52" s="1209"/>
      <c r="I52" s="86">
        <v>6785</v>
      </c>
      <c r="J52" s="87">
        <v>6527</v>
      </c>
      <c r="K52" s="87">
        <v>6252</v>
      </c>
      <c r="L52" s="87">
        <v>5918</v>
      </c>
      <c r="M52" s="88">
        <v>5559</v>
      </c>
    </row>
    <row r="53" spans="2:13" ht="27.75" customHeight="1" thickBot="1">
      <c r="B53" s="1215" t="s">
        <v>21</v>
      </c>
      <c r="C53" s="1216"/>
      <c r="D53" s="92"/>
      <c r="E53" s="1217" t="s">
        <v>38</v>
      </c>
      <c r="F53" s="1217"/>
      <c r="G53" s="1217"/>
      <c r="H53" s="1218"/>
      <c r="I53" s="93">
        <v>2268</v>
      </c>
      <c r="J53" s="94">
        <v>2317</v>
      </c>
      <c r="K53" s="94">
        <v>1753</v>
      </c>
      <c r="L53" s="94">
        <v>1472</v>
      </c>
      <c r="M53" s="95">
        <v>1013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ht="13.5">
      <c r="B42" s="250"/>
      <c r="C42" s="246"/>
      <c r="D42" s="246"/>
      <c r="E42" s="246"/>
      <c r="F42" s="246"/>
      <c r="G42" s="353" t="s">
        <v>568</v>
      </c>
      <c r="I42" s="354"/>
      <c r="J42" s="354"/>
      <c r="K42" s="354"/>
      <c r="L42" s="246"/>
      <c r="M42" s="246"/>
      <c r="N42" s="246"/>
      <c r="O42" s="246"/>
    </row>
    <row r="43" spans="2:17" ht="13.5">
      <c r="B43" s="250"/>
      <c r="C43" s="246"/>
      <c r="D43" s="246"/>
      <c r="E43" s="246"/>
      <c r="F43" s="246"/>
      <c r="G43" s="1255"/>
      <c r="H43" s="1256"/>
      <c r="I43" s="1256"/>
      <c r="J43" s="1256"/>
      <c r="K43" s="1256"/>
      <c r="L43" s="1256"/>
      <c r="M43" s="1256"/>
      <c r="N43" s="1256"/>
      <c r="O43" s="1257"/>
    </row>
    <row r="44" spans="2:17" ht="13.5">
      <c r="B44" s="250"/>
      <c r="C44" s="246"/>
      <c r="D44" s="246"/>
      <c r="E44" s="246"/>
      <c r="F44" s="246"/>
      <c r="G44" s="1258"/>
      <c r="H44" s="1259"/>
      <c r="I44" s="1259"/>
      <c r="J44" s="1259"/>
      <c r="K44" s="1259"/>
      <c r="L44" s="1259"/>
      <c r="M44" s="1259"/>
      <c r="N44" s="1259"/>
      <c r="O44" s="1260"/>
    </row>
    <row r="45" spans="2:17" ht="13.5">
      <c r="B45" s="250"/>
      <c r="C45" s="246"/>
      <c r="D45" s="246"/>
      <c r="E45" s="246"/>
      <c r="F45" s="246"/>
      <c r="G45" s="1258"/>
      <c r="H45" s="1259"/>
      <c r="I45" s="1259"/>
      <c r="J45" s="1259"/>
      <c r="K45" s="1259"/>
      <c r="L45" s="1259"/>
      <c r="M45" s="1259"/>
      <c r="N45" s="1259"/>
      <c r="O45" s="1260"/>
    </row>
    <row r="46" spans="2:17" ht="13.5">
      <c r="B46" s="250"/>
      <c r="C46" s="246"/>
      <c r="D46" s="246"/>
      <c r="E46" s="246"/>
      <c r="F46" s="246"/>
      <c r="G46" s="1258"/>
      <c r="H46" s="1259"/>
      <c r="I46" s="1259"/>
      <c r="J46" s="1259"/>
      <c r="K46" s="1259"/>
      <c r="L46" s="1259"/>
      <c r="M46" s="1259"/>
      <c r="N46" s="1259"/>
      <c r="O46" s="1260"/>
    </row>
    <row r="47" spans="2:17" ht="13.5">
      <c r="B47" s="250"/>
      <c r="C47" s="246"/>
      <c r="D47" s="246"/>
      <c r="E47" s="246"/>
      <c r="F47" s="246"/>
      <c r="G47" s="1261"/>
      <c r="H47" s="1262"/>
      <c r="I47" s="1262"/>
      <c r="J47" s="1262"/>
      <c r="K47" s="1262"/>
      <c r="L47" s="1262"/>
      <c r="M47" s="1262"/>
      <c r="N47" s="1262"/>
      <c r="O47" s="1263"/>
    </row>
    <row r="48" spans="2:17" ht="13.5">
      <c r="B48" s="250"/>
      <c r="C48" s="246"/>
      <c r="D48" s="246"/>
      <c r="E48" s="246"/>
      <c r="F48" s="246"/>
      <c r="G48" s="246"/>
      <c r="H48" s="355"/>
      <c r="I48" s="355"/>
      <c r="J48" s="355"/>
    </row>
    <row r="49" spans="1:17" ht="13.5">
      <c r="B49" s="250"/>
      <c r="C49" s="246"/>
      <c r="D49" s="246"/>
      <c r="E49" s="246"/>
      <c r="F49" s="246"/>
      <c r="G49" s="245" t="s">
        <v>569</v>
      </c>
    </row>
    <row r="50" spans="1:17" ht="13.5">
      <c r="B50" s="250"/>
      <c r="C50" s="246"/>
      <c r="D50" s="246"/>
      <c r="E50" s="246"/>
      <c r="F50" s="246"/>
      <c r="G50" s="1232"/>
      <c r="H50" s="1233"/>
      <c r="I50" s="1233"/>
      <c r="J50" s="1234"/>
      <c r="K50" s="356" t="s">
        <v>521</v>
      </c>
      <c r="L50" s="356" t="s">
        <v>522</v>
      </c>
      <c r="M50" s="356" t="s">
        <v>523</v>
      </c>
      <c r="N50" s="356" t="s">
        <v>524</v>
      </c>
      <c r="O50" s="356" t="s">
        <v>525</v>
      </c>
    </row>
    <row r="51" spans="1:17" ht="13.5">
      <c r="B51" s="250"/>
      <c r="C51" s="246"/>
      <c r="D51" s="246"/>
      <c r="E51" s="246"/>
      <c r="F51" s="246"/>
      <c r="G51" s="1235" t="s">
        <v>570</v>
      </c>
      <c r="H51" s="1236"/>
      <c r="I51" s="1241" t="s">
        <v>571</v>
      </c>
      <c r="J51" s="1241"/>
      <c r="K51" s="1253"/>
      <c r="L51" s="1253"/>
      <c r="M51" s="1253"/>
      <c r="N51" s="1253"/>
      <c r="O51" s="1253"/>
    </row>
    <row r="52" spans="1:17" ht="13.5">
      <c r="B52" s="250"/>
      <c r="C52" s="246"/>
      <c r="D52" s="246"/>
      <c r="E52" s="246"/>
      <c r="F52" s="246"/>
      <c r="G52" s="1237"/>
      <c r="H52" s="1238"/>
      <c r="I52" s="1242"/>
      <c r="J52" s="1242"/>
      <c r="K52" s="1219"/>
      <c r="L52" s="1219"/>
      <c r="M52" s="1219"/>
      <c r="N52" s="1219"/>
      <c r="O52" s="1219"/>
    </row>
    <row r="53" spans="1:17" ht="13.5">
      <c r="A53" s="357"/>
      <c r="B53" s="250"/>
      <c r="C53" s="246"/>
      <c r="D53" s="246"/>
      <c r="E53" s="246"/>
      <c r="F53" s="246"/>
      <c r="G53" s="1237"/>
      <c r="H53" s="1238"/>
      <c r="I53" s="1244" t="s">
        <v>572</v>
      </c>
      <c r="J53" s="1244"/>
      <c r="K53" s="1254"/>
      <c r="L53" s="1254"/>
      <c r="M53" s="1254"/>
      <c r="N53" s="1254"/>
      <c r="O53" s="1254"/>
    </row>
    <row r="54" spans="1:17" ht="13.5">
      <c r="A54" s="357"/>
      <c r="B54" s="250"/>
      <c r="C54" s="246"/>
      <c r="D54" s="246"/>
      <c r="E54" s="246"/>
      <c r="F54" s="246"/>
      <c r="G54" s="1239"/>
      <c r="H54" s="1240"/>
      <c r="I54" s="1244"/>
      <c r="J54" s="1244"/>
      <c r="K54" s="1246"/>
      <c r="L54" s="1246"/>
      <c r="M54" s="1246"/>
      <c r="N54" s="1246"/>
      <c r="O54" s="1246"/>
    </row>
    <row r="55" spans="1:17" ht="13.5">
      <c r="A55" s="357"/>
      <c r="B55" s="250"/>
      <c r="C55" s="246"/>
      <c r="D55" s="246"/>
      <c r="E55" s="246"/>
      <c r="F55" s="246"/>
      <c r="G55" s="1247" t="s">
        <v>573</v>
      </c>
      <c r="H55" s="1248"/>
      <c r="I55" s="1244" t="s">
        <v>571</v>
      </c>
      <c r="J55" s="1244"/>
      <c r="K55" s="1253"/>
      <c r="L55" s="1253"/>
      <c r="M55" s="1253"/>
      <c r="N55" s="1253"/>
      <c r="O55" s="1253"/>
    </row>
    <row r="56" spans="1:17" ht="13.5">
      <c r="A56" s="357"/>
      <c r="B56" s="250"/>
      <c r="C56" s="246"/>
      <c r="D56" s="246"/>
      <c r="E56" s="246"/>
      <c r="F56" s="246"/>
      <c r="G56" s="1249"/>
      <c r="H56" s="1250"/>
      <c r="I56" s="1244"/>
      <c r="J56" s="1244"/>
      <c r="K56" s="1219"/>
      <c r="L56" s="1219"/>
      <c r="M56" s="1219"/>
      <c r="N56" s="1219"/>
      <c r="O56" s="1219"/>
    </row>
    <row r="57" spans="1:17" s="357" customFormat="1" ht="13.5">
      <c r="B57" s="358"/>
      <c r="C57" s="354"/>
      <c r="D57" s="354"/>
      <c r="E57" s="354"/>
      <c r="F57" s="354"/>
      <c r="G57" s="1249"/>
      <c r="H57" s="1250"/>
      <c r="I57" s="1221" t="s">
        <v>572</v>
      </c>
      <c r="J57" s="1221"/>
      <c r="K57" s="1254"/>
      <c r="L57" s="1254"/>
      <c r="M57" s="1254"/>
      <c r="N57" s="1254"/>
      <c r="O57" s="1254"/>
      <c r="P57" s="359"/>
      <c r="Q57" s="358"/>
    </row>
    <row r="58" spans="1:17" s="357" customFormat="1" ht="13.5">
      <c r="A58" s="245"/>
      <c r="B58" s="358"/>
      <c r="C58" s="354"/>
      <c r="D58" s="354"/>
      <c r="E58" s="354"/>
      <c r="F58" s="354"/>
      <c r="G58" s="1251"/>
      <c r="H58" s="1252"/>
      <c r="I58" s="1221"/>
      <c r="J58" s="1221"/>
      <c r="K58" s="1246"/>
      <c r="L58" s="1246"/>
      <c r="M58" s="1246"/>
      <c r="N58" s="1246"/>
      <c r="O58" s="124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ht="13.5">
      <c r="B64" s="250"/>
      <c r="C64" s="246"/>
      <c r="D64" s="246"/>
      <c r="E64" s="246"/>
      <c r="F64" s="246"/>
      <c r="G64" s="353" t="s">
        <v>568</v>
      </c>
      <c r="I64" s="354"/>
      <c r="J64" s="354"/>
      <c r="K64" s="354"/>
      <c r="L64" s="246"/>
      <c r="M64" s="246"/>
      <c r="N64" s="246"/>
      <c r="O64" s="246"/>
    </row>
    <row r="65" spans="2:30" ht="13.5">
      <c r="B65" s="250"/>
      <c r="C65" s="246"/>
      <c r="D65" s="246"/>
      <c r="E65" s="246"/>
      <c r="F65" s="246"/>
      <c r="G65" s="1223" t="s">
        <v>577</v>
      </c>
      <c r="H65" s="1224"/>
      <c r="I65" s="1224"/>
      <c r="J65" s="1224"/>
      <c r="K65" s="1224"/>
      <c r="L65" s="1224"/>
      <c r="M65" s="1224"/>
      <c r="N65" s="1224"/>
      <c r="O65" s="1225"/>
    </row>
    <row r="66" spans="2:30" ht="13.5">
      <c r="B66" s="250"/>
      <c r="C66" s="246"/>
      <c r="D66" s="246"/>
      <c r="E66" s="246"/>
      <c r="F66" s="246"/>
      <c r="G66" s="1226"/>
      <c r="H66" s="1227"/>
      <c r="I66" s="1227"/>
      <c r="J66" s="1227"/>
      <c r="K66" s="1227"/>
      <c r="L66" s="1227"/>
      <c r="M66" s="1227"/>
      <c r="N66" s="1227"/>
      <c r="O66" s="1228"/>
    </row>
    <row r="67" spans="2:30" ht="13.5">
      <c r="B67" s="250"/>
      <c r="C67" s="246"/>
      <c r="D67" s="246"/>
      <c r="E67" s="246"/>
      <c r="F67" s="246"/>
      <c r="G67" s="1226"/>
      <c r="H67" s="1227"/>
      <c r="I67" s="1227"/>
      <c r="J67" s="1227"/>
      <c r="K67" s="1227"/>
      <c r="L67" s="1227"/>
      <c r="M67" s="1227"/>
      <c r="N67" s="1227"/>
      <c r="O67" s="1228"/>
    </row>
    <row r="68" spans="2:30" ht="13.5">
      <c r="B68" s="250"/>
      <c r="C68" s="246"/>
      <c r="D68" s="246"/>
      <c r="E68" s="246"/>
      <c r="F68" s="246"/>
      <c r="G68" s="1226"/>
      <c r="H68" s="1227"/>
      <c r="I68" s="1227"/>
      <c r="J68" s="1227"/>
      <c r="K68" s="1227"/>
      <c r="L68" s="1227"/>
      <c r="M68" s="1227"/>
      <c r="N68" s="1227"/>
      <c r="O68" s="1228"/>
    </row>
    <row r="69" spans="2:30" ht="13.5">
      <c r="B69" s="250"/>
      <c r="C69" s="246"/>
      <c r="D69" s="246"/>
      <c r="E69" s="246"/>
      <c r="F69" s="246"/>
      <c r="G69" s="1229"/>
      <c r="H69" s="1230"/>
      <c r="I69" s="1230"/>
      <c r="J69" s="1230"/>
      <c r="K69" s="1230"/>
      <c r="L69" s="1230"/>
      <c r="M69" s="1230"/>
      <c r="N69" s="1230"/>
      <c r="O69" s="123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575</v>
      </c>
      <c r="I71" s="370"/>
      <c r="J71" s="366"/>
      <c r="K71" s="366"/>
      <c r="L71" s="367"/>
      <c r="M71" s="366"/>
      <c r="N71" s="367"/>
      <c r="O71" s="368"/>
    </row>
    <row r="72" spans="2:30" ht="13.5">
      <c r="B72" s="250"/>
      <c r="C72" s="246"/>
      <c r="D72" s="246"/>
      <c r="E72" s="246"/>
      <c r="F72" s="246"/>
      <c r="G72" s="1232"/>
      <c r="H72" s="1233"/>
      <c r="I72" s="1233"/>
      <c r="J72" s="1234"/>
      <c r="K72" s="356" t="s">
        <v>521</v>
      </c>
      <c r="L72" s="356" t="s">
        <v>522</v>
      </c>
      <c r="M72" s="356" t="s">
        <v>523</v>
      </c>
      <c r="N72" s="356" t="s">
        <v>524</v>
      </c>
      <c r="O72" s="356" t="s">
        <v>525</v>
      </c>
    </row>
    <row r="73" spans="2:30" ht="13.5">
      <c r="B73" s="250"/>
      <c r="C73" s="246"/>
      <c r="D73" s="246"/>
      <c r="E73" s="246"/>
      <c r="F73" s="246"/>
      <c r="G73" s="1235" t="s">
        <v>570</v>
      </c>
      <c r="H73" s="1236"/>
      <c r="I73" s="1241" t="s">
        <v>571</v>
      </c>
      <c r="J73" s="1241"/>
      <c r="K73" s="1243">
        <v>55.4</v>
      </c>
      <c r="L73" s="1243">
        <v>52.9</v>
      </c>
      <c r="M73" s="1219">
        <v>45.9</v>
      </c>
      <c r="N73" s="1219">
        <v>31.7</v>
      </c>
      <c r="O73" s="1219">
        <v>20.8</v>
      </c>
      <c r="S73" s="245">
        <v>9.9</v>
      </c>
    </row>
    <row r="74" spans="2:30" ht="13.5">
      <c r="B74" s="250"/>
      <c r="C74" s="246"/>
      <c r="D74" s="246"/>
      <c r="E74" s="246"/>
      <c r="F74" s="246"/>
      <c r="G74" s="1237"/>
      <c r="H74" s="1238"/>
      <c r="I74" s="1242"/>
      <c r="J74" s="1242"/>
      <c r="K74" s="1243"/>
      <c r="L74" s="1243"/>
      <c r="M74" s="1219"/>
      <c r="N74" s="1219"/>
      <c r="O74" s="1219"/>
    </row>
    <row r="75" spans="2:30" ht="13.5">
      <c r="B75" s="250"/>
      <c r="C75" s="246"/>
      <c r="D75" s="246"/>
      <c r="E75" s="246"/>
      <c r="F75" s="246"/>
      <c r="G75" s="1237"/>
      <c r="H75" s="1238"/>
      <c r="I75" s="1244" t="s">
        <v>576</v>
      </c>
      <c r="J75" s="1244"/>
      <c r="K75" s="1245">
        <v>10.1</v>
      </c>
      <c r="L75" s="1245">
        <v>9.5</v>
      </c>
      <c r="M75" s="1245">
        <v>10.3</v>
      </c>
      <c r="N75" s="1245">
        <v>9.8000000000000007</v>
      </c>
      <c r="O75" s="1245">
        <v>9.1</v>
      </c>
      <c r="U75" s="245">
        <v>81.2</v>
      </c>
      <c r="W75" s="245">
        <v>87.2</v>
      </c>
      <c r="Y75" s="245">
        <v>99.8</v>
      </c>
      <c r="AA75" s="245">
        <v>109.5</v>
      </c>
      <c r="AC75" s="245">
        <v>115.2</v>
      </c>
    </row>
    <row r="76" spans="2:30" ht="13.5">
      <c r="B76" s="250"/>
      <c r="C76" s="246"/>
      <c r="D76" s="246"/>
      <c r="E76" s="246"/>
      <c r="F76" s="246"/>
      <c r="G76" s="1239"/>
      <c r="H76" s="1240"/>
      <c r="I76" s="1244"/>
      <c r="J76" s="1244"/>
      <c r="K76" s="1246"/>
      <c r="L76" s="1246"/>
      <c r="M76" s="1246"/>
      <c r="N76" s="1246"/>
      <c r="O76" s="1246"/>
    </row>
    <row r="77" spans="2:30" ht="13.5">
      <c r="B77" s="250"/>
      <c r="C77" s="246"/>
      <c r="D77" s="246"/>
      <c r="E77" s="246"/>
      <c r="F77" s="246"/>
      <c r="G77" s="1247" t="s">
        <v>573</v>
      </c>
      <c r="H77" s="1248"/>
      <c r="I77" s="1244" t="s">
        <v>571</v>
      </c>
      <c r="J77" s="1244"/>
      <c r="K77" s="1243">
        <v>61.3</v>
      </c>
      <c r="L77" s="1243">
        <v>54.6</v>
      </c>
      <c r="M77" s="1219">
        <v>48.7</v>
      </c>
      <c r="N77" s="1219">
        <v>36.5</v>
      </c>
      <c r="O77" s="1219">
        <v>32.9</v>
      </c>
      <c r="R77" s="245">
        <v>12.3</v>
      </c>
      <c r="T77" s="245">
        <v>11.1</v>
      </c>
    </row>
    <row r="78" spans="2:30" ht="13.5">
      <c r="B78" s="250"/>
      <c r="C78" s="246"/>
      <c r="D78" s="246"/>
      <c r="E78" s="246"/>
      <c r="F78" s="246"/>
      <c r="G78" s="1249"/>
      <c r="H78" s="1250"/>
      <c r="I78" s="1244"/>
      <c r="J78" s="1244"/>
      <c r="K78" s="1243"/>
      <c r="L78" s="1243"/>
      <c r="M78" s="1219"/>
      <c r="N78" s="1219"/>
      <c r="O78" s="1219"/>
    </row>
    <row r="79" spans="2:30" ht="13.5">
      <c r="B79" s="250"/>
      <c r="C79" s="246"/>
      <c r="D79" s="246"/>
      <c r="E79" s="246"/>
      <c r="F79" s="246"/>
      <c r="G79" s="1249"/>
      <c r="H79" s="1250"/>
      <c r="I79" s="1220" t="s">
        <v>576</v>
      </c>
      <c r="J79" s="1221"/>
      <c r="K79" s="1222">
        <v>11.7</v>
      </c>
      <c r="L79" s="1222">
        <v>11.2</v>
      </c>
      <c r="M79" s="1222">
        <v>10.4</v>
      </c>
      <c r="N79" s="1222">
        <v>9</v>
      </c>
      <c r="O79" s="1222">
        <v>8.1999999999999993</v>
      </c>
      <c r="V79" s="245">
        <v>53.5</v>
      </c>
      <c r="X79" s="245">
        <v>48.2</v>
      </c>
      <c r="Z79" s="245">
        <v>34.200000000000003</v>
      </c>
      <c r="AB79" s="245">
        <v>30.3</v>
      </c>
      <c r="AD79" s="245">
        <v>28.9</v>
      </c>
    </row>
    <row r="80" spans="2:30" ht="13.5">
      <c r="B80" s="250"/>
      <c r="C80" s="246"/>
      <c r="D80" s="246"/>
      <c r="E80" s="246"/>
      <c r="F80" s="246"/>
      <c r="G80" s="1251"/>
      <c r="H80" s="1252"/>
      <c r="I80" s="1221"/>
      <c r="J80" s="1221"/>
      <c r="K80" s="1222"/>
      <c r="L80" s="1222"/>
      <c r="M80" s="1222"/>
      <c r="N80" s="1222"/>
      <c r="O80" s="1222"/>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40052</v>
      </c>
      <c r="E3" s="118"/>
      <c r="F3" s="119">
        <v>69806</v>
      </c>
      <c r="G3" s="120"/>
      <c r="H3" s="121"/>
    </row>
    <row r="4" spans="1:8">
      <c r="A4" s="122"/>
      <c r="B4" s="123"/>
      <c r="C4" s="124"/>
      <c r="D4" s="125">
        <v>17681</v>
      </c>
      <c r="E4" s="126"/>
      <c r="F4" s="127">
        <v>32823</v>
      </c>
      <c r="G4" s="128"/>
      <c r="H4" s="129"/>
    </row>
    <row r="5" spans="1:8">
      <c r="A5" s="110" t="s">
        <v>515</v>
      </c>
      <c r="B5" s="115"/>
      <c r="C5" s="116"/>
      <c r="D5" s="117">
        <v>59900</v>
      </c>
      <c r="E5" s="118"/>
      <c r="F5" s="119">
        <v>74444</v>
      </c>
      <c r="G5" s="120"/>
      <c r="H5" s="121"/>
    </row>
    <row r="6" spans="1:8">
      <c r="A6" s="122"/>
      <c r="B6" s="123"/>
      <c r="C6" s="124"/>
      <c r="D6" s="125">
        <v>14701</v>
      </c>
      <c r="E6" s="126"/>
      <c r="F6" s="127">
        <v>34175</v>
      </c>
      <c r="G6" s="128"/>
      <c r="H6" s="129"/>
    </row>
    <row r="7" spans="1:8">
      <c r="A7" s="110" t="s">
        <v>516</v>
      </c>
      <c r="B7" s="115"/>
      <c r="C7" s="116"/>
      <c r="D7" s="117">
        <v>36223</v>
      </c>
      <c r="E7" s="118"/>
      <c r="F7" s="119">
        <v>85205</v>
      </c>
      <c r="G7" s="120"/>
      <c r="H7" s="121"/>
    </row>
    <row r="8" spans="1:8">
      <c r="A8" s="122"/>
      <c r="B8" s="123"/>
      <c r="C8" s="124"/>
      <c r="D8" s="125">
        <v>19175</v>
      </c>
      <c r="E8" s="126"/>
      <c r="F8" s="127">
        <v>38847</v>
      </c>
      <c r="G8" s="128"/>
      <c r="H8" s="129"/>
    </row>
    <row r="9" spans="1:8">
      <c r="A9" s="110" t="s">
        <v>517</v>
      </c>
      <c r="B9" s="115"/>
      <c r="C9" s="116"/>
      <c r="D9" s="117">
        <v>36158</v>
      </c>
      <c r="E9" s="118"/>
      <c r="F9" s="119">
        <v>69469</v>
      </c>
      <c r="G9" s="120"/>
      <c r="H9" s="121"/>
    </row>
    <row r="10" spans="1:8">
      <c r="A10" s="122"/>
      <c r="B10" s="123"/>
      <c r="C10" s="124"/>
      <c r="D10" s="125">
        <v>23714</v>
      </c>
      <c r="E10" s="126"/>
      <c r="F10" s="127">
        <v>38215</v>
      </c>
      <c r="G10" s="128"/>
      <c r="H10" s="129"/>
    </row>
    <row r="11" spans="1:8">
      <c r="A11" s="110" t="s">
        <v>518</v>
      </c>
      <c r="B11" s="115"/>
      <c r="C11" s="116"/>
      <c r="D11" s="117">
        <v>25596</v>
      </c>
      <c r="E11" s="118"/>
      <c r="F11" s="119">
        <v>67293</v>
      </c>
      <c r="G11" s="120"/>
      <c r="H11" s="121"/>
    </row>
    <row r="12" spans="1:8">
      <c r="A12" s="122"/>
      <c r="B12" s="123"/>
      <c r="C12" s="130"/>
      <c r="D12" s="125">
        <v>13567</v>
      </c>
      <c r="E12" s="126"/>
      <c r="F12" s="127">
        <v>35076</v>
      </c>
      <c r="G12" s="128"/>
      <c r="H12" s="129"/>
    </row>
    <row r="13" spans="1:8">
      <c r="A13" s="110"/>
      <c r="B13" s="115"/>
      <c r="C13" s="131"/>
      <c r="D13" s="132">
        <v>39586</v>
      </c>
      <c r="E13" s="133"/>
      <c r="F13" s="134">
        <v>73243</v>
      </c>
      <c r="G13" s="135"/>
      <c r="H13" s="121"/>
    </row>
    <row r="14" spans="1:8">
      <c r="A14" s="122"/>
      <c r="B14" s="123"/>
      <c r="C14" s="124"/>
      <c r="D14" s="125">
        <v>17768</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6.6</v>
      </c>
      <c r="C19" s="136">
        <f>ROUND(VALUE(SUBSTITUTE(実質収支比率等に係る経年分析!G$48,"▲","-")),2)</f>
        <v>5.36</v>
      </c>
      <c r="D19" s="136">
        <f>ROUND(VALUE(SUBSTITUTE(実質収支比率等に係る経年分析!H$48,"▲","-")),2)</f>
        <v>6.18</v>
      </c>
      <c r="E19" s="136">
        <f>ROUND(VALUE(SUBSTITUTE(実質収支比率等に係る経年分析!I$48,"▲","-")),2)</f>
        <v>5.71</v>
      </c>
      <c r="F19" s="136">
        <f>ROUND(VALUE(SUBSTITUTE(実質収支比率等に係る経年分析!J$48,"▲","-")),2)</f>
        <v>7.19</v>
      </c>
    </row>
    <row r="20" spans="1:11">
      <c r="A20" s="136" t="s">
        <v>43</v>
      </c>
      <c r="B20" s="136">
        <f>ROUND(VALUE(SUBSTITUTE(実質収支比率等に係る経年分析!F$47,"▲","-")),2)</f>
        <v>39.049999999999997</v>
      </c>
      <c r="C20" s="136">
        <f>ROUND(VALUE(SUBSTITUTE(実質収支比率等に係る経年分析!G$47,"▲","-")),2)</f>
        <v>28.77</v>
      </c>
      <c r="D20" s="136">
        <f>ROUND(VALUE(SUBSTITUTE(実質収支比率等に係る経年分析!H$47,"▲","-")),2)</f>
        <v>39.24</v>
      </c>
      <c r="E20" s="136">
        <f>ROUND(VALUE(SUBSTITUTE(実質収支比率等に係る経年分析!I$47,"▲","-")),2)</f>
        <v>35.42</v>
      </c>
      <c r="F20" s="136">
        <f>ROUND(VALUE(SUBSTITUTE(実質収支比率等に係る経年分析!J$47,"▲","-")),2)</f>
        <v>28.28</v>
      </c>
    </row>
    <row r="21" spans="1:11">
      <c r="A21" s="136" t="s">
        <v>44</v>
      </c>
      <c r="B21" s="136">
        <f>IF(ISNUMBER(VALUE(SUBSTITUTE(実質収支比率等に係る経年分析!F$49,"▲","-"))),ROUND(VALUE(SUBSTITUTE(実質収支比率等に係る経年分析!F$49,"▲","-")),2),NA())</f>
        <v>-2.93</v>
      </c>
      <c r="C21" s="136">
        <f>IF(ISNUMBER(VALUE(SUBSTITUTE(実質収支比率等に係る経年分析!G$49,"▲","-"))),ROUND(VALUE(SUBSTITUTE(実質収支比率等に係る経年分析!G$49,"▲","-")),2),NA())</f>
        <v>-8.7100000000000009</v>
      </c>
      <c r="D21" s="136">
        <f>IF(ISNUMBER(VALUE(SUBSTITUTE(実質収支比率等に係る経年分析!H$49,"▲","-"))),ROUND(VALUE(SUBSTITUTE(実質収支比率等に係る経年分析!H$49,"▲","-")),2),NA())</f>
        <v>7.05</v>
      </c>
      <c r="E21" s="136">
        <f>IF(ISNUMBER(VALUE(SUBSTITUTE(実質収支比率等に係る経年分析!I$49,"▲","-"))),ROUND(VALUE(SUBSTITUTE(実質収支比率等に係る経年分析!I$49,"▲","-")),2),NA())</f>
        <v>2.77</v>
      </c>
      <c r="F21" s="136">
        <f>IF(ISNUMBER(VALUE(SUBSTITUTE(実質収支比率等に係る経年分析!J$49,"▲","-"))),ROUND(VALUE(SUBSTITUTE(実質収支比率等に係る経年分析!J$49,"▲","-")),2),NA())</f>
        <v>-3.86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渇水対策事業特別会計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介護サービス特別会計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1.65</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561</v>
      </c>
      <c r="E42" s="138"/>
      <c r="F42" s="138"/>
      <c r="G42" s="138">
        <f>'実質公債費比率（分子）の構造'!L$52</f>
        <v>580</v>
      </c>
      <c r="H42" s="138"/>
      <c r="I42" s="138"/>
      <c r="J42" s="138">
        <f>'実質公債費比率（分子）の構造'!M$52</f>
        <v>597</v>
      </c>
      <c r="K42" s="138"/>
      <c r="L42" s="138"/>
      <c r="M42" s="138">
        <f>'実質公債費比率（分子）の構造'!N$52</f>
        <v>580</v>
      </c>
      <c r="N42" s="138"/>
      <c r="O42" s="138"/>
      <c r="P42" s="138">
        <f>'実質公債費比率（分子）の構造'!O$52</f>
        <v>584</v>
      </c>
    </row>
    <row r="43" spans="1:16">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19</v>
      </c>
      <c r="C45" s="138"/>
      <c r="D45" s="138"/>
      <c r="E45" s="138">
        <f>'実質公債費比率（分子）の構造'!L$49</f>
        <v>20</v>
      </c>
      <c r="F45" s="138"/>
      <c r="G45" s="138"/>
      <c r="H45" s="138">
        <f>'実質公債費比率（分子）の構造'!M$49</f>
        <v>21</v>
      </c>
      <c r="I45" s="138"/>
      <c r="J45" s="138"/>
      <c r="K45" s="138">
        <f>'実質公債費比率（分子）の構造'!N$49</f>
        <v>24</v>
      </c>
      <c r="L45" s="138"/>
      <c r="M45" s="138"/>
      <c r="N45" s="138">
        <f>'実質公債費比率（分子）の構造'!O$49</f>
        <v>31</v>
      </c>
      <c r="O45" s="138"/>
      <c r="P45" s="138"/>
    </row>
    <row r="46" spans="1:16">
      <c r="A46" s="138" t="s">
        <v>55</v>
      </c>
      <c r="B46" s="138">
        <f>'実質公債費比率（分子）の構造'!K$48</f>
        <v>347</v>
      </c>
      <c r="C46" s="138"/>
      <c r="D46" s="138"/>
      <c r="E46" s="138">
        <f>'実質公債費比率（分子）の構造'!L$48</f>
        <v>346</v>
      </c>
      <c r="F46" s="138"/>
      <c r="G46" s="138"/>
      <c r="H46" s="138">
        <f>'実質公債費比率（分子）の構造'!M$48</f>
        <v>355</v>
      </c>
      <c r="I46" s="138"/>
      <c r="J46" s="138"/>
      <c r="K46" s="138">
        <f>'実質公債費比率（分子）の構造'!N$48</f>
        <v>363</v>
      </c>
      <c r="L46" s="138"/>
      <c r="M46" s="138"/>
      <c r="N46" s="138">
        <f>'実質公債費比率（分子）の構造'!O$48</f>
        <v>345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597</v>
      </c>
      <c r="C49" s="138"/>
      <c r="D49" s="138"/>
      <c r="E49" s="138">
        <f>'実質公債費比率（分子）の構造'!L$45</f>
        <v>624</v>
      </c>
      <c r="F49" s="138"/>
      <c r="G49" s="138"/>
      <c r="H49" s="138">
        <f>'実質公債費比率（分子）の構造'!M$45</f>
        <v>668</v>
      </c>
      <c r="I49" s="138"/>
      <c r="J49" s="138"/>
      <c r="K49" s="138">
        <f>'実質公債費比率（分子）の構造'!N$45</f>
        <v>586</v>
      </c>
      <c r="L49" s="138"/>
      <c r="M49" s="138"/>
      <c r="N49" s="138">
        <f>'実質公債費比率（分子）の構造'!O$45</f>
        <v>556</v>
      </c>
      <c r="O49" s="138"/>
      <c r="P49" s="138"/>
    </row>
    <row r="50" spans="1:16">
      <c r="A50" s="138" t="s">
        <v>59</v>
      </c>
      <c r="B50" s="138" t="e">
        <f>NA()</f>
        <v>#N/A</v>
      </c>
      <c r="C50" s="138">
        <f>IF(ISNUMBER('実質公債費比率（分子）の構造'!K$53),'実質公債費比率（分子）の構造'!K$53,NA())</f>
        <v>402</v>
      </c>
      <c r="D50" s="138" t="e">
        <f>NA()</f>
        <v>#N/A</v>
      </c>
      <c r="E50" s="138" t="e">
        <f>NA()</f>
        <v>#N/A</v>
      </c>
      <c r="F50" s="138">
        <f>IF(ISNUMBER('実質公債費比率（分子）の構造'!L$53),'実質公債費比率（分子）の構造'!L$53,NA())</f>
        <v>410</v>
      </c>
      <c r="G50" s="138" t="e">
        <f>NA()</f>
        <v>#N/A</v>
      </c>
      <c r="H50" s="138" t="e">
        <f>NA()</f>
        <v>#N/A</v>
      </c>
      <c r="I50" s="138">
        <f>IF(ISNUMBER('実質公債費比率（分子）の構造'!M$53),'実質公債費比率（分子）の構造'!M$53,NA())</f>
        <v>447</v>
      </c>
      <c r="J50" s="138" t="e">
        <f>NA()</f>
        <v>#N/A</v>
      </c>
      <c r="K50" s="138" t="e">
        <f>NA()</f>
        <v>#N/A</v>
      </c>
      <c r="L50" s="138">
        <f>IF(ISNUMBER('実質公債費比率（分子）の構造'!N$53),'実質公債費比率（分子）の構造'!N$53,NA())</f>
        <v>393</v>
      </c>
      <c r="M50" s="138" t="e">
        <f>NA()</f>
        <v>#N/A</v>
      </c>
      <c r="N50" s="138" t="e">
        <f>NA()</f>
        <v>#N/A</v>
      </c>
      <c r="O50" s="138">
        <f>IF(ISNUMBER('実質公債費比率（分子）の構造'!O$53),'実質公債費比率（分子）の構造'!O$53,NA())</f>
        <v>348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6785</v>
      </c>
      <c r="E56" s="137"/>
      <c r="F56" s="137"/>
      <c r="G56" s="137">
        <f>'将来負担比率（分子）の構造'!J$52</f>
        <v>6527</v>
      </c>
      <c r="H56" s="137"/>
      <c r="I56" s="137"/>
      <c r="J56" s="137">
        <f>'将来負担比率（分子）の構造'!K$52</f>
        <v>6252</v>
      </c>
      <c r="K56" s="137"/>
      <c r="L56" s="137"/>
      <c r="M56" s="137">
        <f>'将来負担比率（分子）の構造'!L$52</f>
        <v>5918</v>
      </c>
      <c r="N56" s="137"/>
      <c r="O56" s="137"/>
      <c r="P56" s="137">
        <f>'将来負担比率（分子）の構造'!M$52</f>
        <v>5559</v>
      </c>
    </row>
    <row r="57" spans="1:16">
      <c r="A57" s="137" t="s">
        <v>36</v>
      </c>
      <c r="B57" s="137"/>
      <c r="C57" s="137"/>
      <c r="D57" s="137">
        <f>'将来負担比率（分子）の構造'!I$51</f>
        <v>334</v>
      </c>
      <c r="E57" s="137"/>
      <c r="F57" s="137"/>
      <c r="G57" s="137">
        <f>'将来負担比率（分子）の構造'!J$51</f>
        <v>396</v>
      </c>
      <c r="H57" s="137"/>
      <c r="I57" s="137"/>
      <c r="J57" s="137">
        <f>'将来負担比率（分子）の構造'!K$51</f>
        <v>296</v>
      </c>
      <c r="K57" s="137"/>
      <c r="L57" s="137"/>
      <c r="M57" s="137">
        <f>'将来負担比率（分子）の構造'!L$51</f>
        <v>240</v>
      </c>
      <c r="N57" s="137"/>
      <c r="O57" s="137"/>
      <c r="P57" s="137">
        <f>'将来負担比率（分子）の構造'!M$51</f>
        <v>219</v>
      </c>
    </row>
    <row r="58" spans="1:16">
      <c r="A58" s="137" t="s">
        <v>35</v>
      </c>
      <c r="B58" s="137"/>
      <c r="C58" s="137"/>
      <c r="D58" s="137">
        <f>'将来負担比率（分子）の構造'!I$50</f>
        <v>2947</v>
      </c>
      <c r="E58" s="137"/>
      <c r="F58" s="137"/>
      <c r="G58" s="137">
        <f>'将来負担比率（分子）の構造'!J$50</f>
        <v>2521</v>
      </c>
      <c r="H58" s="137"/>
      <c r="I58" s="137"/>
      <c r="J58" s="137">
        <f>'将来負担比率（分子）の構造'!K$50</f>
        <v>2830</v>
      </c>
      <c r="K58" s="137"/>
      <c r="L58" s="137"/>
      <c r="M58" s="137">
        <f>'将来負担比率（分子）の構造'!L$50</f>
        <v>3189</v>
      </c>
      <c r="N58" s="137"/>
      <c r="O58" s="137"/>
      <c r="P58" s="137">
        <f>'将来負担比率（分子）の構造'!M$50</f>
        <v>3349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251</v>
      </c>
      <c r="C62" s="137"/>
      <c r="D62" s="137"/>
      <c r="E62" s="137">
        <f>'将来負担比率（分子）の構造'!J$45</f>
        <v>161</v>
      </c>
      <c r="F62" s="137"/>
      <c r="G62" s="137"/>
      <c r="H62" s="137">
        <f>'将来負担比率（分子）の構造'!K$45</f>
        <v>102</v>
      </c>
      <c r="I62" s="137"/>
      <c r="J62" s="137"/>
      <c r="K62" s="137">
        <f>'将来負担比率（分子）の構造'!L$45</f>
        <v>174</v>
      </c>
      <c r="L62" s="137"/>
      <c r="M62" s="137"/>
      <c r="N62" s="137">
        <f>'将来負担比率（分子）の構造'!M$45</f>
        <v>102</v>
      </c>
      <c r="O62" s="137"/>
      <c r="P62" s="137"/>
    </row>
    <row r="63" spans="1:16">
      <c r="A63" s="137" t="s">
        <v>28</v>
      </c>
      <c r="B63" s="137">
        <f>'将来負担比率（分子）の構造'!I$44</f>
        <v>120</v>
      </c>
      <c r="C63" s="137"/>
      <c r="D63" s="137"/>
      <c r="E63" s="137">
        <f>'将来負担比率（分子）の構造'!J$44</f>
        <v>163</v>
      </c>
      <c r="F63" s="137"/>
      <c r="G63" s="137"/>
      <c r="H63" s="137">
        <f>'将来負担比率（分子）の構造'!K$44</f>
        <v>166</v>
      </c>
      <c r="I63" s="137"/>
      <c r="J63" s="137"/>
      <c r="K63" s="137">
        <f>'将来負担比率（分子）の構造'!L$44</f>
        <v>409</v>
      </c>
      <c r="L63" s="137"/>
      <c r="M63" s="137"/>
      <c r="N63" s="137">
        <f>'将来負担比率（分子）の構造'!M$44</f>
        <v>435</v>
      </c>
      <c r="O63" s="137"/>
      <c r="P63" s="137"/>
    </row>
    <row r="64" spans="1:16">
      <c r="A64" s="137" t="s">
        <v>27</v>
      </c>
      <c r="B64" s="137">
        <f>'将来負担比率（分子）の構造'!I$43</f>
        <v>5108</v>
      </c>
      <c r="C64" s="137"/>
      <c r="D64" s="137"/>
      <c r="E64" s="137">
        <f>'将来負担比率（分子）の構造'!J$43</f>
        <v>4812</v>
      </c>
      <c r="F64" s="137"/>
      <c r="G64" s="137"/>
      <c r="H64" s="137">
        <f>'将来負担比率（分子）の構造'!K$43</f>
        <v>4739</v>
      </c>
      <c r="I64" s="137"/>
      <c r="J64" s="137"/>
      <c r="K64" s="137">
        <f>'将来負担比率（分子）の構造'!L$43</f>
        <v>4555</v>
      </c>
      <c r="L64" s="137"/>
      <c r="M64" s="137"/>
      <c r="N64" s="137">
        <f>'将来負担比率（分子）の構造'!M$43</f>
        <v>4360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6855</v>
      </c>
      <c r="C66" s="137"/>
      <c r="D66" s="137"/>
      <c r="E66" s="137">
        <f>'将来負担比率（分子）の構造'!J$41</f>
        <v>6625</v>
      </c>
      <c r="F66" s="137"/>
      <c r="G66" s="137"/>
      <c r="H66" s="137">
        <f>'将来負担比率（分子）の構造'!K$41</f>
        <v>6125</v>
      </c>
      <c r="I66" s="137"/>
      <c r="J66" s="137"/>
      <c r="K66" s="137">
        <f>'将来負担比率（分子）の構造'!L$41</f>
        <v>5681</v>
      </c>
      <c r="L66" s="137"/>
      <c r="M66" s="137"/>
      <c r="N66" s="137">
        <f>'将来負担比率（分子）の構造'!M$41</f>
        <v>5242</v>
      </c>
      <c r="O66" s="137"/>
      <c r="P66" s="137"/>
    </row>
    <row r="67" spans="1:16">
      <c r="A67" s="137" t="s">
        <v>63</v>
      </c>
      <c r="B67" s="137" t="e">
        <f>NA()</f>
        <v>#N/A</v>
      </c>
      <c r="C67" s="137">
        <f>IF(ISNUMBER('将来負担比率（分子）の構造'!I$53), IF('将来負担比率（分子）の構造'!I$53 &lt; 0, 0, '将来負担比率（分子）の構造'!I$53), NA())</f>
        <v>2268</v>
      </c>
      <c r="D67" s="137" t="e">
        <f>NA()</f>
        <v>#N/A</v>
      </c>
      <c r="E67" s="137" t="e">
        <f>NA()</f>
        <v>#N/A</v>
      </c>
      <c r="F67" s="137">
        <f>IF(ISNUMBER('将来負担比率（分子）の構造'!J$53), IF('将来負担比率（分子）の構造'!J$53 &lt; 0, 0, '将来負担比率（分子）の構造'!J$53), NA())</f>
        <v>2317</v>
      </c>
      <c r="G67" s="137" t="e">
        <f>NA()</f>
        <v>#N/A</v>
      </c>
      <c r="H67" s="137" t="e">
        <f>NA()</f>
        <v>#N/A</v>
      </c>
      <c r="I67" s="137">
        <f>IF(ISNUMBER('将来負担比率（分子）の構造'!K$53), IF('将来負担比率（分子）の構造'!K$53 &lt; 0, 0, '将来負担比率（分子）の構造'!K$53), NA())</f>
        <v>1753</v>
      </c>
      <c r="J67" s="137" t="e">
        <f>NA()</f>
        <v>#N/A</v>
      </c>
      <c r="K67" s="137" t="e">
        <f>NA()</f>
        <v>#N/A</v>
      </c>
      <c r="L67" s="137">
        <f>IF(ISNUMBER('将来負担比率（分子）の構造'!L$53), IF('将来負担比率（分子）の構造'!L$53 &lt; 0, 0, '将来負担比率（分子）の構造'!L$53), NA())</f>
        <v>1472</v>
      </c>
      <c r="M67" s="137" t="e">
        <f>NA()</f>
        <v>#N/A</v>
      </c>
      <c r="N67" s="137" t="e">
        <f>NA()</f>
        <v>#N/A</v>
      </c>
      <c r="O67" s="137">
        <f>IF(ISNUMBER('将来負担比率（分子）の構造'!M$53), IF('将来負担比率（分子）の構造'!M$53 &lt; 0, 0, '将来負担比率（分子）の構造'!M$53), NA())</f>
        <v>1013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4763250</v>
      </c>
      <c r="S5" s="615"/>
      <c r="T5" s="615"/>
      <c r="U5" s="615"/>
      <c r="V5" s="615"/>
      <c r="W5" s="615"/>
      <c r="X5" s="615"/>
      <c r="Y5" s="616"/>
      <c r="Z5" s="617">
        <v>59.3</v>
      </c>
      <c r="AA5" s="617"/>
      <c r="AB5" s="617"/>
      <c r="AC5" s="617"/>
      <c r="AD5" s="618">
        <v>4763250</v>
      </c>
      <c r="AE5" s="618"/>
      <c r="AF5" s="618"/>
      <c r="AG5" s="618"/>
      <c r="AH5" s="618"/>
      <c r="AI5" s="618"/>
      <c r="AJ5" s="618"/>
      <c r="AK5" s="618"/>
      <c r="AL5" s="619">
        <v>89.1</v>
      </c>
      <c r="AM5" s="620"/>
      <c r="AN5" s="620"/>
      <c r="AO5" s="621"/>
      <c r="AP5" s="611" t="s">
        <v>211</v>
      </c>
      <c r="AQ5" s="612"/>
      <c r="AR5" s="612"/>
      <c r="AS5" s="612"/>
      <c r="AT5" s="612"/>
      <c r="AU5" s="612"/>
      <c r="AV5" s="612"/>
      <c r="AW5" s="612"/>
      <c r="AX5" s="612"/>
      <c r="AY5" s="612"/>
      <c r="AZ5" s="612"/>
      <c r="BA5" s="612"/>
      <c r="BB5" s="612"/>
      <c r="BC5" s="612"/>
      <c r="BD5" s="612"/>
      <c r="BE5" s="612"/>
      <c r="BF5" s="613"/>
      <c r="BG5" s="625">
        <v>4761799</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51732</v>
      </c>
      <c r="S6" s="626"/>
      <c r="T6" s="626"/>
      <c r="U6" s="626"/>
      <c r="V6" s="626"/>
      <c r="W6" s="626"/>
      <c r="X6" s="626"/>
      <c r="Y6" s="627"/>
      <c r="Z6" s="628">
        <v>0.6</v>
      </c>
      <c r="AA6" s="628"/>
      <c r="AB6" s="628"/>
      <c r="AC6" s="628"/>
      <c r="AD6" s="629">
        <v>51732</v>
      </c>
      <c r="AE6" s="629"/>
      <c r="AF6" s="629"/>
      <c r="AG6" s="629"/>
      <c r="AH6" s="629"/>
      <c r="AI6" s="629"/>
      <c r="AJ6" s="629"/>
      <c r="AK6" s="629"/>
      <c r="AL6" s="630">
        <v>1</v>
      </c>
      <c r="AM6" s="631"/>
      <c r="AN6" s="631"/>
      <c r="AO6" s="632"/>
      <c r="AP6" s="622" t="s">
        <v>217</v>
      </c>
      <c r="AQ6" s="623"/>
      <c r="AR6" s="623"/>
      <c r="AS6" s="623"/>
      <c r="AT6" s="623"/>
      <c r="AU6" s="623"/>
      <c r="AV6" s="623"/>
      <c r="AW6" s="623"/>
      <c r="AX6" s="623"/>
      <c r="AY6" s="623"/>
      <c r="AZ6" s="623"/>
      <c r="BA6" s="623"/>
      <c r="BB6" s="623"/>
      <c r="BC6" s="623"/>
      <c r="BD6" s="623"/>
      <c r="BE6" s="623"/>
      <c r="BF6" s="624"/>
      <c r="BG6" s="625">
        <v>4761799</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95675</v>
      </c>
      <c r="CS6" s="626"/>
      <c r="CT6" s="626"/>
      <c r="CU6" s="626"/>
      <c r="CV6" s="626"/>
      <c r="CW6" s="626"/>
      <c r="CX6" s="626"/>
      <c r="CY6" s="627"/>
      <c r="CZ6" s="628">
        <v>1.3</v>
      </c>
      <c r="DA6" s="628"/>
      <c r="DB6" s="628"/>
      <c r="DC6" s="628"/>
      <c r="DD6" s="634" t="s">
        <v>212</v>
      </c>
      <c r="DE6" s="626"/>
      <c r="DF6" s="626"/>
      <c r="DG6" s="626"/>
      <c r="DH6" s="626"/>
      <c r="DI6" s="626"/>
      <c r="DJ6" s="626"/>
      <c r="DK6" s="626"/>
      <c r="DL6" s="626"/>
      <c r="DM6" s="626"/>
      <c r="DN6" s="626"/>
      <c r="DO6" s="626"/>
      <c r="DP6" s="627"/>
      <c r="DQ6" s="634">
        <v>95604</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4991</v>
      </c>
      <c r="S7" s="626"/>
      <c r="T7" s="626"/>
      <c r="U7" s="626"/>
      <c r="V7" s="626"/>
      <c r="W7" s="626"/>
      <c r="X7" s="626"/>
      <c r="Y7" s="627"/>
      <c r="Z7" s="628">
        <v>0.1</v>
      </c>
      <c r="AA7" s="628"/>
      <c r="AB7" s="628"/>
      <c r="AC7" s="628"/>
      <c r="AD7" s="629">
        <v>4991</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2055688</v>
      </c>
      <c r="BH7" s="626"/>
      <c r="BI7" s="626"/>
      <c r="BJ7" s="626"/>
      <c r="BK7" s="626"/>
      <c r="BL7" s="626"/>
      <c r="BM7" s="626"/>
      <c r="BN7" s="627"/>
      <c r="BO7" s="628">
        <v>43.2</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1587375</v>
      </c>
      <c r="CS7" s="626"/>
      <c r="CT7" s="626"/>
      <c r="CU7" s="626"/>
      <c r="CV7" s="626"/>
      <c r="CW7" s="626"/>
      <c r="CX7" s="626"/>
      <c r="CY7" s="627"/>
      <c r="CZ7" s="628">
        <v>20.9</v>
      </c>
      <c r="DA7" s="628"/>
      <c r="DB7" s="628"/>
      <c r="DC7" s="628"/>
      <c r="DD7" s="634">
        <v>13734</v>
      </c>
      <c r="DE7" s="626"/>
      <c r="DF7" s="626"/>
      <c r="DG7" s="626"/>
      <c r="DH7" s="626"/>
      <c r="DI7" s="626"/>
      <c r="DJ7" s="626"/>
      <c r="DK7" s="626"/>
      <c r="DL7" s="626"/>
      <c r="DM7" s="626"/>
      <c r="DN7" s="626"/>
      <c r="DO7" s="626"/>
      <c r="DP7" s="627"/>
      <c r="DQ7" s="634">
        <v>1489487</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9116</v>
      </c>
      <c r="S8" s="626"/>
      <c r="T8" s="626"/>
      <c r="U8" s="626"/>
      <c r="V8" s="626"/>
      <c r="W8" s="626"/>
      <c r="X8" s="626"/>
      <c r="Y8" s="627"/>
      <c r="Z8" s="628">
        <v>0.1</v>
      </c>
      <c r="AA8" s="628"/>
      <c r="AB8" s="628"/>
      <c r="AC8" s="628"/>
      <c r="AD8" s="629">
        <v>9116</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34597</v>
      </c>
      <c r="BH8" s="626"/>
      <c r="BI8" s="626"/>
      <c r="BJ8" s="626"/>
      <c r="BK8" s="626"/>
      <c r="BL8" s="626"/>
      <c r="BM8" s="626"/>
      <c r="BN8" s="627"/>
      <c r="BO8" s="628">
        <v>0.7</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2733907</v>
      </c>
      <c r="CS8" s="626"/>
      <c r="CT8" s="626"/>
      <c r="CU8" s="626"/>
      <c r="CV8" s="626"/>
      <c r="CW8" s="626"/>
      <c r="CX8" s="626"/>
      <c r="CY8" s="627"/>
      <c r="CZ8" s="628">
        <v>36</v>
      </c>
      <c r="DA8" s="628"/>
      <c r="DB8" s="628"/>
      <c r="DC8" s="628"/>
      <c r="DD8" s="634">
        <v>193641</v>
      </c>
      <c r="DE8" s="626"/>
      <c r="DF8" s="626"/>
      <c r="DG8" s="626"/>
      <c r="DH8" s="626"/>
      <c r="DI8" s="626"/>
      <c r="DJ8" s="626"/>
      <c r="DK8" s="626"/>
      <c r="DL8" s="626"/>
      <c r="DM8" s="626"/>
      <c r="DN8" s="626"/>
      <c r="DO8" s="626"/>
      <c r="DP8" s="627"/>
      <c r="DQ8" s="634">
        <v>1311903</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5382</v>
      </c>
      <c r="S9" s="626"/>
      <c r="T9" s="626"/>
      <c r="U9" s="626"/>
      <c r="V9" s="626"/>
      <c r="W9" s="626"/>
      <c r="X9" s="626"/>
      <c r="Y9" s="627"/>
      <c r="Z9" s="628">
        <v>0.1</v>
      </c>
      <c r="AA9" s="628"/>
      <c r="AB9" s="628"/>
      <c r="AC9" s="628"/>
      <c r="AD9" s="629">
        <v>5382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1158413</v>
      </c>
      <c r="BH9" s="626"/>
      <c r="BI9" s="626"/>
      <c r="BJ9" s="626"/>
      <c r="BK9" s="626"/>
      <c r="BL9" s="626"/>
      <c r="BM9" s="626"/>
      <c r="BN9" s="627"/>
      <c r="BO9" s="628">
        <v>24.3</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502496</v>
      </c>
      <c r="CS9" s="626"/>
      <c r="CT9" s="626"/>
      <c r="CU9" s="626"/>
      <c r="CV9" s="626"/>
      <c r="CW9" s="626"/>
      <c r="CX9" s="626"/>
      <c r="CY9" s="627"/>
      <c r="CZ9" s="628">
        <v>6.6</v>
      </c>
      <c r="DA9" s="628"/>
      <c r="DB9" s="628"/>
      <c r="DC9" s="628"/>
      <c r="DD9" s="634">
        <v>725</v>
      </c>
      <c r="DE9" s="626"/>
      <c r="DF9" s="626"/>
      <c r="DG9" s="626"/>
      <c r="DH9" s="626"/>
      <c r="DI9" s="626"/>
      <c r="DJ9" s="626"/>
      <c r="DK9" s="626"/>
      <c r="DL9" s="626"/>
      <c r="DM9" s="626"/>
      <c r="DN9" s="626"/>
      <c r="DO9" s="626"/>
      <c r="DP9" s="627"/>
      <c r="DQ9" s="634">
        <v>463479</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439095</v>
      </c>
      <c r="S10" s="626"/>
      <c r="T10" s="626"/>
      <c r="U10" s="626"/>
      <c r="V10" s="626"/>
      <c r="W10" s="626"/>
      <c r="X10" s="626"/>
      <c r="Y10" s="627"/>
      <c r="Z10" s="628">
        <v>5.5</v>
      </c>
      <c r="AA10" s="628"/>
      <c r="AB10" s="628"/>
      <c r="AC10" s="628"/>
      <c r="AD10" s="629">
        <v>439095</v>
      </c>
      <c r="AE10" s="629"/>
      <c r="AF10" s="629"/>
      <c r="AG10" s="629"/>
      <c r="AH10" s="629"/>
      <c r="AI10" s="629"/>
      <c r="AJ10" s="629"/>
      <c r="AK10" s="629"/>
      <c r="AL10" s="630">
        <v>8.1999999999999993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154419</v>
      </c>
      <c r="BH10" s="626"/>
      <c r="BI10" s="626"/>
      <c r="BJ10" s="626"/>
      <c r="BK10" s="626"/>
      <c r="BL10" s="626"/>
      <c r="BM10" s="626"/>
      <c r="BN10" s="627"/>
      <c r="BO10" s="628">
        <v>3.2</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2391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2157</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708259</v>
      </c>
      <c r="BH11" s="626"/>
      <c r="BI11" s="626"/>
      <c r="BJ11" s="626"/>
      <c r="BK11" s="626"/>
      <c r="BL11" s="626"/>
      <c r="BM11" s="626"/>
      <c r="BN11" s="627"/>
      <c r="BO11" s="628">
        <v>14.9</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87923</v>
      </c>
      <c r="CS11" s="626"/>
      <c r="CT11" s="626"/>
      <c r="CU11" s="626"/>
      <c r="CV11" s="626"/>
      <c r="CW11" s="626"/>
      <c r="CX11" s="626"/>
      <c r="CY11" s="627"/>
      <c r="CZ11" s="628">
        <v>1.2</v>
      </c>
      <c r="DA11" s="628"/>
      <c r="DB11" s="628"/>
      <c r="DC11" s="628"/>
      <c r="DD11" s="634">
        <v>30247</v>
      </c>
      <c r="DE11" s="626"/>
      <c r="DF11" s="626"/>
      <c r="DG11" s="626"/>
      <c r="DH11" s="626"/>
      <c r="DI11" s="626"/>
      <c r="DJ11" s="626"/>
      <c r="DK11" s="626"/>
      <c r="DL11" s="626"/>
      <c r="DM11" s="626"/>
      <c r="DN11" s="626"/>
      <c r="DO11" s="626"/>
      <c r="DP11" s="627"/>
      <c r="DQ11" s="634">
        <v>72936</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2353065</v>
      </c>
      <c r="BH12" s="626"/>
      <c r="BI12" s="626"/>
      <c r="BJ12" s="626"/>
      <c r="BK12" s="626"/>
      <c r="BL12" s="626"/>
      <c r="BM12" s="626"/>
      <c r="BN12" s="627"/>
      <c r="BO12" s="628">
        <v>49.4</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21131</v>
      </c>
      <c r="CS12" s="626"/>
      <c r="CT12" s="626"/>
      <c r="CU12" s="626"/>
      <c r="CV12" s="626"/>
      <c r="CW12" s="626"/>
      <c r="CX12" s="626"/>
      <c r="CY12" s="627"/>
      <c r="CZ12" s="628">
        <v>0.3</v>
      </c>
      <c r="DA12" s="628"/>
      <c r="DB12" s="628"/>
      <c r="DC12" s="628"/>
      <c r="DD12" s="634" t="s">
        <v>112</v>
      </c>
      <c r="DE12" s="626"/>
      <c r="DF12" s="626"/>
      <c r="DG12" s="626"/>
      <c r="DH12" s="626"/>
      <c r="DI12" s="626"/>
      <c r="DJ12" s="626"/>
      <c r="DK12" s="626"/>
      <c r="DL12" s="626"/>
      <c r="DM12" s="626"/>
      <c r="DN12" s="626"/>
      <c r="DO12" s="626"/>
      <c r="DP12" s="627"/>
      <c r="DQ12" s="634">
        <v>21131</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13138</v>
      </c>
      <c r="S13" s="626"/>
      <c r="T13" s="626"/>
      <c r="U13" s="626"/>
      <c r="V13" s="626"/>
      <c r="W13" s="626"/>
      <c r="X13" s="626"/>
      <c r="Y13" s="627"/>
      <c r="Z13" s="628">
        <v>0.2</v>
      </c>
      <c r="AA13" s="628"/>
      <c r="AB13" s="628"/>
      <c r="AC13" s="628"/>
      <c r="AD13" s="629">
        <v>13138</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2346351</v>
      </c>
      <c r="BH13" s="626"/>
      <c r="BI13" s="626"/>
      <c r="BJ13" s="626"/>
      <c r="BK13" s="626"/>
      <c r="BL13" s="626"/>
      <c r="BM13" s="626"/>
      <c r="BN13" s="627"/>
      <c r="BO13" s="628">
        <v>49.3</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882148</v>
      </c>
      <c r="CS13" s="626"/>
      <c r="CT13" s="626"/>
      <c r="CU13" s="626"/>
      <c r="CV13" s="626"/>
      <c r="CW13" s="626"/>
      <c r="CX13" s="626"/>
      <c r="CY13" s="627"/>
      <c r="CZ13" s="628">
        <v>11.6</v>
      </c>
      <c r="DA13" s="628"/>
      <c r="DB13" s="628"/>
      <c r="DC13" s="628"/>
      <c r="DD13" s="634">
        <v>234458</v>
      </c>
      <c r="DE13" s="626"/>
      <c r="DF13" s="626"/>
      <c r="DG13" s="626"/>
      <c r="DH13" s="626"/>
      <c r="DI13" s="626"/>
      <c r="DJ13" s="626"/>
      <c r="DK13" s="626"/>
      <c r="DL13" s="626"/>
      <c r="DM13" s="626"/>
      <c r="DN13" s="626"/>
      <c r="DO13" s="626"/>
      <c r="DP13" s="627"/>
      <c r="DQ13" s="634">
        <v>816391</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55577</v>
      </c>
      <c r="BH14" s="626"/>
      <c r="BI14" s="626"/>
      <c r="BJ14" s="626"/>
      <c r="BK14" s="626"/>
      <c r="BL14" s="626"/>
      <c r="BM14" s="626"/>
      <c r="BN14" s="627"/>
      <c r="BO14" s="628">
        <v>1.2</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280831</v>
      </c>
      <c r="CS14" s="626"/>
      <c r="CT14" s="626"/>
      <c r="CU14" s="626"/>
      <c r="CV14" s="626"/>
      <c r="CW14" s="626"/>
      <c r="CX14" s="626"/>
      <c r="CY14" s="627"/>
      <c r="CZ14" s="628">
        <v>3.7</v>
      </c>
      <c r="DA14" s="628"/>
      <c r="DB14" s="628"/>
      <c r="DC14" s="628"/>
      <c r="DD14" s="634">
        <v>3990</v>
      </c>
      <c r="DE14" s="626"/>
      <c r="DF14" s="626"/>
      <c r="DG14" s="626"/>
      <c r="DH14" s="626"/>
      <c r="DI14" s="626"/>
      <c r="DJ14" s="626"/>
      <c r="DK14" s="626"/>
      <c r="DL14" s="626"/>
      <c r="DM14" s="626"/>
      <c r="DN14" s="626"/>
      <c r="DO14" s="626"/>
      <c r="DP14" s="627"/>
      <c r="DQ14" s="634">
        <v>280823</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16200</v>
      </c>
      <c r="S15" s="626"/>
      <c r="T15" s="626"/>
      <c r="U15" s="626"/>
      <c r="V15" s="626"/>
      <c r="W15" s="626"/>
      <c r="X15" s="626"/>
      <c r="Y15" s="627"/>
      <c r="Z15" s="628">
        <v>0.2</v>
      </c>
      <c r="AA15" s="628"/>
      <c r="AB15" s="628"/>
      <c r="AC15" s="628"/>
      <c r="AD15" s="629">
        <v>16200</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297469</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834939</v>
      </c>
      <c r="CS15" s="626"/>
      <c r="CT15" s="626"/>
      <c r="CU15" s="626"/>
      <c r="CV15" s="626"/>
      <c r="CW15" s="626"/>
      <c r="CX15" s="626"/>
      <c r="CY15" s="627"/>
      <c r="CZ15" s="628">
        <v>11</v>
      </c>
      <c r="DA15" s="628"/>
      <c r="DB15" s="628"/>
      <c r="DC15" s="628"/>
      <c r="DD15" s="634">
        <v>28160</v>
      </c>
      <c r="DE15" s="626"/>
      <c r="DF15" s="626"/>
      <c r="DG15" s="626"/>
      <c r="DH15" s="626"/>
      <c r="DI15" s="626"/>
      <c r="DJ15" s="626"/>
      <c r="DK15" s="626"/>
      <c r="DL15" s="626"/>
      <c r="DM15" s="626"/>
      <c r="DN15" s="626"/>
      <c r="DO15" s="626"/>
      <c r="DP15" s="627"/>
      <c r="DQ15" s="634">
        <v>711308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889</v>
      </c>
      <c r="S16" s="626"/>
      <c r="T16" s="626"/>
      <c r="U16" s="626"/>
      <c r="V16" s="626"/>
      <c r="W16" s="626"/>
      <c r="X16" s="626"/>
      <c r="Y16" s="627"/>
      <c r="Z16" s="628">
        <v>0</v>
      </c>
      <c r="AA16" s="628"/>
      <c r="AB16" s="628"/>
      <c r="AC16" s="628"/>
      <c r="AD16" s="629" t="s">
        <v>112</v>
      </c>
      <c r="AE16" s="629"/>
      <c r="AF16" s="629"/>
      <c r="AG16" s="629"/>
      <c r="AH16" s="629"/>
      <c r="AI16" s="629"/>
      <c r="AJ16" s="629"/>
      <c r="AK16" s="629"/>
      <c r="AL16" s="630" t="s">
        <v>112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555521</v>
      </c>
      <c r="CS17" s="626"/>
      <c r="CT17" s="626"/>
      <c r="CU17" s="626"/>
      <c r="CV17" s="626"/>
      <c r="CW17" s="626"/>
      <c r="CX17" s="626"/>
      <c r="CY17" s="627"/>
      <c r="CZ17" s="628">
        <v>7.3</v>
      </c>
      <c r="DA17" s="628"/>
      <c r="DB17" s="628"/>
      <c r="DC17" s="628"/>
      <c r="DD17" s="634" t="s">
        <v>112</v>
      </c>
      <c r="DE17" s="626"/>
      <c r="DF17" s="626"/>
      <c r="DG17" s="626"/>
      <c r="DH17" s="626"/>
      <c r="DI17" s="626"/>
      <c r="DJ17" s="626"/>
      <c r="DK17" s="626"/>
      <c r="DL17" s="626"/>
      <c r="DM17" s="626"/>
      <c r="DN17" s="626"/>
      <c r="DO17" s="626"/>
      <c r="DP17" s="627"/>
      <c r="DQ17" s="634">
        <v>524933</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861</v>
      </c>
      <c r="S18" s="626"/>
      <c r="T18" s="626"/>
      <c r="U18" s="626"/>
      <c r="V18" s="626"/>
      <c r="W18" s="626"/>
      <c r="X18" s="626"/>
      <c r="Y18" s="627"/>
      <c r="Z18" s="628">
        <v>0</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28</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1451</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5303793</v>
      </c>
      <c r="S20" s="626"/>
      <c r="T20" s="626"/>
      <c r="U20" s="626"/>
      <c r="V20" s="626"/>
      <c r="W20" s="626"/>
      <c r="X20" s="626"/>
      <c r="Y20" s="627"/>
      <c r="Z20" s="628">
        <v>66.099999999999994</v>
      </c>
      <c r="AA20" s="628"/>
      <c r="AB20" s="628"/>
      <c r="AC20" s="628"/>
      <c r="AD20" s="629">
        <v>5302904</v>
      </c>
      <c r="AE20" s="629"/>
      <c r="AF20" s="629"/>
      <c r="AG20" s="629"/>
      <c r="AH20" s="629"/>
      <c r="AI20" s="629"/>
      <c r="AJ20" s="629"/>
      <c r="AK20" s="629"/>
      <c r="AL20" s="630">
        <v>99.2</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1451</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7584337</v>
      </c>
      <c r="CS20" s="626"/>
      <c r="CT20" s="626"/>
      <c r="CU20" s="626"/>
      <c r="CV20" s="626"/>
      <c r="CW20" s="626"/>
      <c r="CX20" s="626"/>
      <c r="CY20" s="627"/>
      <c r="CZ20" s="628">
        <v>100</v>
      </c>
      <c r="DA20" s="628"/>
      <c r="DB20" s="628"/>
      <c r="DC20" s="628"/>
      <c r="DD20" s="634">
        <v>504955</v>
      </c>
      <c r="DE20" s="626"/>
      <c r="DF20" s="626"/>
      <c r="DG20" s="626"/>
      <c r="DH20" s="626"/>
      <c r="DI20" s="626"/>
      <c r="DJ20" s="626"/>
      <c r="DK20" s="626"/>
      <c r="DL20" s="626"/>
      <c r="DM20" s="626"/>
      <c r="DN20" s="626"/>
      <c r="DO20" s="626"/>
      <c r="DP20" s="627"/>
      <c r="DQ20" s="634">
        <v>5790152</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4367</v>
      </c>
      <c r="S21" s="626"/>
      <c r="T21" s="626"/>
      <c r="U21" s="626"/>
      <c r="V21" s="626"/>
      <c r="W21" s="626"/>
      <c r="X21" s="626"/>
      <c r="Y21" s="627"/>
      <c r="Z21" s="628">
        <v>0.1</v>
      </c>
      <c r="AA21" s="628"/>
      <c r="AB21" s="628"/>
      <c r="AC21" s="628"/>
      <c r="AD21" s="629">
        <v>4367</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1451</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177107</v>
      </c>
      <c r="S22" s="626"/>
      <c r="T22" s="626"/>
      <c r="U22" s="626"/>
      <c r="V22" s="626"/>
      <c r="W22" s="626"/>
      <c r="X22" s="626"/>
      <c r="Y22" s="627"/>
      <c r="Z22" s="628">
        <v>2.2000000000000002</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61355</v>
      </c>
      <c r="S23" s="626"/>
      <c r="T23" s="626"/>
      <c r="U23" s="626"/>
      <c r="V23" s="626"/>
      <c r="W23" s="626"/>
      <c r="X23" s="626"/>
      <c r="Y23" s="627"/>
      <c r="Z23" s="628">
        <v>0.8</v>
      </c>
      <c r="AA23" s="628"/>
      <c r="AB23" s="628"/>
      <c r="AC23" s="628"/>
      <c r="AD23" s="629">
        <v>6979</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12965</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2959819</v>
      </c>
      <c r="CS24" s="615"/>
      <c r="CT24" s="615"/>
      <c r="CU24" s="615"/>
      <c r="CV24" s="615"/>
      <c r="CW24" s="615"/>
      <c r="CX24" s="615"/>
      <c r="CY24" s="616"/>
      <c r="CZ24" s="652">
        <v>39</v>
      </c>
      <c r="DA24" s="653"/>
      <c r="DB24" s="653"/>
      <c r="DC24" s="654"/>
      <c r="DD24" s="651">
        <v>1765263</v>
      </c>
      <c r="DE24" s="615"/>
      <c r="DF24" s="615"/>
      <c r="DG24" s="615"/>
      <c r="DH24" s="615"/>
      <c r="DI24" s="615"/>
      <c r="DJ24" s="615"/>
      <c r="DK24" s="616"/>
      <c r="DL24" s="651">
        <v>1746067</v>
      </c>
      <c r="DM24" s="615"/>
      <c r="DN24" s="615"/>
      <c r="DO24" s="615"/>
      <c r="DP24" s="615"/>
      <c r="DQ24" s="615"/>
      <c r="DR24" s="615"/>
      <c r="DS24" s="615"/>
      <c r="DT24" s="615"/>
      <c r="DU24" s="615"/>
      <c r="DV24" s="616"/>
      <c r="DW24" s="619">
        <v>32.700000000000003</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880388</v>
      </c>
      <c r="S25" s="626"/>
      <c r="T25" s="626"/>
      <c r="U25" s="626"/>
      <c r="V25" s="626"/>
      <c r="W25" s="626"/>
      <c r="X25" s="626"/>
      <c r="Y25" s="627"/>
      <c r="Z25" s="628">
        <v>11</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787434</v>
      </c>
      <c r="CS25" s="657"/>
      <c r="CT25" s="657"/>
      <c r="CU25" s="657"/>
      <c r="CV25" s="657"/>
      <c r="CW25" s="657"/>
      <c r="CX25" s="657"/>
      <c r="CY25" s="658"/>
      <c r="CZ25" s="659">
        <v>10.4</v>
      </c>
      <c r="DA25" s="660"/>
      <c r="DB25" s="660"/>
      <c r="DC25" s="661"/>
      <c r="DD25" s="634">
        <v>748660</v>
      </c>
      <c r="DE25" s="657"/>
      <c r="DF25" s="657"/>
      <c r="DG25" s="657"/>
      <c r="DH25" s="657"/>
      <c r="DI25" s="657"/>
      <c r="DJ25" s="657"/>
      <c r="DK25" s="658"/>
      <c r="DL25" s="634">
        <v>729464</v>
      </c>
      <c r="DM25" s="657"/>
      <c r="DN25" s="657"/>
      <c r="DO25" s="657"/>
      <c r="DP25" s="657"/>
      <c r="DQ25" s="657"/>
      <c r="DR25" s="657"/>
      <c r="DS25" s="657"/>
      <c r="DT25" s="657"/>
      <c r="DU25" s="657"/>
      <c r="DV25" s="658"/>
      <c r="DW25" s="630">
        <v>13.7</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492153</v>
      </c>
      <c r="CS26" s="626"/>
      <c r="CT26" s="626"/>
      <c r="CU26" s="626"/>
      <c r="CV26" s="626"/>
      <c r="CW26" s="626"/>
      <c r="CX26" s="626"/>
      <c r="CY26" s="627"/>
      <c r="CZ26" s="659">
        <v>6.5</v>
      </c>
      <c r="DA26" s="660"/>
      <c r="DB26" s="660"/>
      <c r="DC26" s="661"/>
      <c r="DD26" s="634">
        <v>455946</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594104</v>
      </c>
      <c r="S27" s="626"/>
      <c r="T27" s="626"/>
      <c r="U27" s="626"/>
      <c r="V27" s="626"/>
      <c r="W27" s="626"/>
      <c r="X27" s="626"/>
      <c r="Y27" s="627"/>
      <c r="Z27" s="628">
        <v>7.4</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4763250</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1616864</v>
      </c>
      <c r="CS27" s="657"/>
      <c r="CT27" s="657"/>
      <c r="CU27" s="657"/>
      <c r="CV27" s="657"/>
      <c r="CW27" s="657"/>
      <c r="CX27" s="657"/>
      <c r="CY27" s="658"/>
      <c r="CZ27" s="659">
        <v>21.3</v>
      </c>
      <c r="DA27" s="660"/>
      <c r="DB27" s="660"/>
      <c r="DC27" s="661"/>
      <c r="DD27" s="634">
        <v>491670</v>
      </c>
      <c r="DE27" s="657"/>
      <c r="DF27" s="657"/>
      <c r="DG27" s="657"/>
      <c r="DH27" s="657"/>
      <c r="DI27" s="657"/>
      <c r="DJ27" s="657"/>
      <c r="DK27" s="658"/>
      <c r="DL27" s="634">
        <v>491670</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34385</v>
      </c>
      <c r="S28" s="626"/>
      <c r="T28" s="626"/>
      <c r="U28" s="626"/>
      <c r="V28" s="626"/>
      <c r="W28" s="626"/>
      <c r="X28" s="626"/>
      <c r="Y28" s="627"/>
      <c r="Z28" s="628">
        <v>0.4</v>
      </c>
      <c r="AA28" s="628"/>
      <c r="AB28" s="628"/>
      <c r="AC28" s="628"/>
      <c r="AD28" s="629">
        <v>28629</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555521</v>
      </c>
      <c r="CS28" s="626"/>
      <c r="CT28" s="626"/>
      <c r="CU28" s="626"/>
      <c r="CV28" s="626"/>
      <c r="CW28" s="626"/>
      <c r="CX28" s="626"/>
      <c r="CY28" s="627"/>
      <c r="CZ28" s="659">
        <v>7.3</v>
      </c>
      <c r="DA28" s="660"/>
      <c r="DB28" s="660"/>
      <c r="DC28" s="661"/>
      <c r="DD28" s="634">
        <v>524933</v>
      </c>
      <c r="DE28" s="626"/>
      <c r="DF28" s="626"/>
      <c r="DG28" s="626"/>
      <c r="DH28" s="626"/>
      <c r="DI28" s="626"/>
      <c r="DJ28" s="626"/>
      <c r="DK28" s="627"/>
      <c r="DL28" s="634">
        <v>524933</v>
      </c>
      <c r="DM28" s="626"/>
      <c r="DN28" s="626"/>
      <c r="DO28" s="626"/>
      <c r="DP28" s="626"/>
      <c r="DQ28" s="626"/>
      <c r="DR28" s="626"/>
      <c r="DS28" s="626"/>
      <c r="DT28" s="626"/>
      <c r="DU28" s="626"/>
      <c r="DV28" s="627"/>
      <c r="DW28" s="630">
        <v>9.8000000000000007</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27654</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555521</v>
      </c>
      <c r="CS29" s="657"/>
      <c r="CT29" s="657"/>
      <c r="CU29" s="657"/>
      <c r="CV29" s="657"/>
      <c r="CW29" s="657"/>
      <c r="CX29" s="657"/>
      <c r="CY29" s="658"/>
      <c r="CZ29" s="659">
        <v>7.3</v>
      </c>
      <c r="DA29" s="660"/>
      <c r="DB29" s="660"/>
      <c r="DC29" s="661"/>
      <c r="DD29" s="634">
        <v>524933</v>
      </c>
      <c r="DE29" s="657"/>
      <c r="DF29" s="657"/>
      <c r="DG29" s="657"/>
      <c r="DH29" s="657"/>
      <c r="DI29" s="657"/>
      <c r="DJ29" s="657"/>
      <c r="DK29" s="658"/>
      <c r="DL29" s="634">
        <v>524933</v>
      </c>
      <c r="DM29" s="657"/>
      <c r="DN29" s="657"/>
      <c r="DO29" s="657"/>
      <c r="DP29" s="657"/>
      <c r="DQ29" s="657"/>
      <c r="DR29" s="657"/>
      <c r="DS29" s="657"/>
      <c r="DT29" s="657"/>
      <c r="DU29" s="657"/>
      <c r="DV29" s="658"/>
      <c r="DW29" s="630">
        <v>9.8000000000000007</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508043</v>
      </c>
      <c r="S30" s="626"/>
      <c r="T30" s="626"/>
      <c r="U30" s="626"/>
      <c r="V30" s="626"/>
      <c r="W30" s="626"/>
      <c r="X30" s="626"/>
      <c r="Y30" s="627"/>
      <c r="Z30" s="628">
        <v>6.3</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v>
      </c>
      <c r="BH30" s="684"/>
      <c r="BI30" s="684"/>
      <c r="BJ30" s="684"/>
      <c r="BK30" s="684"/>
      <c r="BL30" s="684"/>
      <c r="BM30" s="620">
        <v>96.5</v>
      </c>
      <c r="BN30" s="684"/>
      <c r="BO30" s="684"/>
      <c r="BP30" s="684"/>
      <c r="BQ30" s="685"/>
      <c r="BR30" s="683">
        <v>99.1</v>
      </c>
      <c r="BS30" s="684"/>
      <c r="BT30" s="684"/>
      <c r="BU30" s="684"/>
      <c r="BV30" s="684"/>
      <c r="BW30" s="684"/>
      <c r="BX30" s="620">
        <v>95.9</v>
      </c>
      <c r="BY30" s="684"/>
      <c r="BZ30" s="684"/>
      <c r="CA30" s="684"/>
      <c r="CB30" s="685"/>
      <c r="CD30" s="688"/>
      <c r="CE30" s="689"/>
      <c r="CF30" s="639" t="s">
        <v>294</v>
      </c>
      <c r="CG30" s="640"/>
      <c r="CH30" s="640"/>
      <c r="CI30" s="640"/>
      <c r="CJ30" s="640"/>
      <c r="CK30" s="640"/>
      <c r="CL30" s="640"/>
      <c r="CM30" s="640"/>
      <c r="CN30" s="640"/>
      <c r="CO30" s="640"/>
      <c r="CP30" s="640"/>
      <c r="CQ30" s="641"/>
      <c r="CR30" s="625">
        <v>481850</v>
      </c>
      <c r="CS30" s="626"/>
      <c r="CT30" s="626"/>
      <c r="CU30" s="626"/>
      <c r="CV30" s="626"/>
      <c r="CW30" s="626"/>
      <c r="CX30" s="626"/>
      <c r="CY30" s="627"/>
      <c r="CZ30" s="659">
        <v>6.4</v>
      </c>
      <c r="DA30" s="660"/>
      <c r="DB30" s="660"/>
      <c r="DC30" s="661"/>
      <c r="DD30" s="634">
        <v>460174</v>
      </c>
      <c r="DE30" s="626"/>
      <c r="DF30" s="626"/>
      <c r="DG30" s="626"/>
      <c r="DH30" s="626"/>
      <c r="DI30" s="626"/>
      <c r="DJ30" s="626"/>
      <c r="DK30" s="627"/>
      <c r="DL30" s="634">
        <v>460174</v>
      </c>
      <c r="DM30" s="626"/>
      <c r="DN30" s="626"/>
      <c r="DO30" s="626"/>
      <c r="DP30" s="626"/>
      <c r="DQ30" s="626"/>
      <c r="DR30" s="626"/>
      <c r="DS30" s="626"/>
      <c r="DT30" s="626"/>
      <c r="DU30" s="626"/>
      <c r="DV30" s="627"/>
      <c r="DW30" s="630">
        <v>8.6</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332832</v>
      </c>
      <c r="S31" s="626"/>
      <c r="T31" s="626"/>
      <c r="U31" s="626"/>
      <c r="V31" s="626"/>
      <c r="W31" s="626"/>
      <c r="X31" s="626"/>
      <c r="Y31" s="627"/>
      <c r="Z31" s="628">
        <v>4.0999999999999996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97.4</v>
      </c>
      <c r="BN31" s="681"/>
      <c r="BO31" s="681"/>
      <c r="BP31" s="681"/>
      <c r="BQ31" s="682"/>
      <c r="BR31" s="680">
        <v>99.2</v>
      </c>
      <c r="BS31" s="657"/>
      <c r="BT31" s="657"/>
      <c r="BU31" s="657"/>
      <c r="BV31" s="657"/>
      <c r="BW31" s="657"/>
      <c r="BX31" s="631">
        <v>97.1</v>
      </c>
      <c r="BY31" s="681"/>
      <c r="BZ31" s="681"/>
      <c r="CA31" s="681"/>
      <c r="CB31" s="682"/>
      <c r="CD31" s="688"/>
      <c r="CE31" s="689"/>
      <c r="CF31" s="639" t="s">
        <v>298</v>
      </c>
      <c r="CG31" s="640"/>
      <c r="CH31" s="640"/>
      <c r="CI31" s="640"/>
      <c r="CJ31" s="640"/>
      <c r="CK31" s="640"/>
      <c r="CL31" s="640"/>
      <c r="CM31" s="640"/>
      <c r="CN31" s="640"/>
      <c r="CO31" s="640"/>
      <c r="CP31" s="640"/>
      <c r="CQ31" s="641"/>
      <c r="CR31" s="625">
        <v>73671</v>
      </c>
      <c r="CS31" s="657"/>
      <c r="CT31" s="657"/>
      <c r="CU31" s="657"/>
      <c r="CV31" s="657"/>
      <c r="CW31" s="657"/>
      <c r="CX31" s="657"/>
      <c r="CY31" s="658"/>
      <c r="CZ31" s="659">
        <v>1</v>
      </c>
      <c r="DA31" s="660"/>
      <c r="DB31" s="660"/>
      <c r="DC31" s="661"/>
      <c r="DD31" s="634">
        <v>64759</v>
      </c>
      <c r="DE31" s="657"/>
      <c r="DF31" s="657"/>
      <c r="DG31" s="657"/>
      <c r="DH31" s="657"/>
      <c r="DI31" s="657"/>
      <c r="DJ31" s="657"/>
      <c r="DK31" s="658"/>
      <c r="DL31" s="634">
        <v>64759</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48462</v>
      </c>
      <c r="S32" s="626"/>
      <c r="T32" s="626"/>
      <c r="U32" s="626"/>
      <c r="V32" s="626"/>
      <c r="W32" s="626"/>
      <c r="X32" s="626"/>
      <c r="Y32" s="627"/>
      <c r="Z32" s="628">
        <v>0.6</v>
      </c>
      <c r="AA32" s="628"/>
      <c r="AB32" s="628"/>
      <c r="AC32" s="628"/>
      <c r="AD32" s="629">
        <v>1158</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95.4</v>
      </c>
      <c r="BN32" s="693"/>
      <c r="BO32" s="693"/>
      <c r="BP32" s="693"/>
      <c r="BQ32" s="695"/>
      <c r="BR32" s="692">
        <v>98.9</v>
      </c>
      <c r="BS32" s="693"/>
      <c r="BT32" s="693"/>
      <c r="BU32" s="693"/>
      <c r="BV32" s="693"/>
      <c r="BW32" s="693"/>
      <c r="BX32" s="694">
        <v>94.4</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42600</v>
      </c>
      <c r="S33" s="626"/>
      <c r="T33" s="626"/>
      <c r="U33" s="626"/>
      <c r="V33" s="626"/>
      <c r="W33" s="626"/>
      <c r="X33" s="626"/>
      <c r="Y33" s="627"/>
      <c r="Z33" s="628">
        <v>0.5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4119563</v>
      </c>
      <c r="CS33" s="657"/>
      <c r="CT33" s="657"/>
      <c r="CU33" s="657"/>
      <c r="CV33" s="657"/>
      <c r="CW33" s="657"/>
      <c r="CX33" s="657"/>
      <c r="CY33" s="658"/>
      <c r="CZ33" s="659">
        <v>54.3</v>
      </c>
      <c r="DA33" s="660"/>
      <c r="DB33" s="660"/>
      <c r="DC33" s="661"/>
      <c r="DD33" s="634">
        <v>3709284</v>
      </c>
      <c r="DE33" s="657"/>
      <c r="DF33" s="657"/>
      <c r="DG33" s="657"/>
      <c r="DH33" s="657"/>
      <c r="DI33" s="657"/>
      <c r="DJ33" s="657"/>
      <c r="DK33" s="658"/>
      <c r="DL33" s="634">
        <v>2538410</v>
      </c>
      <c r="DM33" s="657"/>
      <c r="DN33" s="657"/>
      <c r="DO33" s="657"/>
      <c r="DP33" s="657"/>
      <c r="DQ33" s="657"/>
      <c r="DR33" s="657"/>
      <c r="DS33" s="657"/>
      <c r="DT33" s="657"/>
      <c r="DU33" s="657"/>
      <c r="DV33" s="658"/>
      <c r="DW33" s="630">
        <v>47.5</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1572200</v>
      </c>
      <c r="CS34" s="626"/>
      <c r="CT34" s="626"/>
      <c r="CU34" s="626"/>
      <c r="CV34" s="626"/>
      <c r="CW34" s="626"/>
      <c r="CX34" s="626"/>
      <c r="CY34" s="627"/>
      <c r="CZ34" s="659">
        <v>20.7</v>
      </c>
      <c r="DA34" s="660"/>
      <c r="DB34" s="660"/>
      <c r="DC34" s="661"/>
      <c r="DD34" s="634">
        <v>1334677</v>
      </c>
      <c r="DE34" s="626"/>
      <c r="DF34" s="626"/>
      <c r="DG34" s="626"/>
      <c r="DH34" s="626"/>
      <c r="DI34" s="626"/>
      <c r="DJ34" s="626"/>
      <c r="DK34" s="627"/>
      <c r="DL34" s="634">
        <v>1115489</v>
      </c>
      <c r="DM34" s="626"/>
      <c r="DN34" s="626"/>
      <c r="DO34" s="626"/>
      <c r="DP34" s="626"/>
      <c r="DQ34" s="626"/>
      <c r="DR34" s="626"/>
      <c r="DS34" s="626"/>
      <c r="DT34" s="626"/>
      <c r="DU34" s="626"/>
      <c r="DV34" s="627"/>
      <c r="DW34" s="630">
        <v>20.9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921524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118344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57073</v>
      </c>
      <c r="CS35" s="657"/>
      <c r="CT35" s="657"/>
      <c r="CU35" s="657"/>
      <c r="CV35" s="657"/>
      <c r="CW35" s="657"/>
      <c r="CX35" s="657"/>
      <c r="CY35" s="658"/>
      <c r="CZ35" s="659">
        <v>0.8</v>
      </c>
      <c r="DA35" s="660"/>
      <c r="DB35" s="660"/>
      <c r="DC35" s="661"/>
      <c r="DD35" s="634">
        <v>56412</v>
      </c>
      <c r="DE35" s="657"/>
      <c r="DF35" s="657"/>
      <c r="DG35" s="657"/>
      <c r="DH35" s="657"/>
      <c r="DI35" s="657"/>
      <c r="DJ35" s="657"/>
      <c r="DK35" s="658"/>
      <c r="DL35" s="634">
        <v>30506</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8028055</v>
      </c>
      <c r="S36" s="698"/>
      <c r="T36" s="698"/>
      <c r="U36" s="698"/>
      <c r="V36" s="698"/>
      <c r="W36" s="698"/>
      <c r="X36" s="698"/>
      <c r="Y36" s="699"/>
      <c r="Z36" s="700">
        <v>100</v>
      </c>
      <c r="AA36" s="700"/>
      <c r="AB36" s="700"/>
      <c r="AC36" s="700"/>
      <c r="AD36" s="701">
        <v>5344037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439138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103117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950493</v>
      </c>
      <c r="CS36" s="626"/>
      <c r="CT36" s="626"/>
      <c r="CU36" s="626"/>
      <c r="CV36" s="626"/>
      <c r="CW36" s="626"/>
      <c r="CX36" s="626"/>
      <c r="CY36" s="627"/>
      <c r="CZ36" s="659">
        <v>12.5</v>
      </c>
      <c r="DA36" s="660"/>
      <c r="DB36" s="660"/>
      <c r="DC36" s="661"/>
      <c r="DD36" s="634">
        <v>883930</v>
      </c>
      <c r="DE36" s="626"/>
      <c r="DF36" s="626"/>
      <c r="DG36" s="626"/>
      <c r="DH36" s="626"/>
      <c r="DI36" s="626"/>
      <c r="DJ36" s="626"/>
      <c r="DK36" s="627"/>
      <c r="DL36" s="634">
        <v>848433</v>
      </c>
      <c r="DM36" s="626"/>
      <c r="DN36" s="626"/>
      <c r="DO36" s="626"/>
      <c r="DP36" s="626"/>
      <c r="DQ36" s="626"/>
      <c r="DR36" s="626"/>
      <c r="DS36" s="626"/>
      <c r="DT36" s="626"/>
      <c r="DU36" s="626"/>
      <c r="DV36" s="627"/>
      <c r="DW36" s="630">
        <v>15.9</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2525</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439463</v>
      </c>
      <c r="CS37" s="657"/>
      <c r="CT37" s="657"/>
      <c r="CU37" s="657"/>
      <c r="CV37" s="657"/>
      <c r="CW37" s="657"/>
      <c r="CX37" s="657"/>
      <c r="CY37" s="658"/>
      <c r="CZ37" s="659">
        <v>5.8</v>
      </c>
      <c r="DA37" s="660"/>
      <c r="DB37" s="660"/>
      <c r="DC37" s="661"/>
      <c r="DD37" s="634">
        <v>439463</v>
      </c>
      <c r="DE37" s="657"/>
      <c r="DF37" s="657"/>
      <c r="DG37" s="657"/>
      <c r="DH37" s="657"/>
      <c r="DI37" s="657"/>
      <c r="DJ37" s="657"/>
      <c r="DK37" s="658"/>
      <c r="DL37" s="634">
        <v>438977</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4275</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921524</v>
      </c>
      <c r="CS38" s="626"/>
      <c r="CT38" s="626"/>
      <c r="CU38" s="626"/>
      <c r="CV38" s="626"/>
      <c r="CW38" s="626"/>
      <c r="CX38" s="626"/>
      <c r="CY38" s="627"/>
      <c r="CZ38" s="659">
        <v>12.2</v>
      </c>
      <c r="DA38" s="660"/>
      <c r="DB38" s="660"/>
      <c r="DC38" s="661"/>
      <c r="DD38" s="634">
        <v>819036</v>
      </c>
      <c r="DE38" s="626"/>
      <c r="DF38" s="626"/>
      <c r="DG38" s="626"/>
      <c r="DH38" s="626"/>
      <c r="DI38" s="626"/>
      <c r="DJ38" s="626"/>
      <c r="DK38" s="627"/>
      <c r="DL38" s="634">
        <v>543982</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125</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618273</v>
      </c>
      <c r="CS39" s="657"/>
      <c r="CT39" s="657"/>
      <c r="CU39" s="657"/>
      <c r="CV39" s="657"/>
      <c r="CW39" s="657"/>
      <c r="CX39" s="657"/>
      <c r="CY39" s="658"/>
      <c r="CZ39" s="659">
        <v>8.1999999999999993</v>
      </c>
      <c r="DA39" s="660"/>
      <c r="DB39" s="660"/>
      <c r="DC39" s="661"/>
      <c r="DD39" s="634">
        <v>615229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197060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118</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t="s">
        <v>321</v>
      </c>
      <c r="CS40" s="626"/>
      <c r="CT40" s="626"/>
      <c r="CU40" s="626"/>
      <c r="CV40" s="626"/>
      <c r="CW40" s="626"/>
      <c r="CX40" s="626"/>
      <c r="CY40" s="627"/>
      <c r="CZ40" s="659" t="s">
        <v>321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285326</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296</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504955</v>
      </c>
      <c r="CS42" s="626"/>
      <c r="CT42" s="626"/>
      <c r="CU42" s="626"/>
      <c r="CV42" s="626"/>
      <c r="CW42" s="626"/>
      <c r="CX42" s="626"/>
      <c r="CY42" s="627"/>
      <c r="CZ42" s="659">
        <v>6.7</v>
      </c>
      <c r="DA42" s="708"/>
      <c r="DB42" s="708"/>
      <c r="DC42" s="709"/>
      <c r="DD42" s="634">
        <v>315605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22306</v>
      </c>
      <c r="CS43" s="657"/>
      <c r="CT43" s="657"/>
      <c r="CU43" s="657"/>
      <c r="CV43" s="657"/>
      <c r="CW43" s="657"/>
      <c r="CX43" s="657"/>
      <c r="CY43" s="658"/>
      <c r="CZ43" s="659">
        <v>0.3</v>
      </c>
      <c r="DA43" s="660"/>
      <c r="DB43" s="660"/>
      <c r="DC43" s="661"/>
      <c r="DD43" s="634">
        <v>22306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504955</v>
      </c>
      <c r="CS44" s="626"/>
      <c r="CT44" s="626"/>
      <c r="CU44" s="626"/>
      <c r="CV44" s="626"/>
      <c r="CW44" s="626"/>
      <c r="CX44" s="626"/>
      <c r="CY44" s="627"/>
      <c r="CZ44" s="659">
        <v>6.7</v>
      </c>
      <c r="DA44" s="708"/>
      <c r="DB44" s="708"/>
      <c r="DC44" s="709"/>
      <c r="DD44" s="634">
        <v>315605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237298</v>
      </c>
      <c r="CS45" s="657"/>
      <c r="CT45" s="657"/>
      <c r="CU45" s="657"/>
      <c r="CV45" s="657"/>
      <c r="CW45" s="657"/>
      <c r="CX45" s="657"/>
      <c r="CY45" s="658"/>
      <c r="CZ45" s="659">
        <v>3.1</v>
      </c>
      <c r="DA45" s="660"/>
      <c r="DB45" s="660"/>
      <c r="DC45" s="661"/>
      <c r="DD45" s="634">
        <v>51643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267657</v>
      </c>
      <c r="CS46" s="626"/>
      <c r="CT46" s="626"/>
      <c r="CU46" s="626"/>
      <c r="CV46" s="626"/>
      <c r="CW46" s="626"/>
      <c r="CX46" s="626"/>
      <c r="CY46" s="627"/>
      <c r="CZ46" s="659">
        <v>3.5</v>
      </c>
      <c r="DA46" s="708"/>
      <c r="DB46" s="708"/>
      <c r="DC46" s="709"/>
      <c r="DD46" s="634">
        <v>263962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7584337</v>
      </c>
      <c r="CS49" s="693"/>
      <c r="CT49" s="693"/>
      <c r="CU49" s="693"/>
      <c r="CV49" s="693"/>
      <c r="CW49" s="693"/>
      <c r="CX49" s="693"/>
      <c r="CY49" s="720"/>
      <c r="CZ49" s="721">
        <v>100</v>
      </c>
      <c r="DA49" s="722"/>
      <c r="DB49" s="722"/>
      <c r="DC49" s="723"/>
      <c r="DD49" s="724">
        <v>5790152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5" zoomScaleNormal="6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8020</v>
      </c>
      <c r="R7" s="755"/>
      <c r="S7" s="755"/>
      <c r="T7" s="755"/>
      <c r="U7" s="755"/>
      <c r="V7" s="755">
        <v>7578</v>
      </c>
      <c r="W7" s="755"/>
      <c r="X7" s="755"/>
      <c r="Y7" s="755"/>
      <c r="Z7" s="755"/>
      <c r="AA7" s="755">
        <v>442</v>
      </c>
      <c r="AB7" s="755"/>
      <c r="AC7" s="755"/>
      <c r="AD7" s="755"/>
      <c r="AE7" s="756"/>
      <c r="AF7" s="757">
        <v>388</v>
      </c>
      <c r="AG7" s="758"/>
      <c r="AH7" s="758"/>
      <c r="AI7" s="758"/>
      <c r="AJ7" s="759"/>
      <c r="AK7" s="794">
        <v>508</v>
      </c>
      <c r="AL7" s="795"/>
      <c r="AM7" s="795"/>
      <c r="AN7" s="795"/>
      <c r="AO7" s="795"/>
      <c r="AP7" s="795">
        <v>5242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8</v>
      </c>
      <c r="R8" s="779"/>
      <c r="S8" s="779"/>
      <c r="T8" s="779"/>
      <c r="U8" s="779"/>
      <c r="V8" s="779">
        <v>6</v>
      </c>
      <c r="W8" s="779"/>
      <c r="X8" s="779"/>
      <c r="Y8" s="779"/>
      <c r="Z8" s="779"/>
      <c r="AA8" s="779">
        <v>2</v>
      </c>
      <c r="AB8" s="779"/>
      <c r="AC8" s="779"/>
      <c r="AD8" s="779"/>
      <c r="AE8" s="780"/>
      <c r="AF8" s="781">
        <v>2</v>
      </c>
      <c r="AG8" s="782"/>
      <c r="AH8" s="782"/>
      <c r="AI8" s="782"/>
      <c r="AJ8" s="783"/>
      <c r="AK8" s="784" t="s">
        <v>555</v>
      </c>
      <c r="AL8" s="785"/>
      <c r="AM8" s="785"/>
      <c r="AN8" s="785"/>
      <c r="AO8" s="785"/>
      <c r="AP8" s="785" t="s">
        <v>555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8028</v>
      </c>
      <c r="R23" s="814"/>
      <c r="S23" s="814"/>
      <c r="T23" s="814"/>
      <c r="U23" s="814"/>
      <c r="V23" s="814">
        <v>7584</v>
      </c>
      <c r="W23" s="814"/>
      <c r="X23" s="814"/>
      <c r="Y23" s="814"/>
      <c r="Z23" s="814"/>
      <c r="AA23" s="814">
        <v>444</v>
      </c>
      <c r="AB23" s="814"/>
      <c r="AC23" s="814"/>
      <c r="AD23" s="814"/>
      <c r="AE23" s="815"/>
      <c r="AF23" s="816">
        <v>390</v>
      </c>
      <c r="AG23" s="814"/>
      <c r="AH23" s="814"/>
      <c r="AI23" s="814"/>
      <c r="AJ23" s="817"/>
      <c r="AK23" s="818"/>
      <c r="AL23" s="819"/>
      <c r="AM23" s="819"/>
      <c r="AN23" s="819"/>
      <c r="AO23" s="819"/>
      <c r="AP23" s="814">
        <v>5242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2305</v>
      </c>
      <c r="R28" s="843"/>
      <c r="S28" s="843"/>
      <c r="T28" s="843"/>
      <c r="U28" s="843"/>
      <c r="V28" s="843">
        <v>2159</v>
      </c>
      <c r="W28" s="843"/>
      <c r="X28" s="843"/>
      <c r="Y28" s="843"/>
      <c r="Z28" s="843"/>
      <c r="AA28" s="843">
        <v>146</v>
      </c>
      <c r="AB28" s="843"/>
      <c r="AC28" s="843"/>
      <c r="AD28" s="843"/>
      <c r="AE28" s="844"/>
      <c r="AF28" s="845">
        <v>146</v>
      </c>
      <c r="AG28" s="843"/>
      <c r="AH28" s="843"/>
      <c r="AI28" s="843"/>
      <c r="AJ28" s="846"/>
      <c r="AK28" s="847">
        <v>169</v>
      </c>
      <c r="AL28" s="838"/>
      <c r="AM28" s="838"/>
      <c r="AN28" s="838"/>
      <c r="AO28" s="838"/>
      <c r="AP28" s="838" t="s">
        <v>555</v>
      </c>
      <c r="AQ28" s="838"/>
      <c r="AR28" s="838"/>
      <c r="AS28" s="838"/>
      <c r="AT28" s="838"/>
      <c r="AU28" s="838" t="s">
        <v>555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966</v>
      </c>
      <c r="R29" s="779"/>
      <c r="S29" s="779"/>
      <c r="T29" s="779"/>
      <c r="U29" s="779"/>
      <c r="V29" s="779">
        <v>876</v>
      </c>
      <c r="W29" s="779"/>
      <c r="X29" s="779"/>
      <c r="Y29" s="779"/>
      <c r="Z29" s="779"/>
      <c r="AA29" s="779">
        <v>90</v>
      </c>
      <c r="AB29" s="779"/>
      <c r="AC29" s="779"/>
      <c r="AD29" s="779"/>
      <c r="AE29" s="780"/>
      <c r="AF29" s="781">
        <v>90</v>
      </c>
      <c r="AG29" s="782"/>
      <c r="AH29" s="782"/>
      <c r="AI29" s="782"/>
      <c r="AJ29" s="783"/>
      <c r="AK29" s="850">
        <v>121</v>
      </c>
      <c r="AL29" s="851"/>
      <c r="AM29" s="851"/>
      <c r="AN29" s="851"/>
      <c r="AO29" s="851"/>
      <c r="AP29" s="851" t="s">
        <v>555</v>
      </c>
      <c r="AQ29" s="851"/>
      <c r="AR29" s="851"/>
      <c r="AS29" s="851"/>
      <c r="AT29" s="851"/>
      <c r="AU29" s="851" t="s">
        <v>555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145</v>
      </c>
      <c r="R30" s="779"/>
      <c r="S30" s="779"/>
      <c r="T30" s="779"/>
      <c r="U30" s="779"/>
      <c r="V30" s="779">
        <v>144</v>
      </c>
      <c r="W30" s="779"/>
      <c r="X30" s="779"/>
      <c r="Y30" s="779"/>
      <c r="Z30" s="779"/>
      <c r="AA30" s="779">
        <v>1</v>
      </c>
      <c r="AB30" s="779"/>
      <c r="AC30" s="779"/>
      <c r="AD30" s="779"/>
      <c r="AE30" s="780"/>
      <c r="AF30" s="781">
        <v>1</v>
      </c>
      <c r="AG30" s="782"/>
      <c r="AH30" s="782"/>
      <c r="AI30" s="782"/>
      <c r="AJ30" s="783"/>
      <c r="AK30" s="850">
        <v>25</v>
      </c>
      <c r="AL30" s="851"/>
      <c r="AM30" s="851"/>
      <c r="AN30" s="851"/>
      <c r="AO30" s="851"/>
      <c r="AP30" s="851" t="s">
        <v>555</v>
      </c>
      <c r="AQ30" s="851"/>
      <c r="AR30" s="851"/>
      <c r="AS30" s="851"/>
      <c r="AT30" s="851"/>
      <c r="AU30" s="851" t="s">
        <v>555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18</v>
      </c>
      <c r="R31" s="779"/>
      <c r="S31" s="779"/>
      <c r="T31" s="779"/>
      <c r="U31" s="779"/>
      <c r="V31" s="779">
        <v>16</v>
      </c>
      <c r="W31" s="779"/>
      <c r="X31" s="779"/>
      <c r="Y31" s="779"/>
      <c r="Z31" s="779"/>
      <c r="AA31" s="779">
        <v>2</v>
      </c>
      <c r="AB31" s="779"/>
      <c r="AC31" s="779"/>
      <c r="AD31" s="779"/>
      <c r="AE31" s="780"/>
      <c r="AF31" s="781">
        <v>2</v>
      </c>
      <c r="AG31" s="782"/>
      <c r="AH31" s="782"/>
      <c r="AI31" s="782"/>
      <c r="AJ31" s="783"/>
      <c r="AK31" s="850">
        <v>16</v>
      </c>
      <c r="AL31" s="851"/>
      <c r="AM31" s="851"/>
      <c r="AN31" s="851"/>
      <c r="AO31" s="851"/>
      <c r="AP31" s="851" t="s">
        <v>555</v>
      </c>
      <c r="AQ31" s="851"/>
      <c r="AR31" s="851"/>
      <c r="AS31" s="851"/>
      <c r="AT31" s="851"/>
      <c r="AU31" s="851" t="s">
        <v>555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1051</v>
      </c>
      <c r="R32" s="779"/>
      <c r="S32" s="779"/>
      <c r="T32" s="779"/>
      <c r="U32" s="779"/>
      <c r="V32" s="779">
        <v>1031</v>
      </c>
      <c r="W32" s="779"/>
      <c r="X32" s="779"/>
      <c r="Y32" s="779"/>
      <c r="Z32" s="779"/>
      <c r="AA32" s="779">
        <v>20</v>
      </c>
      <c r="AB32" s="779"/>
      <c r="AC32" s="779"/>
      <c r="AD32" s="779"/>
      <c r="AE32" s="780"/>
      <c r="AF32" s="781">
        <v>13</v>
      </c>
      <c r="AG32" s="782"/>
      <c r="AH32" s="782"/>
      <c r="AI32" s="782"/>
      <c r="AJ32" s="783"/>
      <c r="AK32" s="850">
        <v>439</v>
      </c>
      <c r="AL32" s="851"/>
      <c r="AM32" s="851"/>
      <c r="AN32" s="851"/>
      <c r="AO32" s="851"/>
      <c r="AP32" s="851">
        <v>5568</v>
      </c>
      <c r="AQ32" s="851"/>
      <c r="AR32" s="851"/>
      <c r="AS32" s="851"/>
      <c r="AT32" s="851"/>
      <c r="AU32" s="851"/>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252</v>
      </c>
      <c r="AG63" s="862"/>
      <c r="AH63" s="862"/>
      <c r="AI63" s="862"/>
      <c r="AJ63" s="863"/>
      <c r="AK63" s="864"/>
      <c r="AL63" s="859"/>
      <c r="AM63" s="859"/>
      <c r="AN63" s="859"/>
      <c r="AO63" s="859"/>
      <c r="AP63" s="862">
        <v>5568</v>
      </c>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5042</v>
      </c>
      <c r="R68" s="886"/>
      <c r="S68" s="886"/>
      <c r="T68" s="886"/>
      <c r="U68" s="886"/>
      <c r="V68" s="886">
        <v>4895</v>
      </c>
      <c r="W68" s="886"/>
      <c r="X68" s="886"/>
      <c r="Y68" s="886"/>
      <c r="Z68" s="886"/>
      <c r="AA68" s="886">
        <v>147</v>
      </c>
      <c r="AB68" s="886"/>
      <c r="AC68" s="886"/>
      <c r="AD68" s="886"/>
      <c r="AE68" s="886"/>
      <c r="AF68" s="886">
        <v>147</v>
      </c>
      <c r="AG68" s="886"/>
      <c r="AH68" s="886"/>
      <c r="AI68" s="886"/>
      <c r="AJ68" s="886"/>
      <c r="AK68" s="886">
        <v>67</v>
      </c>
      <c r="AL68" s="886"/>
      <c r="AM68" s="886"/>
      <c r="AN68" s="886"/>
      <c r="AO68" s="886"/>
      <c r="AP68" s="886" t="s">
        <v>557</v>
      </c>
      <c r="AQ68" s="886"/>
      <c r="AR68" s="886"/>
      <c r="AS68" s="886"/>
      <c r="AT68" s="886"/>
      <c r="AU68" s="886" t="s">
        <v>557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359</v>
      </c>
      <c r="R69" s="851"/>
      <c r="S69" s="851"/>
      <c r="T69" s="851"/>
      <c r="U69" s="851"/>
      <c r="V69" s="851">
        <v>355</v>
      </c>
      <c r="W69" s="851"/>
      <c r="X69" s="851"/>
      <c r="Y69" s="851"/>
      <c r="Z69" s="851"/>
      <c r="AA69" s="851">
        <v>4</v>
      </c>
      <c r="AB69" s="851"/>
      <c r="AC69" s="851"/>
      <c r="AD69" s="851"/>
      <c r="AE69" s="851"/>
      <c r="AF69" s="851">
        <v>4</v>
      </c>
      <c r="AG69" s="851"/>
      <c r="AH69" s="851"/>
      <c r="AI69" s="851"/>
      <c r="AJ69" s="851"/>
      <c r="AK69" s="851">
        <v>6</v>
      </c>
      <c r="AL69" s="851"/>
      <c r="AM69" s="851"/>
      <c r="AN69" s="851"/>
      <c r="AO69" s="851"/>
      <c r="AP69" s="851" t="s">
        <v>557</v>
      </c>
      <c r="AQ69" s="851"/>
      <c r="AR69" s="851"/>
      <c r="AS69" s="851"/>
      <c r="AT69" s="851"/>
      <c r="AU69" s="851" t="s">
        <v>557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556</v>
      </c>
      <c r="C70" s="894"/>
      <c r="D70" s="894"/>
      <c r="E70" s="894"/>
      <c r="F70" s="894"/>
      <c r="G70" s="894"/>
      <c r="H70" s="894"/>
      <c r="I70" s="894"/>
      <c r="J70" s="894"/>
      <c r="K70" s="894"/>
      <c r="L70" s="894"/>
      <c r="M70" s="894"/>
      <c r="N70" s="894"/>
      <c r="O70" s="894"/>
      <c r="P70" s="895"/>
      <c r="Q70" s="896">
        <v>1499</v>
      </c>
      <c r="R70" s="851"/>
      <c r="S70" s="851"/>
      <c r="T70" s="851"/>
      <c r="U70" s="851"/>
      <c r="V70" s="851">
        <v>1219</v>
      </c>
      <c r="W70" s="851"/>
      <c r="X70" s="851"/>
      <c r="Y70" s="851"/>
      <c r="Z70" s="851"/>
      <c r="AA70" s="851">
        <v>280</v>
      </c>
      <c r="AB70" s="851"/>
      <c r="AC70" s="851"/>
      <c r="AD70" s="851"/>
      <c r="AE70" s="851"/>
      <c r="AF70" s="851">
        <v>98</v>
      </c>
      <c r="AG70" s="851"/>
      <c r="AH70" s="851"/>
      <c r="AI70" s="851"/>
      <c r="AJ70" s="851"/>
      <c r="AK70" s="851">
        <v>0</v>
      </c>
      <c r="AL70" s="851"/>
      <c r="AM70" s="851"/>
      <c r="AN70" s="851"/>
      <c r="AO70" s="851"/>
      <c r="AP70" s="851">
        <v>1862</v>
      </c>
      <c r="AQ70" s="851"/>
      <c r="AR70" s="851"/>
      <c r="AS70" s="851"/>
      <c r="AT70" s="851"/>
      <c r="AU70" s="851">
        <v>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558</v>
      </c>
      <c r="C71" s="894"/>
      <c r="D71" s="894"/>
      <c r="E71" s="894"/>
      <c r="F71" s="894"/>
      <c r="G71" s="894"/>
      <c r="H71" s="894"/>
      <c r="I71" s="894"/>
      <c r="J71" s="894"/>
      <c r="K71" s="894"/>
      <c r="L71" s="894"/>
      <c r="M71" s="894"/>
      <c r="N71" s="894"/>
      <c r="O71" s="894"/>
      <c r="P71" s="895"/>
      <c r="Q71" s="896">
        <v>71</v>
      </c>
      <c r="R71" s="851"/>
      <c r="S71" s="851"/>
      <c r="T71" s="851"/>
      <c r="U71" s="851"/>
      <c r="V71" s="851">
        <v>70</v>
      </c>
      <c r="W71" s="851"/>
      <c r="X71" s="851"/>
      <c r="Y71" s="851"/>
      <c r="Z71" s="851"/>
      <c r="AA71" s="851">
        <v>1</v>
      </c>
      <c r="AB71" s="851"/>
      <c r="AC71" s="851"/>
      <c r="AD71" s="851"/>
      <c r="AE71" s="851"/>
      <c r="AF71" s="851">
        <v>1</v>
      </c>
      <c r="AG71" s="851"/>
      <c r="AH71" s="851"/>
      <c r="AI71" s="851"/>
      <c r="AJ71" s="851"/>
      <c r="AK71" s="851" t="s">
        <v>557</v>
      </c>
      <c r="AL71" s="851"/>
      <c r="AM71" s="851"/>
      <c r="AN71" s="851"/>
      <c r="AO71" s="851"/>
      <c r="AP71" s="851" t="s">
        <v>557</v>
      </c>
      <c r="AQ71" s="851"/>
      <c r="AR71" s="851"/>
      <c r="AS71" s="851"/>
      <c r="AT71" s="851"/>
      <c r="AU71" s="851" t="s">
        <v>557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9" t="s">
        <v>540</v>
      </c>
      <c r="C72" s="894"/>
      <c r="D72" s="894"/>
      <c r="E72" s="894"/>
      <c r="F72" s="894"/>
      <c r="G72" s="894"/>
      <c r="H72" s="894"/>
      <c r="I72" s="894"/>
      <c r="J72" s="894"/>
      <c r="K72" s="894"/>
      <c r="L72" s="894"/>
      <c r="M72" s="894"/>
      <c r="N72" s="894"/>
      <c r="O72" s="894"/>
      <c r="P72" s="895"/>
      <c r="Q72" s="896">
        <v>55</v>
      </c>
      <c r="R72" s="851"/>
      <c r="S72" s="851"/>
      <c r="T72" s="851"/>
      <c r="U72" s="851"/>
      <c r="V72" s="851">
        <v>52</v>
      </c>
      <c r="W72" s="851"/>
      <c r="X72" s="851"/>
      <c r="Y72" s="851"/>
      <c r="Z72" s="851"/>
      <c r="AA72" s="851">
        <v>3</v>
      </c>
      <c r="AB72" s="851"/>
      <c r="AC72" s="851"/>
      <c r="AD72" s="851"/>
      <c r="AE72" s="851"/>
      <c r="AF72" s="851">
        <v>3</v>
      </c>
      <c r="AG72" s="851"/>
      <c r="AH72" s="851"/>
      <c r="AI72" s="851"/>
      <c r="AJ72" s="851"/>
      <c r="AK72" s="851" t="s">
        <v>557</v>
      </c>
      <c r="AL72" s="851"/>
      <c r="AM72" s="851"/>
      <c r="AN72" s="851"/>
      <c r="AO72" s="851"/>
      <c r="AP72" s="851" t="s">
        <v>557</v>
      </c>
      <c r="AQ72" s="851"/>
      <c r="AR72" s="851"/>
      <c r="AS72" s="851"/>
      <c r="AT72" s="851"/>
      <c r="AU72" s="851" t="s">
        <v>557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9" t="s">
        <v>541</v>
      </c>
      <c r="C73" s="894"/>
      <c r="D73" s="894"/>
      <c r="E73" s="894"/>
      <c r="F73" s="894"/>
      <c r="G73" s="894"/>
      <c r="H73" s="894"/>
      <c r="I73" s="894"/>
      <c r="J73" s="894"/>
      <c r="K73" s="894"/>
      <c r="L73" s="894"/>
      <c r="M73" s="894"/>
      <c r="N73" s="894"/>
      <c r="O73" s="894"/>
      <c r="P73" s="895"/>
      <c r="Q73" s="896">
        <v>3</v>
      </c>
      <c r="R73" s="851"/>
      <c r="S73" s="851"/>
      <c r="T73" s="851"/>
      <c r="U73" s="851"/>
      <c r="V73" s="851">
        <v>3</v>
      </c>
      <c r="W73" s="851"/>
      <c r="X73" s="851"/>
      <c r="Y73" s="851"/>
      <c r="Z73" s="851"/>
      <c r="AA73" s="851" t="s">
        <v>557</v>
      </c>
      <c r="AB73" s="851"/>
      <c r="AC73" s="851"/>
      <c r="AD73" s="851"/>
      <c r="AE73" s="851"/>
      <c r="AF73" s="851" t="s">
        <v>557</v>
      </c>
      <c r="AG73" s="851"/>
      <c r="AH73" s="851"/>
      <c r="AI73" s="851"/>
      <c r="AJ73" s="851"/>
      <c r="AK73" s="851" t="s">
        <v>557</v>
      </c>
      <c r="AL73" s="851"/>
      <c r="AM73" s="851"/>
      <c r="AN73" s="851"/>
      <c r="AO73" s="851"/>
      <c r="AP73" s="851" t="s">
        <v>557</v>
      </c>
      <c r="AQ73" s="851"/>
      <c r="AR73" s="851"/>
      <c r="AS73" s="851"/>
      <c r="AT73" s="851"/>
      <c r="AU73" s="851" t="s">
        <v>557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9" t="s">
        <v>542</v>
      </c>
      <c r="C74" s="894"/>
      <c r="D74" s="894"/>
      <c r="E74" s="894"/>
      <c r="F74" s="894"/>
      <c r="G74" s="894"/>
      <c r="H74" s="894"/>
      <c r="I74" s="894"/>
      <c r="J74" s="894"/>
      <c r="K74" s="894"/>
      <c r="L74" s="894"/>
      <c r="M74" s="894"/>
      <c r="N74" s="894"/>
      <c r="O74" s="894"/>
      <c r="P74" s="895"/>
      <c r="Q74" s="896">
        <v>3763</v>
      </c>
      <c r="R74" s="851"/>
      <c r="S74" s="851"/>
      <c r="T74" s="851"/>
      <c r="U74" s="851"/>
      <c r="V74" s="851">
        <v>3700</v>
      </c>
      <c r="W74" s="851"/>
      <c r="X74" s="851"/>
      <c r="Y74" s="851"/>
      <c r="Z74" s="851"/>
      <c r="AA74" s="851">
        <v>63</v>
      </c>
      <c r="AB74" s="851"/>
      <c r="AC74" s="851"/>
      <c r="AD74" s="851"/>
      <c r="AE74" s="851"/>
      <c r="AF74" s="851">
        <v>63</v>
      </c>
      <c r="AG74" s="851"/>
      <c r="AH74" s="851"/>
      <c r="AI74" s="851"/>
      <c r="AJ74" s="851"/>
      <c r="AK74" s="851">
        <v>178</v>
      </c>
      <c r="AL74" s="851"/>
      <c r="AM74" s="851"/>
      <c r="AN74" s="851"/>
      <c r="AO74" s="851"/>
      <c r="AP74" s="851">
        <v>1531</v>
      </c>
      <c r="AQ74" s="851"/>
      <c r="AR74" s="851"/>
      <c r="AS74" s="851"/>
      <c r="AT74" s="851"/>
      <c r="AU74" s="851">
        <v>93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9" t="s">
        <v>543</v>
      </c>
      <c r="C75" s="894"/>
      <c r="D75" s="894"/>
      <c r="E75" s="894"/>
      <c r="F75" s="894"/>
      <c r="G75" s="894"/>
      <c r="H75" s="894"/>
      <c r="I75" s="894"/>
      <c r="J75" s="894"/>
      <c r="K75" s="894"/>
      <c r="L75" s="894"/>
      <c r="M75" s="894"/>
      <c r="N75" s="894"/>
      <c r="O75" s="894"/>
      <c r="P75" s="895"/>
      <c r="Q75" s="900">
        <v>5</v>
      </c>
      <c r="R75" s="901"/>
      <c r="S75" s="901"/>
      <c r="T75" s="901"/>
      <c r="U75" s="850"/>
      <c r="V75" s="902">
        <v>5</v>
      </c>
      <c r="W75" s="901"/>
      <c r="X75" s="901"/>
      <c r="Y75" s="901"/>
      <c r="Z75" s="850"/>
      <c r="AA75" s="902" t="s">
        <v>557</v>
      </c>
      <c r="AB75" s="901"/>
      <c r="AC75" s="901"/>
      <c r="AD75" s="901"/>
      <c r="AE75" s="850"/>
      <c r="AF75" s="902" t="s">
        <v>561</v>
      </c>
      <c r="AG75" s="901"/>
      <c r="AH75" s="901"/>
      <c r="AI75" s="901"/>
      <c r="AJ75" s="850"/>
      <c r="AK75" s="902" t="s">
        <v>557</v>
      </c>
      <c r="AL75" s="901"/>
      <c r="AM75" s="901"/>
      <c r="AN75" s="901"/>
      <c r="AO75" s="850"/>
      <c r="AP75" s="902" t="s">
        <v>557</v>
      </c>
      <c r="AQ75" s="901"/>
      <c r="AR75" s="901"/>
      <c r="AS75" s="901"/>
      <c r="AT75" s="850"/>
      <c r="AU75" s="902" t="s">
        <v>557</v>
      </c>
      <c r="AV75" s="901"/>
      <c r="AW75" s="901"/>
      <c r="AX75" s="901"/>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9" t="s">
        <v>544</v>
      </c>
      <c r="C76" s="894"/>
      <c r="D76" s="894"/>
      <c r="E76" s="894"/>
      <c r="F76" s="894"/>
      <c r="G76" s="894"/>
      <c r="H76" s="894"/>
      <c r="I76" s="894"/>
      <c r="J76" s="894"/>
      <c r="K76" s="894"/>
      <c r="L76" s="894"/>
      <c r="M76" s="894"/>
      <c r="N76" s="894"/>
      <c r="O76" s="894"/>
      <c r="P76" s="895"/>
      <c r="Q76" s="900">
        <v>19</v>
      </c>
      <c r="R76" s="901"/>
      <c r="S76" s="901"/>
      <c r="T76" s="901"/>
      <c r="U76" s="850"/>
      <c r="V76" s="902">
        <v>15</v>
      </c>
      <c r="W76" s="901"/>
      <c r="X76" s="901"/>
      <c r="Y76" s="901"/>
      <c r="Z76" s="850"/>
      <c r="AA76" s="902">
        <v>4</v>
      </c>
      <c r="AB76" s="901"/>
      <c r="AC76" s="901"/>
      <c r="AD76" s="901"/>
      <c r="AE76" s="850"/>
      <c r="AF76" s="902">
        <v>4</v>
      </c>
      <c r="AG76" s="901"/>
      <c r="AH76" s="901"/>
      <c r="AI76" s="901"/>
      <c r="AJ76" s="850"/>
      <c r="AK76" s="902" t="s">
        <v>557</v>
      </c>
      <c r="AL76" s="901"/>
      <c r="AM76" s="901"/>
      <c r="AN76" s="901"/>
      <c r="AO76" s="850"/>
      <c r="AP76" s="902" t="s">
        <v>557</v>
      </c>
      <c r="AQ76" s="901"/>
      <c r="AR76" s="901"/>
      <c r="AS76" s="901"/>
      <c r="AT76" s="850"/>
      <c r="AU76" s="902" t="s">
        <v>560</v>
      </c>
      <c r="AV76" s="901"/>
      <c r="AW76" s="901"/>
      <c r="AX76" s="901"/>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9" t="s">
        <v>545</v>
      </c>
      <c r="C77" s="894"/>
      <c r="D77" s="894"/>
      <c r="E77" s="894"/>
      <c r="F77" s="894"/>
      <c r="G77" s="894"/>
      <c r="H77" s="894"/>
      <c r="I77" s="894"/>
      <c r="J77" s="894"/>
      <c r="K77" s="894"/>
      <c r="L77" s="894"/>
      <c r="M77" s="894"/>
      <c r="N77" s="894"/>
      <c r="O77" s="894"/>
      <c r="P77" s="895"/>
      <c r="Q77" s="900">
        <v>21</v>
      </c>
      <c r="R77" s="901"/>
      <c r="S77" s="901"/>
      <c r="T77" s="901"/>
      <c r="U77" s="850"/>
      <c r="V77" s="902">
        <v>17</v>
      </c>
      <c r="W77" s="901"/>
      <c r="X77" s="901"/>
      <c r="Y77" s="901"/>
      <c r="Z77" s="850"/>
      <c r="AA77" s="902">
        <v>4</v>
      </c>
      <c r="AB77" s="901"/>
      <c r="AC77" s="901"/>
      <c r="AD77" s="901"/>
      <c r="AE77" s="850"/>
      <c r="AF77" s="902">
        <v>4</v>
      </c>
      <c r="AG77" s="901"/>
      <c r="AH77" s="901"/>
      <c r="AI77" s="901"/>
      <c r="AJ77" s="850"/>
      <c r="AK77" s="902" t="s">
        <v>562</v>
      </c>
      <c r="AL77" s="901"/>
      <c r="AM77" s="901"/>
      <c r="AN77" s="901"/>
      <c r="AO77" s="850"/>
      <c r="AP77" s="902" t="s">
        <v>560</v>
      </c>
      <c r="AQ77" s="901"/>
      <c r="AR77" s="901"/>
      <c r="AS77" s="901"/>
      <c r="AT77" s="850"/>
      <c r="AU77" s="902" t="s">
        <v>557</v>
      </c>
      <c r="AV77" s="901"/>
      <c r="AW77" s="901"/>
      <c r="AX77" s="901"/>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9" t="s">
        <v>546</v>
      </c>
      <c r="C78" s="894"/>
      <c r="D78" s="894"/>
      <c r="E78" s="894"/>
      <c r="F78" s="894"/>
      <c r="G78" s="894"/>
      <c r="H78" s="894"/>
      <c r="I78" s="894"/>
      <c r="J78" s="894"/>
      <c r="K78" s="894"/>
      <c r="L78" s="894"/>
      <c r="M78" s="894"/>
      <c r="N78" s="894"/>
      <c r="O78" s="894"/>
      <c r="P78" s="895"/>
      <c r="Q78" s="896">
        <v>236</v>
      </c>
      <c r="R78" s="851"/>
      <c r="S78" s="851"/>
      <c r="T78" s="851"/>
      <c r="U78" s="851"/>
      <c r="V78" s="851">
        <v>215</v>
      </c>
      <c r="W78" s="851"/>
      <c r="X78" s="851"/>
      <c r="Y78" s="851"/>
      <c r="Z78" s="851"/>
      <c r="AA78" s="851">
        <v>21</v>
      </c>
      <c r="AB78" s="851"/>
      <c r="AC78" s="851"/>
      <c r="AD78" s="851"/>
      <c r="AE78" s="851"/>
      <c r="AF78" s="851">
        <v>21</v>
      </c>
      <c r="AG78" s="851"/>
      <c r="AH78" s="851"/>
      <c r="AI78" s="851"/>
      <c r="AJ78" s="851"/>
      <c r="AK78" s="851">
        <v>3</v>
      </c>
      <c r="AL78" s="851"/>
      <c r="AM78" s="851"/>
      <c r="AN78" s="851"/>
      <c r="AO78" s="851"/>
      <c r="AP78" s="851" t="s">
        <v>557</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9" t="s">
        <v>547</v>
      </c>
      <c r="C79" s="894"/>
      <c r="D79" s="894"/>
      <c r="E79" s="894"/>
      <c r="F79" s="894"/>
      <c r="G79" s="894"/>
      <c r="H79" s="894"/>
      <c r="I79" s="894"/>
      <c r="J79" s="894"/>
      <c r="K79" s="894"/>
      <c r="L79" s="894"/>
      <c r="M79" s="894"/>
      <c r="N79" s="894"/>
      <c r="O79" s="894"/>
      <c r="P79" s="895"/>
      <c r="Q79" s="896">
        <v>192</v>
      </c>
      <c r="R79" s="851"/>
      <c r="S79" s="851"/>
      <c r="T79" s="851"/>
      <c r="U79" s="851"/>
      <c r="V79" s="851">
        <v>179</v>
      </c>
      <c r="W79" s="851"/>
      <c r="X79" s="851"/>
      <c r="Y79" s="851"/>
      <c r="Z79" s="851"/>
      <c r="AA79" s="851">
        <v>13</v>
      </c>
      <c r="AB79" s="851"/>
      <c r="AC79" s="851"/>
      <c r="AD79" s="851"/>
      <c r="AE79" s="851"/>
      <c r="AF79" s="851">
        <v>13</v>
      </c>
      <c r="AG79" s="851"/>
      <c r="AH79" s="851"/>
      <c r="AI79" s="851"/>
      <c r="AJ79" s="851"/>
      <c r="AK79" s="851" t="s">
        <v>557</v>
      </c>
      <c r="AL79" s="851"/>
      <c r="AM79" s="851"/>
      <c r="AN79" s="851"/>
      <c r="AO79" s="851"/>
      <c r="AP79" s="851">
        <v>155</v>
      </c>
      <c r="AQ79" s="851"/>
      <c r="AR79" s="851"/>
      <c r="AS79" s="851"/>
      <c r="AT79" s="851"/>
      <c r="AU79" s="851">
        <v>22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9" t="s">
        <v>548</v>
      </c>
      <c r="C80" s="894"/>
      <c r="D80" s="894"/>
      <c r="E80" s="894"/>
      <c r="F80" s="894"/>
      <c r="G80" s="894"/>
      <c r="H80" s="894"/>
      <c r="I80" s="894"/>
      <c r="J80" s="894"/>
      <c r="K80" s="894"/>
      <c r="L80" s="894"/>
      <c r="M80" s="894"/>
      <c r="N80" s="894"/>
      <c r="O80" s="894"/>
      <c r="P80" s="895"/>
      <c r="Q80" s="896">
        <v>99884</v>
      </c>
      <c r="R80" s="851"/>
      <c r="S80" s="851"/>
      <c r="T80" s="851"/>
      <c r="U80" s="851"/>
      <c r="V80" s="851">
        <v>97351</v>
      </c>
      <c r="W80" s="851"/>
      <c r="X80" s="851"/>
      <c r="Y80" s="851"/>
      <c r="Z80" s="851"/>
      <c r="AA80" s="851">
        <v>2533</v>
      </c>
      <c r="AB80" s="851"/>
      <c r="AC80" s="851"/>
      <c r="AD80" s="851"/>
      <c r="AE80" s="851"/>
      <c r="AF80" s="851">
        <v>2533</v>
      </c>
      <c r="AG80" s="851"/>
      <c r="AH80" s="851"/>
      <c r="AI80" s="851"/>
      <c r="AJ80" s="851"/>
      <c r="AK80" s="851">
        <v>281</v>
      </c>
      <c r="AL80" s="851"/>
      <c r="AM80" s="851"/>
      <c r="AN80" s="851"/>
      <c r="AO80" s="851"/>
      <c r="AP80" s="851" t="s">
        <v>557</v>
      </c>
      <c r="AQ80" s="851"/>
      <c r="AR80" s="851"/>
      <c r="AS80" s="851"/>
      <c r="AT80" s="851"/>
      <c r="AU80" s="851" t="s">
        <v>562</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9" t="s">
        <v>549</v>
      </c>
      <c r="C81" s="894"/>
      <c r="D81" s="894"/>
      <c r="E81" s="894"/>
      <c r="F81" s="894"/>
      <c r="G81" s="894"/>
      <c r="H81" s="894"/>
      <c r="I81" s="894"/>
      <c r="J81" s="894"/>
      <c r="K81" s="894"/>
      <c r="L81" s="894"/>
      <c r="M81" s="894"/>
      <c r="N81" s="894"/>
      <c r="O81" s="894"/>
      <c r="P81" s="895"/>
      <c r="Q81" s="896">
        <v>42</v>
      </c>
      <c r="R81" s="851"/>
      <c r="S81" s="851"/>
      <c r="T81" s="851"/>
      <c r="U81" s="851"/>
      <c r="V81" s="851">
        <v>40</v>
      </c>
      <c r="W81" s="851"/>
      <c r="X81" s="851"/>
      <c r="Y81" s="851"/>
      <c r="Z81" s="851"/>
      <c r="AA81" s="851">
        <v>2</v>
      </c>
      <c r="AB81" s="851"/>
      <c r="AC81" s="851"/>
      <c r="AD81" s="851"/>
      <c r="AE81" s="851"/>
      <c r="AF81" s="851">
        <v>2</v>
      </c>
      <c r="AG81" s="851"/>
      <c r="AH81" s="851"/>
      <c r="AI81" s="851"/>
      <c r="AJ81" s="851"/>
      <c r="AK81" s="851">
        <v>2</v>
      </c>
      <c r="AL81" s="851"/>
      <c r="AM81" s="851"/>
      <c r="AN81" s="851"/>
      <c r="AO81" s="851"/>
      <c r="AP81" s="851" t="s">
        <v>562</v>
      </c>
      <c r="AQ81" s="851"/>
      <c r="AR81" s="851"/>
      <c r="AS81" s="851"/>
      <c r="AT81" s="851"/>
      <c r="AU81" s="851" t="s">
        <v>557</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9" t="s">
        <v>550</v>
      </c>
      <c r="C82" s="894"/>
      <c r="D82" s="894"/>
      <c r="E82" s="894"/>
      <c r="F82" s="894"/>
      <c r="G82" s="894"/>
      <c r="H82" s="894"/>
      <c r="I82" s="894"/>
      <c r="J82" s="894"/>
      <c r="K82" s="894"/>
      <c r="L82" s="894"/>
      <c r="M82" s="894"/>
      <c r="N82" s="894"/>
      <c r="O82" s="894"/>
      <c r="P82" s="895"/>
      <c r="Q82" s="896">
        <v>1262</v>
      </c>
      <c r="R82" s="851"/>
      <c r="S82" s="851"/>
      <c r="T82" s="851"/>
      <c r="U82" s="851"/>
      <c r="V82" s="851">
        <v>1202</v>
      </c>
      <c r="W82" s="851"/>
      <c r="X82" s="851"/>
      <c r="Y82" s="851"/>
      <c r="Z82" s="851"/>
      <c r="AA82" s="851">
        <v>60</v>
      </c>
      <c r="AB82" s="851"/>
      <c r="AC82" s="851"/>
      <c r="AD82" s="851"/>
      <c r="AE82" s="851"/>
      <c r="AF82" s="851">
        <v>60</v>
      </c>
      <c r="AG82" s="851"/>
      <c r="AH82" s="851"/>
      <c r="AI82" s="851"/>
      <c r="AJ82" s="851"/>
      <c r="AK82" s="851">
        <v>16</v>
      </c>
      <c r="AL82" s="851"/>
      <c r="AM82" s="851"/>
      <c r="AN82" s="851"/>
      <c r="AO82" s="851"/>
      <c r="AP82" s="851">
        <v>2431</v>
      </c>
      <c r="AQ82" s="851"/>
      <c r="AR82" s="851"/>
      <c r="AS82" s="851"/>
      <c r="AT82" s="851"/>
      <c r="AU82" s="851">
        <v>252</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9" t="s">
        <v>551</v>
      </c>
      <c r="C83" s="894"/>
      <c r="D83" s="894"/>
      <c r="E83" s="894"/>
      <c r="F83" s="894"/>
      <c r="G83" s="894"/>
      <c r="H83" s="894"/>
      <c r="I83" s="894"/>
      <c r="J83" s="894"/>
      <c r="K83" s="894"/>
      <c r="L83" s="894"/>
      <c r="M83" s="894"/>
      <c r="N83" s="894"/>
      <c r="O83" s="894"/>
      <c r="P83" s="895"/>
      <c r="Q83" s="896">
        <v>10</v>
      </c>
      <c r="R83" s="851"/>
      <c r="S83" s="851"/>
      <c r="T83" s="851"/>
      <c r="U83" s="851"/>
      <c r="V83" s="851">
        <v>9</v>
      </c>
      <c r="W83" s="851"/>
      <c r="X83" s="851"/>
      <c r="Y83" s="851"/>
      <c r="Z83" s="851"/>
      <c r="AA83" s="851">
        <v>1</v>
      </c>
      <c r="AB83" s="851"/>
      <c r="AC83" s="851"/>
      <c r="AD83" s="851"/>
      <c r="AE83" s="851"/>
      <c r="AF83" s="851">
        <v>1</v>
      </c>
      <c r="AG83" s="851"/>
      <c r="AH83" s="851"/>
      <c r="AI83" s="851"/>
      <c r="AJ83" s="851"/>
      <c r="AK83" s="851" t="s">
        <v>564</v>
      </c>
      <c r="AL83" s="851"/>
      <c r="AM83" s="851"/>
      <c r="AN83" s="851"/>
      <c r="AO83" s="851"/>
      <c r="AP83" s="851" t="s">
        <v>562</v>
      </c>
      <c r="AQ83" s="851"/>
      <c r="AR83" s="851"/>
      <c r="AS83" s="851"/>
      <c r="AT83" s="851"/>
      <c r="AU83" s="851" t="s">
        <v>557</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9" t="s">
        <v>552</v>
      </c>
      <c r="C84" s="894"/>
      <c r="D84" s="894"/>
      <c r="E84" s="894"/>
      <c r="F84" s="894"/>
      <c r="G84" s="894"/>
      <c r="H84" s="894"/>
      <c r="I84" s="894"/>
      <c r="J84" s="894"/>
      <c r="K84" s="894"/>
      <c r="L84" s="894"/>
      <c r="M84" s="894"/>
      <c r="N84" s="894"/>
      <c r="O84" s="894"/>
      <c r="P84" s="895"/>
      <c r="Q84" s="896">
        <v>39</v>
      </c>
      <c r="R84" s="851"/>
      <c r="S84" s="851"/>
      <c r="T84" s="851"/>
      <c r="U84" s="851"/>
      <c r="V84" s="851">
        <v>37</v>
      </c>
      <c r="W84" s="851"/>
      <c r="X84" s="851"/>
      <c r="Y84" s="851"/>
      <c r="Z84" s="851"/>
      <c r="AA84" s="851">
        <v>2</v>
      </c>
      <c r="AB84" s="851"/>
      <c r="AC84" s="851"/>
      <c r="AD84" s="851"/>
      <c r="AE84" s="851"/>
      <c r="AF84" s="851">
        <v>2</v>
      </c>
      <c r="AG84" s="851"/>
      <c r="AH84" s="851"/>
      <c r="AI84" s="851"/>
      <c r="AJ84" s="851"/>
      <c r="AK84" s="851" t="s">
        <v>557</v>
      </c>
      <c r="AL84" s="851"/>
      <c r="AM84" s="851"/>
      <c r="AN84" s="851"/>
      <c r="AO84" s="851"/>
      <c r="AP84" s="851" t="s">
        <v>557</v>
      </c>
      <c r="AQ84" s="851"/>
      <c r="AR84" s="851"/>
      <c r="AS84" s="851"/>
      <c r="AT84" s="851"/>
      <c r="AU84" s="851" t="s">
        <v>562</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9" t="s">
        <v>553</v>
      </c>
      <c r="C85" s="894"/>
      <c r="D85" s="894"/>
      <c r="E85" s="894"/>
      <c r="F85" s="894"/>
      <c r="G85" s="894"/>
      <c r="H85" s="894"/>
      <c r="I85" s="894"/>
      <c r="J85" s="894"/>
      <c r="K85" s="894"/>
      <c r="L85" s="894"/>
      <c r="M85" s="894"/>
      <c r="N85" s="894"/>
      <c r="O85" s="894"/>
      <c r="P85" s="895"/>
      <c r="Q85" s="896">
        <v>54</v>
      </c>
      <c r="R85" s="851"/>
      <c r="S85" s="851"/>
      <c r="T85" s="851"/>
      <c r="U85" s="851"/>
      <c r="V85" s="851">
        <v>52</v>
      </c>
      <c r="W85" s="851"/>
      <c r="X85" s="851"/>
      <c r="Y85" s="851"/>
      <c r="Z85" s="851"/>
      <c r="AA85" s="851">
        <v>2</v>
      </c>
      <c r="AB85" s="851"/>
      <c r="AC85" s="851"/>
      <c r="AD85" s="851"/>
      <c r="AE85" s="851"/>
      <c r="AF85" s="851">
        <v>2</v>
      </c>
      <c r="AG85" s="851"/>
      <c r="AH85" s="851"/>
      <c r="AI85" s="851"/>
      <c r="AJ85" s="851"/>
      <c r="AK85" s="851">
        <v>5</v>
      </c>
      <c r="AL85" s="851"/>
      <c r="AM85" s="851"/>
      <c r="AN85" s="851"/>
      <c r="AO85" s="851"/>
      <c r="AP85" s="851">
        <v>31</v>
      </c>
      <c r="AQ85" s="851"/>
      <c r="AR85" s="851"/>
      <c r="AS85" s="851"/>
      <c r="AT85" s="851"/>
      <c r="AU85" s="851">
        <v>4</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9" t="s">
        <v>554</v>
      </c>
      <c r="C86" s="894"/>
      <c r="D86" s="894"/>
      <c r="E86" s="894"/>
      <c r="F86" s="894"/>
      <c r="G86" s="894"/>
      <c r="H86" s="894"/>
      <c r="I86" s="894"/>
      <c r="J86" s="894"/>
      <c r="K86" s="894"/>
      <c r="L86" s="894"/>
      <c r="M86" s="894"/>
      <c r="N86" s="894"/>
      <c r="O86" s="894"/>
      <c r="P86" s="895"/>
      <c r="Q86" s="896">
        <v>236</v>
      </c>
      <c r="R86" s="851"/>
      <c r="S86" s="851"/>
      <c r="T86" s="851"/>
      <c r="U86" s="851"/>
      <c r="V86" s="851">
        <v>225</v>
      </c>
      <c r="W86" s="851"/>
      <c r="X86" s="851"/>
      <c r="Y86" s="851"/>
      <c r="Z86" s="851"/>
      <c r="AA86" s="851">
        <v>11</v>
      </c>
      <c r="AB86" s="851"/>
      <c r="AC86" s="851"/>
      <c r="AD86" s="851"/>
      <c r="AE86" s="851"/>
      <c r="AF86" s="851">
        <v>11</v>
      </c>
      <c r="AG86" s="851"/>
      <c r="AH86" s="851"/>
      <c r="AI86" s="851"/>
      <c r="AJ86" s="851"/>
      <c r="AK86" s="851">
        <v>0</v>
      </c>
      <c r="AL86" s="851"/>
      <c r="AM86" s="851"/>
      <c r="AN86" s="851"/>
      <c r="AO86" s="851"/>
      <c r="AP86" s="851" t="s">
        <v>557</v>
      </c>
      <c r="AQ86" s="851"/>
      <c r="AR86" s="851"/>
      <c r="AS86" s="851"/>
      <c r="AT86" s="851"/>
      <c r="AU86" s="851" t="s">
        <v>565</v>
      </c>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893" t="s">
        <v>559</v>
      </c>
      <c r="C87" s="894"/>
      <c r="D87" s="894"/>
      <c r="E87" s="894"/>
      <c r="F87" s="894"/>
      <c r="G87" s="894"/>
      <c r="H87" s="894"/>
      <c r="I87" s="894"/>
      <c r="J87" s="894"/>
      <c r="K87" s="894"/>
      <c r="L87" s="894"/>
      <c r="M87" s="894"/>
      <c r="N87" s="894"/>
      <c r="O87" s="894"/>
      <c r="P87" s="895"/>
      <c r="Q87" s="903">
        <v>9</v>
      </c>
      <c r="R87" s="904"/>
      <c r="S87" s="904"/>
      <c r="T87" s="904"/>
      <c r="U87" s="904"/>
      <c r="V87" s="904">
        <v>7</v>
      </c>
      <c r="W87" s="904"/>
      <c r="X87" s="904"/>
      <c r="Y87" s="904"/>
      <c r="Z87" s="904"/>
      <c r="AA87" s="904">
        <v>2</v>
      </c>
      <c r="AB87" s="904"/>
      <c r="AC87" s="904"/>
      <c r="AD87" s="904"/>
      <c r="AE87" s="904"/>
      <c r="AF87" s="904">
        <v>2</v>
      </c>
      <c r="AG87" s="904"/>
      <c r="AH87" s="904"/>
      <c r="AI87" s="904"/>
      <c r="AJ87" s="904"/>
      <c r="AK87" s="904" t="s">
        <v>557</v>
      </c>
      <c r="AL87" s="904"/>
      <c r="AM87" s="904"/>
      <c r="AN87" s="904"/>
      <c r="AO87" s="904"/>
      <c r="AP87" s="904" t="s">
        <v>557</v>
      </c>
      <c r="AQ87" s="904"/>
      <c r="AR87" s="904"/>
      <c r="AS87" s="904"/>
      <c r="AT87" s="904"/>
      <c r="AU87" s="904" t="s">
        <v>557</v>
      </c>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2971</v>
      </c>
      <c r="AG88" s="862"/>
      <c r="AH88" s="862"/>
      <c r="AI88" s="862"/>
      <c r="AJ88" s="862"/>
      <c r="AK88" s="859"/>
      <c r="AL88" s="859"/>
      <c r="AM88" s="859"/>
      <c r="AN88" s="859"/>
      <c r="AO88" s="859"/>
      <c r="AP88" s="862">
        <v>6010</v>
      </c>
      <c r="AQ88" s="862"/>
      <c r="AR88" s="862"/>
      <c r="AS88" s="862"/>
      <c r="AT88" s="862"/>
      <c r="AU88" s="862">
        <v>434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394</v>
      </c>
      <c r="BS102" s="811"/>
      <c r="BT102" s="811"/>
      <c r="BU102" s="811"/>
      <c r="BV102" s="811"/>
      <c r="BW102" s="811"/>
      <c r="BX102" s="811"/>
      <c r="BY102" s="811"/>
      <c r="BZ102" s="811"/>
      <c r="CA102" s="811"/>
      <c r="CB102" s="811"/>
      <c r="CC102" s="811"/>
      <c r="CD102" s="811"/>
      <c r="CE102" s="811"/>
      <c r="CF102" s="811"/>
      <c r="CG102" s="812"/>
      <c r="CH102" s="907"/>
      <c r="CI102" s="908"/>
      <c r="CJ102" s="908"/>
      <c r="CK102" s="908"/>
      <c r="CL102" s="909"/>
      <c r="CM102" s="907"/>
      <c r="CN102" s="908"/>
      <c r="CO102" s="908"/>
      <c r="CP102" s="908"/>
      <c r="CQ102" s="909"/>
      <c r="CR102" s="910"/>
      <c r="CS102" s="870"/>
      <c r="CT102" s="870"/>
      <c r="CU102" s="870"/>
      <c r="CV102" s="911"/>
      <c r="CW102" s="910"/>
      <c r="CX102" s="870"/>
      <c r="CY102" s="870"/>
      <c r="CZ102" s="870"/>
      <c r="DA102" s="911"/>
      <c r="DB102" s="910"/>
      <c r="DC102" s="870"/>
      <c r="DD102" s="870"/>
      <c r="DE102" s="870"/>
      <c r="DF102" s="911"/>
      <c r="DG102" s="910"/>
      <c r="DH102" s="870"/>
      <c r="DI102" s="870"/>
      <c r="DJ102" s="870"/>
      <c r="DK102" s="911"/>
      <c r="DL102" s="910"/>
      <c r="DM102" s="870"/>
      <c r="DN102" s="870"/>
      <c r="DO102" s="870"/>
      <c r="DP102" s="911"/>
      <c r="DQ102" s="910"/>
      <c r="DR102" s="870"/>
      <c r="DS102" s="870"/>
      <c r="DT102" s="870"/>
      <c r="DU102" s="911"/>
      <c r="DV102" s="934"/>
      <c r="DW102" s="935"/>
      <c r="DX102" s="935"/>
      <c r="DY102" s="935"/>
      <c r="DZ102" s="936"/>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395</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396</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9" t="s">
        <v>399</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400</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c r="A109" s="932"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289</v>
      </c>
      <c r="AG109" s="913"/>
      <c r="AH109" s="913"/>
      <c r="AI109" s="913"/>
      <c r="AJ109" s="914"/>
      <c r="AK109" s="912" t="s">
        <v>288</v>
      </c>
      <c r="AL109" s="913"/>
      <c r="AM109" s="913"/>
      <c r="AN109" s="913"/>
      <c r="AO109" s="914"/>
      <c r="AP109" s="912" t="s">
        <v>403</v>
      </c>
      <c r="AQ109" s="913"/>
      <c r="AR109" s="913"/>
      <c r="AS109" s="913"/>
      <c r="AT109" s="915"/>
      <c r="AU109" s="932"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289</v>
      </c>
      <c r="BW109" s="913"/>
      <c r="BX109" s="913"/>
      <c r="BY109" s="913"/>
      <c r="BZ109" s="914"/>
      <c r="CA109" s="912" t="s">
        <v>288</v>
      </c>
      <c r="CB109" s="913"/>
      <c r="CC109" s="913"/>
      <c r="CD109" s="913"/>
      <c r="CE109" s="914"/>
      <c r="CF109" s="933" t="s">
        <v>403</v>
      </c>
      <c r="CG109" s="933"/>
      <c r="CH109" s="933"/>
      <c r="CI109" s="933"/>
      <c r="CJ109" s="933"/>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289</v>
      </c>
      <c r="DM109" s="913"/>
      <c r="DN109" s="913"/>
      <c r="DO109" s="913"/>
      <c r="DP109" s="914"/>
      <c r="DQ109" s="912" t="s">
        <v>288</v>
      </c>
      <c r="DR109" s="913"/>
      <c r="DS109" s="913"/>
      <c r="DT109" s="913"/>
      <c r="DU109" s="914"/>
      <c r="DV109" s="912" t="s">
        <v>403</v>
      </c>
      <c r="DW109" s="913"/>
      <c r="DX109" s="913"/>
      <c r="DY109" s="913"/>
      <c r="DZ109" s="915"/>
    </row>
    <row r="110" spans="1:131" s="199"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668434</v>
      </c>
      <c r="AB110" s="920"/>
      <c r="AC110" s="920"/>
      <c r="AD110" s="920"/>
      <c r="AE110" s="921"/>
      <c r="AF110" s="922">
        <v>586424</v>
      </c>
      <c r="AG110" s="920"/>
      <c r="AH110" s="920"/>
      <c r="AI110" s="920"/>
      <c r="AJ110" s="921"/>
      <c r="AK110" s="922">
        <v>555521</v>
      </c>
      <c r="AL110" s="920"/>
      <c r="AM110" s="920"/>
      <c r="AN110" s="920"/>
      <c r="AO110" s="921"/>
      <c r="AP110" s="923">
        <v>11.4</v>
      </c>
      <c r="AQ110" s="924"/>
      <c r="AR110" s="924"/>
      <c r="AS110" s="924"/>
      <c r="AT110" s="925"/>
      <c r="AU110" s="926" t="s">
        <v>61</v>
      </c>
      <c r="AV110" s="927"/>
      <c r="AW110" s="927"/>
      <c r="AX110" s="927"/>
      <c r="AY110" s="927"/>
      <c r="AZ110" s="968" t="s">
        <v>406</v>
      </c>
      <c r="BA110" s="917"/>
      <c r="BB110" s="917"/>
      <c r="BC110" s="917"/>
      <c r="BD110" s="917"/>
      <c r="BE110" s="917"/>
      <c r="BF110" s="917"/>
      <c r="BG110" s="917"/>
      <c r="BH110" s="917"/>
      <c r="BI110" s="917"/>
      <c r="BJ110" s="917"/>
      <c r="BK110" s="917"/>
      <c r="BL110" s="917"/>
      <c r="BM110" s="917"/>
      <c r="BN110" s="917"/>
      <c r="BO110" s="917"/>
      <c r="BP110" s="918"/>
      <c r="BQ110" s="954">
        <v>6124921</v>
      </c>
      <c r="BR110" s="955"/>
      <c r="BS110" s="955"/>
      <c r="BT110" s="955"/>
      <c r="BU110" s="955"/>
      <c r="BV110" s="955">
        <v>5681052</v>
      </c>
      <c r="BW110" s="955"/>
      <c r="BX110" s="955"/>
      <c r="BY110" s="955"/>
      <c r="BZ110" s="955"/>
      <c r="CA110" s="955">
        <v>5241802</v>
      </c>
      <c r="CB110" s="955"/>
      <c r="CC110" s="955"/>
      <c r="CD110" s="955"/>
      <c r="CE110" s="955"/>
      <c r="CF110" s="969">
        <v>107.6</v>
      </c>
      <c r="CG110" s="970"/>
      <c r="CH110" s="970"/>
      <c r="CI110" s="970"/>
      <c r="CJ110" s="970"/>
      <c r="CK110" s="971" t="s">
        <v>407</v>
      </c>
      <c r="CL110" s="972"/>
      <c r="CM110" s="951" t="s">
        <v>408</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112</v>
      </c>
      <c r="DH110" s="955"/>
      <c r="DI110" s="955"/>
      <c r="DJ110" s="955"/>
      <c r="DK110" s="955"/>
      <c r="DL110" s="955" t="s">
        <v>112</v>
      </c>
      <c r="DM110" s="955"/>
      <c r="DN110" s="955"/>
      <c r="DO110" s="955"/>
      <c r="DP110" s="955"/>
      <c r="DQ110" s="955" t="s">
        <v>112</v>
      </c>
      <c r="DR110" s="955"/>
      <c r="DS110" s="955"/>
      <c r="DT110" s="955"/>
      <c r="DU110" s="955"/>
      <c r="DV110" s="956" t="s">
        <v>112</v>
      </c>
      <c r="DW110" s="956"/>
      <c r="DX110" s="956"/>
      <c r="DY110" s="956"/>
      <c r="DZ110" s="957"/>
    </row>
    <row r="111" spans="1:131" s="199" customFormat="1" ht="26.25" customHeight="1">
      <c r="A111" s="958" t="s">
        <v>409</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112</v>
      </c>
      <c r="AB111" s="962"/>
      <c r="AC111" s="962"/>
      <c r="AD111" s="962"/>
      <c r="AE111" s="963"/>
      <c r="AF111" s="964" t="s">
        <v>112</v>
      </c>
      <c r="AG111" s="962"/>
      <c r="AH111" s="962"/>
      <c r="AI111" s="962"/>
      <c r="AJ111" s="963"/>
      <c r="AK111" s="964" t="s">
        <v>112</v>
      </c>
      <c r="AL111" s="962"/>
      <c r="AM111" s="962"/>
      <c r="AN111" s="962"/>
      <c r="AO111" s="963"/>
      <c r="AP111" s="965" t="s">
        <v>112</v>
      </c>
      <c r="AQ111" s="966"/>
      <c r="AR111" s="966"/>
      <c r="AS111" s="966"/>
      <c r="AT111" s="967"/>
      <c r="AU111" s="928"/>
      <c r="AV111" s="929"/>
      <c r="AW111" s="929"/>
      <c r="AX111" s="929"/>
      <c r="AY111" s="929"/>
      <c r="AZ111" s="977" t="s">
        <v>410</v>
      </c>
      <c r="BA111" s="978"/>
      <c r="BB111" s="978"/>
      <c r="BC111" s="978"/>
      <c r="BD111" s="978"/>
      <c r="BE111" s="978"/>
      <c r="BF111" s="978"/>
      <c r="BG111" s="978"/>
      <c r="BH111" s="978"/>
      <c r="BI111" s="978"/>
      <c r="BJ111" s="978"/>
      <c r="BK111" s="978"/>
      <c r="BL111" s="978"/>
      <c r="BM111" s="978"/>
      <c r="BN111" s="978"/>
      <c r="BO111" s="978"/>
      <c r="BP111" s="979"/>
      <c r="BQ111" s="947" t="s">
        <v>411</v>
      </c>
      <c r="BR111" s="948"/>
      <c r="BS111" s="948"/>
      <c r="BT111" s="948"/>
      <c r="BU111" s="948"/>
      <c r="BV111" s="948" t="s">
        <v>411</v>
      </c>
      <c r="BW111" s="948"/>
      <c r="BX111" s="948"/>
      <c r="BY111" s="948"/>
      <c r="BZ111" s="948"/>
      <c r="CA111" s="948" t="s">
        <v>411</v>
      </c>
      <c r="CB111" s="948"/>
      <c r="CC111" s="948"/>
      <c r="CD111" s="948"/>
      <c r="CE111" s="948"/>
      <c r="CF111" s="942" t="s">
        <v>411</v>
      </c>
      <c r="CG111" s="943"/>
      <c r="CH111" s="943"/>
      <c r="CI111" s="943"/>
      <c r="CJ111" s="943"/>
      <c r="CK111" s="973"/>
      <c r="CL111" s="974"/>
      <c r="CM111" s="944" t="s">
        <v>412</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411</v>
      </c>
      <c r="DH111" s="948"/>
      <c r="DI111" s="948"/>
      <c r="DJ111" s="948"/>
      <c r="DK111" s="948"/>
      <c r="DL111" s="948" t="s">
        <v>411</v>
      </c>
      <c r="DM111" s="948"/>
      <c r="DN111" s="948"/>
      <c r="DO111" s="948"/>
      <c r="DP111" s="948"/>
      <c r="DQ111" s="948" t="s">
        <v>411</v>
      </c>
      <c r="DR111" s="948"/>
      <c r="DS111" s="948"/>
      <c r="DT111" s="948"/>
      <c r="DU111" s="948"/>
      <c r="DV111" s="949" t="s">
        <v>411</v>
      </c>
      <c r="DW111" s="949"/>
      <c r="DX111" s="949"/>
      <c r="DY111" s="949"/>
      <c r="DZ111" s="950"/>
    </row>
    <row r="112" spans="1:131" s="199" customFormat="1" ht="26.25" customHeight="1">
      <c r="A112" s="980" t="s">
        <v>413</v>
      </c>
      <c r="B112" s="981"/>
      <c r="C112" s="978" t="s">
        <v>414</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112</v>
      </c>
      <c r="AB112" s="987"/>
      <c r="AC112" s="987"/>
      <c r="AD112" s="987"/>
      <c r="AE112" s="988"/>
      <c r="AF112" s="989" t="s">
        <v>112</v>
      </c>
      <c r="AG112" s="987"/>
      <c r="AH112" s="987"/>
      <c r="AI112" s="987"/>
      <c r="AJ112" s="988"/>
      <c r="AK112" s="989" t="s">
        <v>112</v>
      </c>
      <c r="AL112" s="987"/>
      <c r="AM112" s="987"/>
      <c r="AN112" s="987"/>
      <c r="AO112" s="988"/>
      <c r="AP112" s="990" t="s">
        <v>112</v>
      </c>
      <c r="AQ112" s="991"/>
      <c r="AR112" s="991"/>
      <c r="AS112" s="991"/>
      <c r="AT112" s="992"/>
      <c r="AU112" s="928"/>
      <c r="AV112" s="929"/>
      <c r="AW112" s="929"/>
      <c r="AX112" s="929"/>
      <c r="AY112" s="929"/>
      <c r="AZ112" s="977" t="s">
        <v>415</v>
      </c>
      <c r="BA112" s="978"/>
      <c r="BB112" s="978"/>
      <c r="BC112" s="978"/>
      <c r="BD112" s="978"/>
      <c r="BE112" s="978"/>
      <c r="BF112" s="978"/>
      <c r="BG112" s="978"/>
      <c r="BH112" s="978"/>
      <c r="BI112" s="978"/>
      <c r="BJ112" s="978"/>
      <c r="BK112" s="978"/>
      <c r="BL112" s="978"/>
      <c r="BM112" s="978"/>
      <c r="BN112" s="978"/>
      <c r="BO112" s="978"/>
      <c r="BP112" s="979"/>
      <c r="BQ112" s="947">
        <v>4739104</v>
      </c>
      <c r="BR112" s="948"/>
      <c r="BS112" s="948"/>
      <c r="BT112" s="948"/>
      <c r="BU112" s="948"/>
      <c r="BV112" s="948">
        <v>4555169</v>
      </c>
      <c r="BW112" s="948"/>
      <c r="BX112" s="948"/>
      <c r="BY112" s="948"/>
      <c r="BZ112" s="948"/>
      <c r="CA112" s="948">
        <v>4360078</v>
      </c>
      <c r="CB112" s="948"/>
      <c r="CC112" s="948"/>
      <c r="CD112" s="948"/>
      <c r="CE112" s="948"/>
      <c r="CF112" s="942">
        <v>89.5</v>
      </c>
      <c r="CG112" s="943"/>
      <c r="CH112" s="943"/>
      <c r="CI112" s="943"/>
      <c r="CJ112" s="943"/>
      <c r="CK112" s="973"/>
      <c r="CL112" s="974"/>
      <c r="CM112" s="944" t="s">
        <v>416</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112</v>
      </c>
      <c r="DH112" s="948"/>
      <c r="DI112" s="948"/>
      <c r="DJ112" s="948"/>
      <c r="DK112" s="948"/>
      <c r="DL112" s="948" t="s">
        <v>112</v>
      </c>
      <c r="DM112" s="948"/>
      <c r="DN112" s="948"/>
      <c r="DO112" s="948"/>
      <c r="DP112" s="948"/>
      <c r="DQ112" s="948" t="s">
        <v>112</v>
      </c>
      <c r="DR112" s="948"/>
      <c r="DS112" s="948"/>
      <c r="DT112" s="948"/>
      <c r="DU112" s="948"/>
      <c r="DV112" s="949" t="s">
        <v>112</v>
      </c>
      <c r="DW112" s="949"/>
      <c r="DX112" s="949"/>
      <c r="DY112" s="949"/>
      <c r="DZ112" s="950"/>
    </row>
    <row r="113" spans="1:130" s="199" customFormat="1" ht="26.25" customHeight="1">
      <c r="A113" s="982"/>
      <c r="B113" s="983"/>
      <c r="C113" s="978" t="s">
        <v>417</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355039</v>
      </c>
      <c r="AB113" s="962"/>
      <c r="AC113" s="962"/>
      <c r="AD113" s="962"/>
      <c r="AE113" s="963"/>
      <c r="AF113" s="964">
        <v>363019</v>
      </c>
      <c r="AG113" s="962"/>
      <c r="AH113" s="962"/>
      <c r="AI113" s="962"/>
      <c r="AJ113" s="963"/>
      <c r="AK113" s="964">
        <v>345312</v>
      </c>
      <c r="AL113" s="962"/>
      <c r="AM113" s="962"/>
      <c r="AN113" s="962"/>
      <c r="AO113" s="963"/>
      <c r="AP113" s="965">
        <v>7.1</v>
      </c>
      <c r="AQ113" s="966"/>
      <c r="AR113" s="966"/>
      <c r="AS113" s="966"/>
      <c r="AT113" s="967"/>
      <c r="AU113" s="928"/>
      <c r="AV113" s="929"/>
      <c r="AW113" s="929"/>
      <c r="AX113" s="929"/>
      <c r="AY113" s="929"/>
      <c r="AZ113" s="977" t="s">
        <v>418</v>
      </c>
      <c r="BA113" s="978"/>
      <c r="BB113" s="978"/>
      <c r="BC113" s="978"/>
      <c r="BD113" s="978"/>
      <c r="BE113" s="978"/>
      <c r="BF113" s="978"/>
      <c r="BG113" s="978"/>
      <c r="BH113" s="978"/>
      <c r="BI113" s="978"/>
      <c r="BJ113" s="978"/>
      <c r="BK113" s="978"/>
      <c r="BL113" s="978"/>
      <c r="BM113" s="978"/>
      <c r="BN113" s="978"/>
      <c r="BO113" s="978"/>
      <c r="BP113" s="979"/>
      <c r="BQ113" s="947">
        <v>165974</v>
      </c>
      <c r="BR113" s="948"/>
      <c r="BS113" s="948"/>
      <c r="BT113" s="948"/>
      <c r="BU113" s="948"/>
      <c r="BV113" s="948">
        <v>409239</v>
      </c>
      <c r="BW113" s="948"/>
      <c r="BX113" s="948"/>
      <c r="BY113" s="948"/>
      <c r="BZ113" s="948"/>
      <c r="CA113" s="948">
        <v>434946</v>
      </c>
      <c r="CB113" s="948"/>
      <c r="CC113" s="948"/>
      <c r="CD113" s="948"/>
      <c r="CE113" s="948"/>
      <c r="CF113" s="942">
        <v>8.9</v>
      </c>
      <c r="CG113" s="943"/>
      <c r="CH113" s="943"/>
      <c r="CI113" s="943"/>
      <c r="CJ113" s="943"/>
      <c r="CK113" s="973"/>
      <c r="CL113" s="974"/>
      <c r="CM113" s="944" t="s">
        <v>419</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112</v>
      </c>
      <c r="DH113" s="987"/>
      <c r="DI113" s="987"/>
      <c r="DJ113" s="987"/>
      <c r="DK113" s="988"/>
      <c r="DL113" s="989" t="s">
        <v>112</v>
      </c>
      <c r="DM113" s="987"/>
      <c r="DN113" s="987"/>
      <c r="DO113" s="987"/>
      <c r="DP113" s="988"/>
      <c r="DQ113" s="989" t="s">
        <v>112</v>
      </c>
      <c r="DR113" s="987"/>
      <c r="DS113" s="987"/>
      <c r="DT113" s="987"/>
      <c r="DU113" s="988"/>
      <c r="DV113" s="990" t="s">
        <v>112</v>
      </c>
      <c r="DW113" s="991"/>
      <c r="DX113" s="991"/>
      <c r="DY113" s="991"/>
      <c r="DZ113" s="992"/>
    </row>
    <row r="114" spans="1:130" s="199" customFormat="1" ht="26.25" customHeight="1">
      <c r="A114" s="982"/>
      <c r="B114" s="983"/>
      <c r="C114" s="978" t="s">
        <v>420</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21247</v>
      </c>
      <c r="AB114" s="987"/>
      <c r="AC114" s="987"/>
      <c r="AD114" s="987"/>
      <c r="AE114" s="988"/>
      <c r="AF114" s="989">
        <v>23725</v>
      </c>
      <c r="AG114" s="987"/>
      <c r="AH114" s="987"/>
      <c r="AI114" s="987"/>
      <c r="AJ114" s="988"/>
      <c r="AK114" s="989">
        <v>31362</v>
      </c>
      <c r="AL114" s="987"/>
      <c r="AM114" s="987"/>
      <c r="AN114" s="987"/>
      <c r="AO114" s="988"/>
      <c r="AP114" s="990">
        <v>0.6</v>
      </c>
      <c r="AQ114" s="991"/>
      <c r="AR114" s="991"/>
      <c r="AS114" s="991"/>
      <c r="AT114" s="992"/>
      <c r="AU114" s="928"/>
      <c r="AV114" s="929"/>
      <c r="AW114" s="929"/>
      <c r="AX114" s="929"/>
      <c r="AY114" s="929"/>
      <c r="AZ114" s="977" t="s">
        <v>421</v>
      </c>
      <c r="BA114" s="978"/>
      <c r="BB114" s="978"/>
      <c r="BC114" s="978"/>
      <c r="BD114" s="978"/>
      <c r="BE114" s="978"/>
      <c r="BF114" s="978"/>
      <c r="BG114" s="978"/>
      <c r="BH114" s="978"/>
      <c r="BI114" s="978"/>
      <c r="BJ114" s="978"/>
      <c r="BK114" s="978"/>
      <c r="BL114" s="978"/>
      <c r="BM114" s="978"/>
      <c r="BN114" s="978"/>
      <c r="BO114" s="978"/>
      <c r="BP114" s="979"/>
      <c r="BQ114" s="947">
        <v>101793</v>
      </c>
      <c r="BR114" s="948"/>
      <c r="BS114" s="948"/>
      <c r="BT114" s="948"/>
      <c r="BU114" s="948"/>
      <c r="BV114" s="948">
        <v>173687</v>
      </c>
      <c r="BW114" s="948"/>
      <c r="BX114" s="948"/>
      <c r="BY114" s="948"/>
      <c r="BZ114" s="948"/>
      <c r="CA114" s="948">
        <v>102152</v>
      </c>
      <c r="CB114" s="948"/>
      <c r="CC114" s="948"/>
      <c r="CD114" s="948"/>
      <c r="CE114" s="948"/>
      <c r="CF114" s="942">
        <v>2.1</v>
      </c>
      <c r="CG114" s="943"/>
      <c r="CH114" s="943"/>
      <c r="CI114" s="943"/>
      <c r="CJ114" s="943"/>
      <c r="CK114" s="973"/>
      <c r="CL114" s="974"/>
      <c r="CM114" s="944" t="s">
        <v>422</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112</v>
      </c>
      <c r="DH114" s="987"/>
      <c r="DI114" s="987"/>
      <c r="DJ114" s="987"/>
      <c r="DK114" s="988"/>
      <c r="DL114" s="989" t="s">
        <v>112</v>
      </c>
      <c r="DM114" s="987"/>
      <c r="DN114" s="987"/>
      <c r="DO114" s="987"/>
      <c r="DP114" s="988"/>
      <c r="DQ114" s="989" t="s">
        <v>112</v>
      </c>
      <c r="DR114" s="987"/>
      <c r="DS114" s="987"/>
      <c r="DT114" s="987"/>
      <c r="DU114" s="988"/>
      <c r="DV114" s="990" t="s">
        <v>112</v>
      </c>
      <c r="DW114" s="991"/>
      <c r="DX114" s="991"/>
      <c r="DY114" s="991"/>
      <c r="DZ114" s="992"/>
    </row>
    <row r="115" spans="1:130" s="199" customFormat="1" ht="26.25" customHeight="1">
      <c r="A115" s="982"/>
      <c r="B115" s="983"/>
      <c r="C115" s="978" t="s">
        <v>423</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112</v>
      </c>
      <c r="AB115" s="962"/>
      <c r="AC115" s="962"/>
      <c r="AD115" s="962"/>
      <c r="AE115" s="963"/>
      <c r="AF115" s="964" t="s">
        <v>112</v>
      </c>
      <c r="AG115" s="962"/>
      <c r="AH115" s="962"/>
      <c r="AI115" s="962"/>
      <c r="AJ115" s="963"/>
      <c r="AK115" s="964" t="s">
        <v>112</v>
      </c>
      <c r="AL115" s="962"/>
      <c r="AM115" s="962"/>
      <c r="AN115" s="962"/>
      <c r="AO115" s="963"/>
      <c r="AP115" s="965" t="s">
        <v>112</v>
      </c>
      <c r="AQ115" s="966"/>
      <c r="AR115" s="966"/>
      <c r="AS115" s="966"/>
      <c r="AT115" s="967"/>
      <c r="AU115" s="928"/>
      <c r="AV115" s="929"/>
      <c r="AW115" s="929"/>
      <c r="AX115" s="929"/>
      <c r="AY115" s="929"/>
      <c r="AZ115" s="977" t="s">
        <v>424</v>
      </c>
      <c r="BA115" s="978"/>
      <c r="BB115" s="978"/>
      <c r="BC115" s="978"/>
      <c r="BD115" s="978"/>
      <c r="BE115" s="978"/>
      <c r="BF115" s="978"/>
      <c r="BG115" s="978"/>
      <c r="BH115" s="978"/>
      <c r="BI115" s="978"/>
      <c r="BJ115" s="978"/>
      <c r="BK115" s="978"/>
      <c r="BL115" s="978"/>
      <c r="BM115" s="978"/>
      <c r="BN115" s="978"/>
      <c r="BO115" s="978"/>
      <c r="BP115" s="979"/>
      <c r="BQ115" s="947" t="s">
        <v>112</v>
      </c>
      <c r="BR115" s="948"/>
      <c r="BS115" s="948"/>
      <c r="BT115" s="948"/>
      <c r="BU115" s="948"/>
      <c r="BV115" s="948" t="s">
        <v>112</v>
      </c>
      <c r="BW115" s="948"/>
      <c r="BX115" s="948"/>
      <c r="BY115" s="948"/>
      <c r="BZ115" s="948"/>
      <c r="CA115" s="948" t="s">
        <v>112</v>
      </c>
      <c r="CB115" s="948"/>
      <c r="CC115" s="948"/>
      <c r="CD115" s="948"/>
      <c r="CE115" s="948"/>
      <c r="CF115" s="942" t="s">
        <v>112</v>
      </c>
      <c r="CG115" s="943"/>
      <c r="CH115" s="943"/>
      <c r="CI115" s="943"/>
      <c r="CJ115" s="943"/>
      <c r="CK115" s="973"/>
      <c r="CL115" s="974"/>
      <c r="CM115" s="977" t="s">
        <v>425</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112</v>
      </c>
      <c r="DH115" s="987"/>
      <c r="DI115" s="987"/>
      <c r="DJ115" s="987"/>
      <c r="DK115" s="988"/>
      <c r="DL115" s="989" t="s">
        <v>112</v>
      </c>
      <c r="DM115" s="987"/>
      <c r="DN115" s="987"/>
      <c r="DO115" s="987"/>
      <c r="DP115" s="988"/>
      <c r="DQ115" s="989" t="s">
        <v>112</v>
      </c>
      <c r="DR115" s="987"/>
      <c r="DS115" s="987"/>
      <c r="DT115" s="987"/>
      <c r="DU115" s="988"/>
      <c r="DV115" s="990" t="s">
        <v>112</v>
      </c>
      <c r="DW115" s="991"/>
      <c r="DX115" s="991"/>
      <c r="DY115" s="991"/>
      <c r="DZ115" s="992"/>
    </row>
    <row r="116" spans="1:130" s="199" customFormat="1" ht="26.25" customHeight="1">
      <c r="A116" s="984"/>
      <c r="B116" s="985"/>
      <c r="C116" s="993" t="s">
        <v>426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112</v>
      </c>
      <c r="AB116" s="987"/>
      <c r="AC116" s="987"/>
      <c r="AD116" s="987"/>
      <c r="AE116" s="988"/>
      <c r="AF116" s="989" t="s">
        <v>112</v>
      </c>
      <c r="AG116" s="987"/>
      <c r="AH116" s="987"/>
      <c r="AI116" s="987"/>
      <c r="AJ116" s="988"/>
      <c r="AK116" s="989" t="s">
        <v>112</v>
      </c>
      <c r="AL116" s="987"/>
      <c r="AM116" s="987"/>
      <c r="AN116" s="987"/>
      <c r="AO116" s="988"/>
      <c r="AP116" s="990" t="s">
        <v>112</v>
      </c>
      <c r="AQ116" s="991"/>
      <c r="AR116" s="991"/>
      <c r="AS116" s="991"/>
      <c r="AT116" s="992"/>
      <c r="AU116" s="928"/>
      <c r="AV116" s="929"/>
      <c r="AW116" s="929"/>
      <c r="AX116" s="929"/>
      <c r="AY116" s="929"/>
      <c r="AZ116" s="995" t="s">
        <v>427</v>
      </c>
      <c r="BA116" s="996"/>
      <c r="BB116" s="996"/>
      <c r="BC116" s="996"/>
      <c r="BD116" s="996"/>
      <c r="BE116" s="996"/>
      <c r="BF116" s="996"/>
      <c r="BG116" s="996"/>
      <c r="BH116" s="996"/>
      <c r="BI116" s="996"/>
      <c r="BJ116" s="996"/>
      <c r="BK116" s="996"/>
      <c r="BL116" s="996"/>
      <c r="BM116" s="996"/>
      <c r="BN116" s="996"/>
      <c r="BO116" s="996"/>
      <c r="BP116" s="997"/>
      <c r="BQ116" s="947" t="s">
        <v>112</v>
      </c>
      <c r="BR116" s="948"/>
      <c r="BS116" s="948"/>
      <c r="BT116" s="948"/>
      <c r="BU116" s="948"/>
      <c r="BV116" s="948" t="s">
        <v>112</v>
      </c>
      <c r="BW116" s="948"/>
      <c r="BX116" s="948"/>
      <c r="BY116" s="948"/>
      <c r="BZ116" s="948"/>
      <c r="CA116" s="948" t="s">
        <v>112</v>
      </c>
      <c r="CB116" s="948"/>
      <c r="CC116" s="948"/>
      <c r="CD116" s="948"/>
      <c r="CE116" s="948"/>
      <c r="CF116" s="942" t="s">
        <v>112</v>
      </c>
      <c r="CG116" s="943"/>
      <c r="CH116" s="943"/>
      <c r="CI116" s="943"/>
      <c r="CJ116" s="943"/>
      <c r="CK116" s="973"/>
      <c r="CL116" s="974"/>
      <c r="CM116" s="944" t="s">
        <v>428</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112</v>
      </c>
      <c r="DH116" s="987"/>
      <c r="DI116" s="987"/>
      <c r="DJ116" s="987"/>
      <c r="DK116" s="988"/>
      <c r="DL116" s="989" t="s">
        <v>112</v>
      </c>
      <c r="DM116" s="987"/>
      <c r="DN116" s="987"/>
      <c r="DO116" s="987"/>
      <c r="DP116" s="988"/>
      <c r="DQ116" s="989" t="s">
        <v>112</v>
      </c>
      <c r="DR116" s="987"/>
      <c r="DS116" s="987"/>
      <c r="DT116" s="987"/>
      <c r="DU116" s="988"/>
      <c r="DV116" s="990" t="s">
        <v>112</v>
      </c>
      <c r="DW116" s="991"/>
      <c r="DX116" s="991"/>
      <c r="DY116" s="991"/>
      <c r="DZ116" s="992"/>
    </row>
    <row r="117" spans="1:130" s="199" customFormat="1" ht="26.25" customHeight="1">
      <c r="A117" s="932" t="s">
        <v>172</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429</v>
      </c>
      <c r="Z117" s="914"/>
      <c r="AA117" s="1004">
        <v>1044720</v>
      </c>
      <c r="AB117" s="1005"/>
      <c r="AC117" s="1005"/>
      <c r="AD117" s="1005"/>
      <c r="AE117" s="1006"/>
      <c r="AF117" s="1007">
        <v>973168</v>
      </c>
      <c r="AG117" s="1005"/>
      <c r="AH117" s="1005"/>
      <c r="AI117" s="1005"/>
      <c r="AJ117" s="1006"/>
      <c r="AK117" s="1007">
        <v>932195</v>
      </c>
      <c r="AL117" s="1005"/>
      <c r="AM117" s="1005"/>
      <c r="AN117" s="1005"/>
      <c r="AO117" s="1006"/>
      <c r="AP117" s="1008"/>
      <c r="AQ117" s="1009"/>
      <c r="AR117" s="1009"/>
      <c r="AS117" s="1009"/>
      <c r="AT117" s="1010"/>
      <c r="AU117" s="928"/>
      <c r="AV117" s="929"/>
      <c r="AW117" s="929"/>
      <c r="AX117" s="929"/>
      <c r="AY117" s="929"/>
      <c r="AZ117" s="995" t="s">
        <v>430</v>
      </c>
      <c r="BA117" s="996"/>
      <c r="BB117" s="996"/>
      <c r="BC117" s="996"/>
      <c r="BD117" s="996"/>
      <c r="BE117" s="996"/>
      <c r="BF117" s="996"/>
      <c r="BG117" s="996"/>
      <c r="BH117" s="996"/>
      <c r="BI117" s="996"/>
      <c r="BJ117" s="996"/>
      <c r="BK117" s="996"/>
      <c r="BL117" s="996"/>
      <c r="BM117" s="996"/>
      <c r="BN117" s="996"/>
      <c r="BO117" s="996"/>
      <c r="BP117" s="997"/>
      <c r="BQ117" s="947" t="s">
        <v>431</v>
      </c>
      <c r="BR117" s="948"/>
      <c r="BS117" s="948"/>
      <c r="BT117" s="948"/>
      <c r="BU117" s="948"/>
      <c r="BV117" s="948" t="s">
        <v>431</v>
      </c>
      <c r="BW117" s="948"/>
      <c r="BX117" s="948"/>
      <c r="BY117" s="948"/>
      <c r="BZ117" s="948"/>
      <c r="CA117" s="948" t="s">
        <v>431</v>
      </c>
      <c r="CB117" s="948"/>
      <c r="CC117" s="948"/>
      <c r="CD117" s="948"/>
      <c r="CE117" s="948"/>
      <c r="CF117" s="942" t="s">
        <v>431</v>
      </c>
      <c r="CG117" s="943"/>
      <c r="CH117" s="943"/>
      <c r="CI117" s="943"/>
      <c r="CJ117" s="943"/>
      <c r="CK117" s="973"/>
      <c r="CL117" s="974"/>
      <c r="CM117" s="944" t="s">
        <v>432</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431</v>
      </c>
      <c r="DH117" s="987"/>
      <c r="DI117" s="987"/>
      <c r="DJ117" s="987"/>
      <c r="DK117" s="988"/>
      <c r="DL117" s="989" t="s">
        <v>431</v>
      </c>
      <c r="DM117" s="987"/>
      <c r="DN117" s="987"/>
      <c r="DO117" s="987"/>
      <c r="DP117" s="988"/>
      <c r="DQ117" s="989" t="s">
        <v>431</v>
      </c>
      <c r="DR117" s="987"/>
      <c r="DS117" s="987"/>
      <c r="DT117" s="987"/>
      <c r="DU117" s="988"/>
      <c r="DV117" s="990" t="s">
        <v>431</v>
      </c>
      <c r="DW117" s="991"/>
      <c r="DX117" s="991"/>
      <c r="DY117" s="991"/>
      <c r="DZ117" s="992"/>
    </row>
    <row r="118" spans="1:130" s="199" customFormat="1" ht="26.25" customHeight="1">
      <c r="A118" s="932"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289</v>
      </c>
      <c r="AG118" s="913"/>
      <c r="AH118" s="913"/>
      <c r="AI118" s="913"/>
      <c r="AJ118" s="914"/>
      <c r="AK118" s="912" t="s">
        <v>288</v>
      </c>
      <c r="AL118" s="913"/>
      <c r="AM118" s="913"/>
      <c r="AN118" s="913"/>
      <c r="AO118" s="914"/>
      <c r="AP118" s="999" t="s">
        <v>403</v>
      </c>
      <c r="AQ118" s="1000"/>
      <c r="AR118" s="1000"/>
      <c r="AS118" s="1000"/>
      <c r="AT118" s="1001"/>
      <c r="AU118" s="928"/>
      <c r="AV118" s="929"/>
      <c r="AW118" s="929"/>
      <c r="AX118" s="929"/>
      <c r="AY118" s="929"/>
      <c r="AZ118" s="1002" t="s">
        <v>433</v>
      </c>
      <c r="BA118" s="993"/>
      <c r="BB118" s="993"/>
      <c r="BC118" s="993"/>
      <c r="BD118" s="993"/>
      <c r="BE118" s="993"/>
      <c r="BF118" s="993"/>
      <c r="BG118" s="993"/>
      <c r="BH118" s="993"/>
      <c r="BI118" s="993"/>
      <c r="BJ118" s="993"/>
      <c r="BK118" s="993"/>
      <c r="BL118" s="993"/>
      <c r="BM118" s="993"/>
      <c r="BN118" s="993"/>
      <c r="BO118" s="993"/>
      <c r="BP118" s="994"/>
      <c r="BQ118" s="1025" t="s">
        <v>434</v>
      </c>
      <c r="BR118" s="1026"/>
      <c r="BS118" s="1026"/>
      <c r="BT118" s="1026"/>
      <c r="BU118" s="1026"/>
      <c r="BV118" s="1026" t="s">
        <v>434</v>
      </c>
      <c r="BW118" s="1026"/>
      <c r="BX118" s="1026"/>
      <c r="BY118" s="1026"/>
      <c r="BZ118" s="1026"/>
      <c r="CA118" s="1026" t="s">
        <v>434</v>
      </c>
      <c r="CB118" s="1026"/>
      <c r="CC118" s="1026"/>
      <c r="CD118" s="1026"/>
      <c r="CE118" s="1026"/>
      <c r="CF118" s="942" t="s">
        <v>434</v>
      </c>
      <c r="CG118" s="943"/>
      <c r="CH118" s="943"/>
      <c r="CI118" s="943"/>
      <c r="CJ118" s="943"/>
      <c r="CK118" s="973"/>
      <c r="CL118" s="974"/>
      <c r="CM118" s="944" t="s">
        <v>435</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434</v>
      </c>
      <c r="DH118" s="987"/>
      <c r="DI118" s="987"/>
      <c r="DJ118" s="987"/>
      <c r="DK118" s="988"/>
      <c r="DL118" s="989" t="s">
        <v>434</v>
      </c>
      <c r="DM118" s="987"/>
      <c r="DN118" s="987"/>
      <c r="DO118" s="987"/>
      <c r="DP118" s="988"/>
      <c r="DQ118" s="989" t="s">
        <v>434</v>
      </c>
      <c r="DR118" s="987"/>
      <c r="DS118" s="987"/>
      <c r="DT118" s="987"/>
      <c r="DU118" s="988"/>
      <c r="DV118" s="990" t="s">
        <v>434</v>
      </c>
      <c r="DW118" s="991"/>
      <c r="DX118" s="991"/>
      <c r="DY118" s="991"/>
      <c r="DZ118" s="992"/>
    </row>
    <row r="119" spans="1:130" s="199" customFormat="1" ht="26.25" customHeight="1">
      <c r="A119" s="1086" t="s">
        <v>407</v>
      </c>
      <c r="B119" s="972"/>
      <c r="C119" s="951" t="s">
        <v>408</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434</v>
      </c>
      <c r="AB119" s="920"/>
      <c r="AC119" s="920"/>
      <c r="AD119" s="920"/>
      <c r="AE119" s="921"/>
      <c r="AF119" s="922" t="s">
        <v>434</v>
      </c>
      <c r="AG119" s="920"/>
      <c r="AH119" s="920"/>
      <c r="AI119" s="920"/>
      <c r="AJ119" s="921"/>
      <c r="AK119" s="922" t="s">
        <v>434</v>
      </c>
      <c r="AL119" s="920"/>
      <c r="AM119" s="920"/>
      <c r="AN119" s="920"/>
      <c r="AO119" s="921"/>
      <c r="AP119" s="923" t="s">
        <v>434</v>
      </c>
      <c r="AQ119" s="924"/>
      <c r="AR119" s="924"/>
      <c r="AS119" s="924"/>
      <c r="AT119" s="925"/>
      <c r="AU119" s="930"/>
      <c r="AV119" s="931"/>
      <c r="AW119" s="931"/>
      <c r="AX119" s="931"/>
      <c r="AY119" s="931"/>
      <c r="AZ119" s="230" t="s">
        <v>172</v>
      </c>
      <c r="BA119" s="230"/>
      <c r="BB119" s="230"/>
      <c r="BC119" s="230"/>
      <c r="BD119" s="230"/>
      <c r="BE119" s="230"/>
      <c r="BF119" s="230"/>
      <c r="BG119" s="230"/>
      <c r="BH119" s="230"/>
      <c r="BI119" s="230"/>
      <c r="BJ119" s="230"/>
      <c r="BK119" s="230"/>
      <c r="BL119" s="230"/>
      <c r="BM119" s="230"/>
      <c r="BN119" s="230"/>
      <c r="BO119" s="1003" t="s">
        <v>436</v>
      </c>
      <c r="BP119" s="1034"/>
      <c r="BQ119" s="1025">
        <v>11131792</v>
      </c>
      <c r="BR119" s="1026"/>
      <c r="BS119" s="1026"/>
      <c r="BT119" s="1026"/>
      <c r="BU119" s="1026"/>
      <c r="BV119" s="1026">
        <v>10819147</v>
      </c>
      <c r="BW119" s="1026"/>
      <c r="BX119" s="1026"/>
      <c r="BY119" s="1026"/>
      <c r="BZ119" s="1026"/>
      <c r="CA119" s="1026">
        <v>10138978</v>
      </c>
      <c r="CB119" s="1026"/>
      <c r="CC119" s="1026"/>
      <c r="CD119" s="1026"/>
      <c r="CE119" s="1026"/>
      <c r="CF119" s="1027"/>
      <c r="CG119" s="1028"/>
      <c r="CH119" s="1028"/>
      <c r="CI119" s="1028"/>
      <c r="CJ119" s="1029"/>
      <c r="CK119" s="975"/>
      <c r="CL119" s="976"/>
      <c r="CM119" s="1030" t="s">
        <v>437</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112</v>
      </c>
      <c r="DH119" s="1012"/>
      <c r="DI119" s="1012"/>
      <c r="DJ119" s="1012"/>
      <c r="DK119" s="1013"/>
      <c r="DL119" s="1011" t="s">
        <v>112</v>
      </c>
      <c r="DM119" s="1012"/>
      <c r="DN119" s="1012"/>
      <c r="DO119" s="1012"/>
      <c r="DP119" s="1013"/>
      <c r="DQ119" s="1011" t="s">
        <v>112</v>
      </c>
      <c r="DR119" s="1012"/>
      <c r="DS119" s="1012"/>
      <c r="DT119" s="1012"/>
      <c r="DU119" s="1013"/>
      <c r="DV119" s="1014" t="s">
        <v>112</v>
      </c>
      <c r="DW119" s="1015"/>
      <c r="DX119" s="1015"/>
      <c r="DY119" s="1015"/>
      <c r="DZ119" s="1016"/>
    </row>
    <row r="120" spans="1:130" s="199" customFormat="1" ht="26.25" customHeight="1">
      <c r="A120" s="1087"/>
      <c r="B120" s="974"/>
      <c r="C120" s="944" t="s">
        <v>412</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112</v>
      </c>
      <c r="AB120" s="987"/>
      <c r="AC120" s="987"/>
      <c r="AD120" s="987"/>
      <c r="AE120" s="988"/>
      <c r="AF120" s="989" t="s">
        <v>112</v>
      </c>
      <c r="AG120" s="987"/>
      <c r="AH120" s="987"/>
      <c r="AI120" s="987"/>
      <c r="AJ120" s="988"/>
      <c r="AK120" s="989" t="s">
        <v>112</v>
      </c>
      <c r="AL120" s="987"/>
      <c r="AM120" s="987"/>
      <c r="AN120" s="987"/>
      <c r="AO120" s="988"/>
      <c r="AP120" s="990" t="s">
        <v>112</v>
      </c>
      <c r="AQ120" s="991"/>
      <c r="AR120" s="991"/>
      <c r="AS120" s="991"/>
      <c r="AT120" s="992"/>
      <c r="AU120" s="1017" t="s">
        <v>438</v>
      </c>
      <c r="AV120" s="1018"/>
      <c r="AW120" s="1018"/>
      <c r="AX120" s="1018"/>
      <c r="AY120" s="1019"/>
      <c r="AZ120" s="968" t="s">
        <v>439</v>
      </c>
      <c r="BA120" s="917"/>
      <c r="BB120" s="917"/>
      <c r="BC120" s="917"/>
      <c r="BD120" s="917"/>
      <c r="BE120" s="917"/>
      <c r="BF120" s="917"/>
      <c r="BG120" s="917"/>
      <c r="BH120" s="917"/>
      <c r="BI120" s="917"/>
      <c r="BJ120" s="917"/>
      <c r="BK120" s="917"/>
      <c r="BL120" s="917"/>
      <c r="BM120" s="917"/>
      <c r="BN120" s="917"/>
      <c r="BO120" s="917"/>
      <c r="BP120" s="918"/>
      <c r="BQ120" s="954">
        <v>2830313</v>
      </c>
      <c r="BR120" s="955"/>
      <c r="BS120" s="955"/>
      <c r="BT120" s="955"/>
      <c r="BU120" s="955"/>
      <c r="BV120" s="955">
        <v>3189249</v>
      </c>
      <c r="BW120" s="955"/>
      <c r="BX120" s="955"/>
      <c r="BY120" s="955"/>
      <c r="BZ120" s="955"/>
      <c r="CA120" s="955">
        <v>3348515</v>
      </c>
      <c r="CB120" s="955"/>
      <c r="CC120" s="955"/>
      <c r="CD120" s="955"/>
      <c r="CE120" s="955"/>
      <c r="CF120" s="969">
        <v>68.8</v>
      </c>
      <c r="CG120" s="970"/>
      <c r="CH120" s="970"/>
      <c r="CI120" s="970"/>
      <c r="CJ120" s="970"/>
      <c r="CK120" s="1035" t="s">
        <v>440</v>
      </c>
      <c r="CL120" s="1036"/>
      <c r="CM120" s="1036"/>
      <c r="CN120" s="1036"/>
      <c r="CO120" s="1037"/>
      <c r="CP120" s="1043" t="s">
        <v>386</v>
      </c>
      <c r="CQ120" s="1044"/>
      <c r="CR120" s="1044"/>
      <c r="CS120" s="1044"/>
      <c r="CT120" s="1044"/>
      <c r="CU120" s="1044"/>
      <c r="CV120" s="1044"/>
      <c r="CW120" s="1044"/>
      <c r="CX120" s="1044"/>
      <c r="CY120" s="1044"/>
      <c r="CZ120" s="1044"/>
      <c r="DA120" s="1044"/>
      <c r="DB120" s="1044"/>
      <c r="DC120" s="1044"/>
      <c r="DD120" s="1044"/>
      <c r="DE120" s="1044"/>
      <c r="DF120" s="1045"/>
      <c r="DG120" s="954">
        <v>4739104</v>
      </c>
      <c r="DH120" s="955"/>
      <c r="DI120" s="955"/>
      <c r="DJ120" s="955"/>
      <c r="DK120" s="955"/>
      <c r="DL120" s="955">
        <v>4555169</v>
      </c>
      <c r="DM120" s="955"/>
      <c r="DN120" s="955"/>
      <c r="DO120" s="955"/>
      <c r="DP120" s="955"/>
      <c r="DQ120" s="955">
        <v>4360078</v>
      </c>
      <c r="DR120" s="955"/>
      <c r="DS120" s="955"/>
      <c r="DT120" s="955"/>
      <c r="DU120" s="955"/>
      <c r="DV120" s="956">
        <v>89.5</v>
      </c>
      <c r="DW120" s="956"/>
      <c r="DX120" s="956"/>
      <c r="DY120" s="956"/>
      <c r="DZ120" s="957"/>
    </row>
    <row r="121" spans="1:130" s="199" customFormat="1" ht="26.25" customHeight="1">
      <c r="A121" s="1087"/>
      <c r="B121" s="974"/>
      <c r="C121" s="995" t="s">
        <v>441</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112</v>
      </c>
      <c r="AB121" s="987"/>
      <c r="AC121" s="987"/>
      <c r="AD121" s="987"/>
      <c r="AE121" s="988"/>
      <c r="AF121" s="989" t="s">
        <v>112</v>
      </c>
      <c r="AG121" s="987"/>
      <c r="AH121" s="987"/>
      <c r="AI121" s="987"/>
      <c r="AJ121" s="988"/>
      <c r="AK121" s="989" t="s">
        <v>112</v>
      </c>
      <c r="AL121" s="987"/>
      <c r="AM121" s="987"/>
      <c r="AN121" s="987"/>
      <c r="AO121" s="988"/>
      <c r="AP121" s="990" t="s">
        <v>112</v>
      </c>
      <c r="AQ121" s="991"/>
      <c r="AR121" s="991"/>
      <c r="AS121" s="991"/>
      <c r="AT121" s="992"/>
      <c r="AU121" s="1020"/>
      <c r="AV121" s="1021"/>
      <c r="AW121" s="1021"/>
      <c r="AX121" s="1021"/>
      <c r="AY121" s="1022"/>
      <c r="AZ121" s="977" t="s">
        <v>442</v>
      </c>
      <c r="BA121" s="978"/>
      <c r="BB121" s="978"/>
      <c r="BC121" s="978"/>
      <c r="BD121" s="978"/>
      <c r="BE121" s="978"/>
      <c r="BF121" s="978"/>
      <c r="BG121" s="978"/>
      <c r="BH121" s="978"/>
      <c r="BI121" s="978"/>
      <c r="BJ121" s="978"/>
      <c r="BK121" s="978"/>
      <c r="BL121" s="978"/>
      <c r="BM121" s="978"/>
      <c r="BN121" s="978"/>
      <c r="BO121" s="978"/>
      <c r="BP121" s="979"/>
      <c r="BQ121" s="947">
        <v>295875</v>
      </c>
      <c r="BR121" s="948"/>
      <c r="BS121" s="948"/>
      <c r="BT121" s="948"/>
      <c r="BU121" s="948"/>
      <c r="BV121" s="948">
        <v>240192</v>
      </c>
      <c r="BW121" s="948"/>
      <c r="BX121" s="948"/>
      <c r="BY121" s="948"/>
      <c r="BZ121" s="948"/>
      <c r="CA121" s="948">
        <v>218773</v>
      </c>
      <c r="CB121" s="948"/>
      <c r="CC121" s="948"/>
      <c r="CD121" s="948"/>
      <c r="CE121" s="948"/>
      <c r="CF121" s="942">
        <v>4.5</v>
      </c>
      <c r="CG121" s="943"/>
      <c r="CH121" s="943"/>
      <c r="CI121" s="943"/>
      <c r="CJ121" s="943"/>
      <c r="CK121" s="1038"/>
      <c r="CL121" s="1039"/>
      <c r="CM121" s="1039"/>
      <c r="CN121" s="1039"/>
      <c r="CO121" s="1040"/>
      <c r="CP121" s="1048" t="s">
        <v>385</v>
      </c>
      <c r="CQ121" s="1049"/>
      <c r="CR121" s="1049"/>
      <c r="CS121" s="1049"/>
      <c r="CT121" s="1049"/>
      <c r="CU121" s="1049"/>
      <c r="CV121" s="1049"/>
      <c r="CW121" s="1049"/>
      <c r="CX121" s="1049"/>
      <c r="CY121" s="1049"/>
      <c r="CZ121" s="1049"/>
      <c r="DA121" s="1049"/>
      <c r="DB121" s="1049"/>
      <c r="DC121" s="1049"/>
      <c r="DD121" s="1049"/>
      <c r="DE121" s="1049"/>
      <c r="DF121" s="1050"/>
      <c r="DG121" s="947" t="s">
        <v>112</v>
      </c>
      <c r="DH121" s="948"/>
      <c r="DI121" s="948"/>
      <c r="DJ121" s="948"/>
      <c r="DK121" s="948"/>
      <c r="DL121" s="948" t="s">
        <v>112</v>
      </c>
      <c r="DM121" s="948"/>
      <c r="DN121" s="948"/>
      <c r="DO121" s="948"/>
      <c r="DP121" s="948"/>
      <c r="DQ121" s="948" t="s">
        <v>112</v>
      </c>
      <c r="DR121" s="948"/>
      <c r="DS121" s="948"/>
      <c r="DT121" s="948"/>
      <c r="DU121" s="948"/>
      <c r="DV121" s="949" t="s">
        <v>112</v>
      </c>
      <c r="DW121" s="949"/>
      <c r="DX121" s="949"/>
      <c r="DY121" s="949"/>
      <c r="DZ121" s="950"/>
    </row>
    <row r="122" spans="1:130" s="199" customFormat="1" ht="26.25" customHeight="1">
      <c r="A122" s="1087"/>
      <c r="B122" s="974"/>
      <c r="C122" s="944" t="s">
        <v>422</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112</v>
      </c>
      <c r="AB122" s="987"/>
      <c r="AC122" s="987"/>
      <c r="AD122" s="987"/>
      <c r="AE122" s="988"/>
      <c r="AF122" s="989" t="s">
        <v>112</v>
      </c>
      <c r="AG122" s="987"/>
      <c r="AH122" s="987"/>
      <c r="AI122" s="987"/>
      <c r="AJ122" s="988"/>
      <c r="AK122" s="989" t="s">
        <v>112</v>
      </c>
      <c r="AL122" s="987"/>
      <c r="AM122" s="987"/>
      <c r="AN122" s="987"/>
      <c r="AO122" s="988"/>
      <c r="AP122" s="990" t="s">
        <v>112</v>
      </c>
      <c r="AQ122" s="991"/>
      <c r="AR122" s="991"/>
      <c r="AS122" s="991"/>
      <c r="AT122" s="992"/>
      <c r="AU122" s="1020"/>
      <c r="AV122" s="1021"/>
      <c r="AW122" s="1021"/>
      <c r="AX122" s="1021"/>
      <c r="AY122" s="1022"/>
      <c r="AZ122" s="1002" t="s">
        <v>443</v>
      </c>
      <c r="BA122" s="993"/>
      <c r="BB122" s="993"/>
      <c r="BC122" s="993"/>
      <c r="BD122" s="993"/>
      <c r="BE122" s="993"/>
      <c r="BF122" s="993"/>
      <c r="BG122" s="993"/>
      <c r="BH122" s="993"/>
      <c r="BI122" s="993"/>
      <c r="BJ122" s="993"/>
      <c r="BK122" s="993"/>
      <c r="BL122" s="993"/>
      <c r="BM122" s="993"/>
      <c r="BN122" s="993"/>
      <c r="BO122" s="993"/>
      <c r="BP122" s="994"/>
      <c r="BQ122" s="1025">
        <v>6252263</v>
      </c>
      <c r="BR122" s="1026"/>
      <c r="BS122" s="1026"/>
      <c r="BT122" s="1026"/>
      <c r="BU122" s="1026"/>
      <c r="BV122" s="1026">
        <v>5917889</v>
      </c>
      <c r="BW122" s="1026"/>
      <c r="BX122" s="1026"/>
      <c r="BY122" s="1026"/>
      <c r="BZ122" s="1026"/>
      <c r="CA122" s="1026">
        <v>5558641</v>
      </c>
      <c r="CB122" s="1026"/>
      <c r="CC122" s="1026"/>
      <c r="CD122" s="1026"/>
      <c r="CE122" s="1026"/>
      <c r="CF122" s="1046">
        <v>114.1</v>
      </c>
      <c r="CG122" s="1047"/>
      <c r="CH122" s="1047"/>
      <c r="CI122" s="1047"/>
      <c r="CJ122" s="1047"/>
      <c r="CK122" s="1038"/>
      <c r="CL122" s="1039"/>
      <c r="CM122" s="1039"/>
      <c r="CN122" s="1039"/>
      <c r="CO122" s="1040"/>
      <c r="CP122" s="1048" t="s">
        <v>383</v>
      </c>
      <c r="CQ122" s="1049"/>
      <c r="CR122" s="1049"/>
      <c r="CS122" s="1049"/>
      <c r="CT122" s="1049"/>
      <c r="CU122" s="1049"/>
      <c r="CV122" s="1049"/>
      <c r="CW122" s="1049"/>
      <c r="CX122" s="1049"/>
      <c r="CY122" s="1049"/>
      <c r="CZ122" s="1049"/>
      <c r="DA122" s="1049"/>
      <c r="DB122" s="1049"/>
      <c r="DC122" s="1049"/>
      <c r="DD122" s="1049"/>
      <c r="DE122" s="1049"/>
      <c r="DF122" s="1050"/>
      <c r="DG122" s="947" t="s">
        <v>112</v>
      </c>
      <c r="DH122" s="948"/>
      <c r="DI122" s="948"/>
      <c r="DJ122" s="948"/>
      <c r="DK122" s="948"/>
      <c r="DL122" s="948" t="s">
        <v>112</v>
      </c>
      <c r="DM122" s="948"/>
      <c r="DN122" s="948"/>
      <c r="DO122" s="948"/>
      <c r="DP122" s="948"/>
      <c r="DQ122" s="948" t="s">
        <v>112</v>
      </c>
      <c r="DR122" s="948"/>
      <c r="DS122" s="948"/>
      <c r="DT122" s="948"/>
      <c r="DU122" s="948"/>
      <c r="DV122" s="949" t="s">
        <v>112</v>
      </c>
      <c r="DW122" s="949"/>
      <c r="DX122" s="949"/>
      <c r="DY122" s="949"/>
      <c r="DZ122" s="950"/>
    </row>
    <row r="123" spans="1:130" s="199" customFormat="1" ht="26.25" customHeight="1">
      <c r="A123" s="1087"/>
      <c r="B123" s="974"/>
      <c r="C123" s="944" t="s">
        <v>428</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112</v>
      </c>
      <c r="AB123" s="987"/>
      <c r="AC123" s="987"/>
      <c r="AD123" s="987"/>
      <c r="AE123" s="988"/>
      <c r="AF123" s="989" t="s">
        <v>112</v>
      </c>
      <c r="AG123" s="987"/>
      <c r="AH123" s="987"/>
      <c r="AI123" s="987"/>
      <c r="AJ123" s="988"/>
      <c r="AK123" s="989" t="s">
        <v>112</v>
      </c>
      <c r="AL123" s="987"/>
      <c r="AM123" s="987"/>
      <c r="AN123" s="987"/>
      <c r="AO123" s="988"/>
      <c r="AP123" s="990" t="s">
        <v>112</v>
      </c>
      <c r="AQ123" s="991"/>
      <c r="AR123" s="991"/>
      <c r="AS123" s="991"/>
      <c r="AT123" s="992"/>
      <c r="AU123" s="1023"/>
      <c r="AV123" s="1024"/>
      <c r="AW123" s="1024"/>
      <c r="AX123" s="1024"/>
      <c r="AY123" s="1024"/>
      <c r="AZ123" s="230" t="s">
        <v>172</v>
      </c>
      <c r="BA123" s="230"/>
      <c r="BB123" s="230"/>
      <c r="BC123" s="230"/>
      <c r="BD123" s="230"/>
      <c r="BE123" s="230"/>
      <c r="BF123" s="230"/>
      <c r="BG123" s="230"/>
      <c r="BH123" s="230"/>
      <c r="BI123" s="230"/>
      <c r="BJ123" s="230"/>
      <c r="BK123" s="230"/>
      <c r="BL123" s="230"/>
      <c r="BM123" s="230"/>
      <c r="BN123" s="230"/>
      <c r="BO123" s="1003" t="s">
        <v>444</v>
      </c>
      <c r="BP123" s="1034"/>
      <c r="BQ123" s="1093">
        <v>9378451</v>
      </c>
      <c r="BR123" s="1094"/>
      <c r="BS123" s="1094"/>
      <c r="BT123" s="1094"/>
      <c r="BU123" s="1094"/>
      <c r="BV123" s="1094">
        <v>9347330</v>
      </c>
      <c r="BW123" s="1094"/>
      <c r="BX123" s="1094"/>
      <c r="BY123" s="1094"/>
      <c r="BZ123" s="1094"/>
      <c r="CA123" s="1094">
        <v>9125929</v>
      </c>
      <c r="CB123" s="1094"/>
      <c r="CC123" s="1094"/>
      <c r="CD123" s="1094"/>
      <c r="CE123" s="1094"/>
      <c r="CF123" s="1027"/>
      <c r="CG123" s="1028"/>
      <c r="CH123" s="1028"/>
      <c r="CI123" s="1028"/>
      <c r="CJ123" s="1029"/>
      <c r="CK123" s="1038"/>
      <c r="CL123" s="1039"/>
      <c r="CM123" s="1039"/>
      <c r="CN123" s="1039"/>
      <c r="CO123" s="1040"/>
      <c r="CP123" s="1048" t="s">
        <v>384</v>
      </c>
      <c r="CQ123" s="1049"/>
      <c r="CR123" s="1049"/>
      <c r="CS123" s="1049"/>
      <c r="CT123" s="1049"/>
      <c r="CU123" s="1049"/>
      <c r="CV123" s="1049"/>
      <c r="CW123" s="1049"/>
      <c r="CX123" s="1049"/>
      <c r="CY123" s="1049"/>
      <c r="CZ123" s="1049"/>
      <c r="DA123" s="1049"/>
      <c r="DB123" s="1049"/>
      <c r="DC123" s="1049"/>
      <c r="DD123" s="1049"/>
      <c r="DE123" s="1049"/>
      <c r="DF123" s="1050"/>
      <c r="DG123" s="986" t="s">
        <v>112</v>
      </c>
      <c r="DH123" s="987"/>
      <c r="DI123" s="987"/>
      <c r="DJ123" s="987"/>
      <c r="DK123" s="988"/>
      <c r="DL123" s="989" t="s">
        <v>112</v>
      </c>
      <c r="DM123" s="987"/>
      <c r="DN123" s="987"/>
      <c r="DO123" s="987"/>
      <c r="DP123" s="988"/>
      <c r="DQ123" s="989" t="s">
        <v>112</v>
      </c>
      <c r="DR123" s="987"/>
      <c r="DS123" s="987"/>
      <c r="DT123" s="987"/>
      <c r="DU123" s="988"/>
      <c r="DV123" s="990" t="s">
        <v>112</v>
      </c>
      <c r="DW123" s="991"/>
      <c r="DX123" s="991"/>
      <c r="DY123" s="991"/>
      <c r="DZ123" s="992"/>
    </row>
    <row r="124" spans="1:130" s="199" customFormat="1" ht="26.25" customHeight="1" thickBot="1">
      <c r="A124" s="1087"/>
      <c r="B124" s="974"/>
      <c r="C124" s="944" t="s">
        <v>432</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112</v>
      </c>
      <c r="AB124" s="987"/>
      <c r="AC124" s="987"/>
      <c r="AD124" s="987"/>
      <c r="AE124" s="988"/>
      <c r="AF124" s="989" t="s">
        <v>112</v>
      </c>
      <c r="AG124" s="987"/>
      <c r="AH124" s="987"/>
      <c r="AI124" s="987"/>
      <c r="AJ124" s="988"/>
      <c r="AK124" s="989" t="s">
        <v>112</v>
      </c>
      <c r="AL124" s="987"/>
      <c r="AM124" s="987"/>
      <c r="AN124" s="987"/>
      <c r="AO124" s="988"/>
      <c r="AP124" s="990" t="s">
        <v>112</v>
      </c>
      <c r="AQ124" s="991"/>
      <c r="AR124" s="991"/>
      <c r="AS124" s="991"/>
      <c r="AT124" s="992"/>
      <c r="AU124" s="1089" t="s">
        <v>445</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45.9</v>
      </c>
      <c r="BR124" s="1056"/>
      <c r="BS124" s="1056"/>
      <c r="BT124" s="1056"/>
      <c r="BU124" s="1056"/>
      <c r="BV124" s="1056">
        <v>31.7</v>
      </c>
      <c r="BW124" s="1056"/>
      <c r="BX124" s="1056"/>
      <c r="BY124" s="1056"/>
      <c r="BZ124" s="1056"/>
      <c r="CA124" s="1056">
        <v>20.8</v>
      </c>
      <c r="CB124" s="1056"/>
      <c r="CC124" s="1056"/>
      <c r="CD124" s="1056"/>
      <c r="CE124" s="1056"/>
      <c r="CF124" s="1057"/>
      <c r="CG124" s="1058"/>
      <c r="CH124" s="1058"/>
      <c r="CI124" s="1058"/>
      <c r="CJ124" s="1059"/>
      <c r="CK124" s="1041"/>
      <c r="CL124" s="1041"/>
      <c r="CM124" s="1041"/>
      <c r="CN124" s="1041"/>
      <c r="CO124" s="1042"/>
      <c r="CP124" s="1048" t="s">
        <v>446</v>
      </c>
      <c r="CQ124" s="1049"/>
      <c r="CR124" s="1049"/>
      <c r="CS124" s="1049"/>
      <c r="CT124" s="1049"/>
      <c r="CU124" s="1049"/>
      <c r="CV124" s="1049"/>
      <c r="CW124" s="1049"/>
      <c r="CX124" s="1049"/>
      <c r="CY124" s="1049"/>
      <c r="CZ124" s="1049"/>
      <c r="DA124" s="1049"/>
      <c r="DB124" s="1049"/>
      <c r="DC124" s="1049"/>
      <c r="DD124" s="1049"/>
      <c r="DE124" s="1049"/>
      <c r="DF124" s="1050"/>
      <c r="DG124" s="1033" t="s">
        <v>112</v>
      </c>
      <c r="DH124" s="1012"/>
      <c r="DI124" s="1012"/>
      <c r="DJ124" s="1012"/>
      <c r="DK124" s="1013"/>
      <c r="DL124" s="1011" t="s">
        <v>112</v>
      </c>
      <c r="DM124" s="1012"/>
      <c r="DN124" s="1012"/>
      <c r="DO124" s="1012"/>
      <c r="DP124" s="1013"/>
      <c r="DQ124" s="1011" t="s">
        <v>112</v>
      </c>
      <c r="DR124" s="1012"/>
      <c r="DS124" s="1012"/>
      <c r="DT124" s="1012"/>
      <c r="DU124" s="1013"/>
      <c r="DV124" s="1014" t="s">
        <v>112</v>
      </c>
      <c r="DW124" s="1015"/>
      <c r="DX124" s="1015"/>
      <c r="DY124" s="1015"/>
      <c r="DZ124" s="1016"/>
    </row>
    <row r="125" spans="1:130" s="199" customFormat="1" ht="26.25" customHeight="1">
      <c r="A125" s="1087"/>
      <c r="B125" s="974"/>
      <c r="C125" s="944" t="s">
        <v>435</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112</v>
      </c>
      <c r="AB125" s="987"/>
      <c r="AC125" s="987"/>
      <c r="AD125" s="987"/>
      <c r="AE125" s="988"/>
      <c r="AF125" s="989" t="s">
        <v>112</v>
      </c>
      <c r="AG125" s="987"/>
      <c r="AH125" s="987"/>
      <c r="AI125" s="987"/>
      <c r="AJ125" s="988"/>
      <c r="AK125" s="989" t="s">
        <v>112</v>
      </c>
      <c r="AL125" s="987"/>
      <c r="AM125" s="987"/>
      <c r="AN125" s="987"/>
      <c r="AO125" s="988"/>
      <c r="AP125" s="990" t="s">
        <v>112</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447</v>
      </c>
      <c r="CL125" s="1036"/>
      <c r="CM125" s="1036"/>
      <c r="CN125" s="1036"/>
      <c r="CO125" s="1037"/>
      <c r="CP125" s="968" t="s">
        <v>448</v>
      </c>
      <c r="CQ125" s="917"/>
      <c r="CR125" s="917"/>
      <c r="CS125" s="917"/>
      <c r="CT125" s="917"/>
      <c r="CU125" s="917"/>
      <c r="CV125" s="917"/>
      <c r="CW125" s="917"/>
      <c r="CX125" s="917"/>
      <c r="CY125" s="917"/>
      <c r="CZ125" s="917"/>
      <c r="DA125" s="917"/>
      <c r="DB125" s="917"/>
      <c r="DC125" s="917"/>
      <c r="DD125" s="917"/>
      <c r="DE125" s="917"/>
      <c r="DF125" s="918"/>
      <c r="DG125" s="954" t="s">
        <v>112</v>
      </c>
      <c r="DH125" s="955"/>
      <c r="DI125" s="955"/>
      <c r="DJ125" s="955"/>
      <c r="DK125" s="955"/>
      <c r="DL125" s="955" t="s">
        <v>112</v>
      </c>
      <c r="DM125" s="955"/>
      <c r="DN125" s="955"/>
      <c r="DO125" s="955"/>
      <c r="DP125" s="955"/>
      <c r="DQ125" s="955" t="s">
        <v>112</v>
      </c>
      <c r="DR125" s="955"/>
      <c r="DS125" s="955"/>
      <c r="DT125" s="955"/>
      <c r="DU125" s="955"/>
      <c r="DV125" s="956" t="s">
        <v>112</v>
      </c>
      <c r="DW125" s="956"/>
      <c r="DX125" s="956"/>
      <c r="DY125" s="956"/>
      <c r="DZ125" s="957"/>
    </row>
    <row r="126" spans="1:130" s="199" customFormat="1" ht="26.25" customHeight="1" thickBot="1">
      <c r="A126" s="1087"/>
      <c r="B126" s="974"/>
      <c r="C126" s="944" t="s">
        <v>437</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112</v>
      </c>
      <c r="AB126" s="987"/>
      <c r="AC126" s="987"/>
      <c r="AD126" s="987"/>
      <c r="AE126" s="988"/>
      <c r="AF126" s="989" t="s">
        <v>112</v>
      </c>
      <c r="AG126" s="987"/>
      <c r="AH126" s="987"/>
      <c r="AI126" s="987"/>
      <c r="AJ126" s="988"/>
      <c r="AK126" s="989" t="s">
        <v>112</v>
      </c>
      <c r="AL126" s="987"/>
      <c r="AM126" s="987"/>
      <c r="AN126" s="987"/>
      <c r="AO126" s="988"/>
      <c r="AP126" s="990" t="s">
        <v>112</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449</v>
      </c>
      <c r="CQ126" s="978"/>
      <c r="CR126" s="978"/>
      <c r="CS126" s="978"/>
      <c r="CT126" s="978"/>
      <c r="CU126" s="978"/>
      <c r="CV126" s="978"/>
      <c r="CW126" s="978"/>
      <c r="CX126" s="978"/>
      <c r="CY126" s="978"/>
      <c r="CZ126" s="978"/>
      <c r="DA126" s="978"/>
      <c r="DB126" s="978"/>
      <c r="DC126" s="978"/>
      <c r="DD126" s="978"/>
      <c r="DE126" s="978"/>
      <c r="DF126" s="979"/>
      <c r="DG126" s="947" t="s">
        <v>112</v>
      </c>
      <c r="DH126" s="948"/>
      <c r="DI126" s="948"/>
      <c r="DJ126" s="948"/>
      <c r="DK126" s="948"/>
      <c r="DL126" s="948" t="s">
        <v>112</v>
      </c>
      <c r="DM126" s="948"/>
      <c r="DN126" s="948"/>
      <c r="DO126" s="948"/>
      <c r="DP126" s="948"/>
      <c r="DQ126" s="948" t="s">
        <v>112</v>
      </c>
      <c r="DR126" s="948"/>
      <c r="DS126" s="948"/>
      <c r="DT126" s="948"/>
      <c r="DU126" s="948"/>
      <c r="DV126" s="949" t="s">
        <v>112</v>
      </c>
      <c r="DW126" s="949"/>
      <c r="DX126" s="949"/>
      <c r="DY126" s="949"/>
      <c r="DZ126" s="950"/>
    </row>
    <row r="127" spans="1:130" s="199" customFormat="1" ht="26.25" customHeight="1">
      <c r="A127" s="1088"/>
      <c r="B127" s="976"/>
      <c r="C127" s="1030" t="s">
        <v>450</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t="s">
        <v>112</v>
      </c>
      <c r="AB127" s="987"/>
      <c r="AC127" s="987"/>
      <c r="AD127" s="987"/>
      <c r="AE127" s="988"/>
      <c r="AF127" s="989" t="s">
        <v>112</v>
      </c>
      <c r="AG127" s="987"/>
      <c r="AH127" s="987"/>
      <c r="AI127" s="987"/>
      <c r="AJ127" s="988"/>
      <c r="AK127" s="989" t="s">
        <v>112</v>
      </c>
      <c r="AL127" s="987"/>
      <c r="AM127" s="987"/>
      <c r="AN127" s="987"/>
      <c r="AO127" s="988"/>
      <c r="AP127" s="990" t="s">
        <v>112</v>
      </c>
      <c r="AQ127" s="991"/>
      <c r="AR127" s="991"/>
      <c r="AS127" s="991"/>
      <c r="AT127" s="992"/>
      <c r="AU127" s="235"/>
      <c r="AV127" s="235"/>
      <c r="AW127" s="235"/>
      <c r="AX127" s="1060" t="s">
        <v>451</v>
      </c>
      <c r="AY127" s="1061"/>
      <c r="AZ127" s="1061"/>
      <c r="BA127" s="1061"/>
      <c r="BB127" s="1061"/>
      <c r="BC127" s="1061"/>
      <c r="BD127" s="1061"/>
      <c r="BE127" s="1062"/>
      <c r="BF127" s="1063" t="s">
        <v>452</v>
      </c>
      <c r="BG127" s="1061"/>
      <c r="BH127" s="1061"/>
      <c r="BI127" s="1061"/>
      <c r="BJ127" s="1061"/>
      <c r="BK127" s="1061"/>
      <c r="BL127" s="1062"/>
      <c r="BM127" s="1063" t="s">
        <v>453</v>
      </c>
      <c r="BN127" s="1061"/>
      <c r="BO127" s="1061"/>
      <c r="BP127" s="1061"/>
      <c r="BQ127" s="1061"/>
      <c r="BR127" s="1061"/>
      <c r="BS127" s="1062"/>
      <c r="BT127" s="1063" t="s">
        <v>454</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455</v>
      </c>
      <c r="CQ127" s="978"/>
      <c r="CR127" s="978"/>
      <c r="CS127" s="978"/>
      <c r="CT127" s="978"/>
      <c r="CU127" s="978"/>
      <c r="CV127" s="978"/>
      <c r="CW127" s="978"/>
      <c r="CX127" s="978"/>
      <c r="CY127" s="978"/>
      <c r="CZ127" s="978"/>
      <c r="DA127" s="978"/>
      <c r="DB127" s="978"/>
      <c r="DC127" s="978"/>
      <c r="DD127" s="978"/>
      <c r="DE127" s="978"/>
      <c r="DF127" s="979"/>
      <c r="DG127" s="947" t="s">
        <v>112</v>
      </c>
      <c r="DH127" s="948"/>
      <c r="DI127" s="948"/>
      <c r="DJ127" s="948"/>
      <c r="DK127" s="948"/>
      <c r="DL127" s="948" t="s">
        <v>112</v>
      </c>
      <c r="DM127" s="948"/>
      <c r="DN127" s="948"/>
      <c r="DO127" s="948"/>
      <c r="DP127" s="948"/>
      <c r="DQ127" s="948" t="s">
        <v>112</v>
      </c>
      <c r="DR127" s="948"/>
      <c r="DS127" s="948"/>
      <c r="DT127" s="948"/>
      <c r="DU127" s="948"/>
      <c r="DV127" s="949" t="s">
        <v>112</v>
      </c>
      <c r="DW127" s="949"/>
      <c r="DX127" s="949"/>
      <c r="DY127" s="949"/>
      <c r="DZ127" s="950"/>
    </row>
    <row r="128" spans="1:130" s="199" customFormat="1" ht="26.25" customHeight="1" thickBo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75">
        <v>31331</v>
      </c>
      <c r="AB128" s="1076"/>
      <c r="AC128" s="1076"/>
      <c r="AD128" s="1076"/>
      <c r="AE128" s="1077"/>
      <c r="AF128" s="1078">
        <v>30587</v>
      </c>
      <c r="AG128" s="1076"/>
      <c r="AH128" s="1076"/>
      <c r="AI128" s="1076"/>
      <c r="AJ128" s="1077"/>
      <c r="AK128" s="1078">
        <v>30588</v>
      </c>
      <c r="AL128" s="1076"/>
      <c r="AM128" s="1076"/>
      <c r="AN128" s="1076"/>
      <c r="AO128" s="1077"/>
      <c r="AP128" s="1079"/>
      <c r="AQ128" s="1080"/>
      <c r="AR128" s="1080"/>
      <c r="AS128" s="1080"/>
      <c r="AT128" s="1081"/>
      <c r="AU128" s="235"/>
      <c r="AV128" s="235"/>
      <c r="AW128" s="235"/>
      <c r="AX128" s="916" t="s">
        <v>458</v>
      </c>
      <c r="AY128" s="917"/>
      <c r="AZ128" s="917"/>
      <c r="BA128" s="917"/>
      <c r="BB128" s="917"/>
      <c r="BC128" s="917"/>
      <c r="BD128" s="917"/>
      <c r="BE128" s="918"/>
      <c r="BF128" s="1082" t="s">
        <v>112</v>
      </c>
      <c r="BG128" s="1083"/>
      <c r="BH128" s="1083"/>
      <c r="BI128" s="1083"/>
      <c r="BJ128" s="1083"/>
      <c r="BK128" s="1083"/>
      <c r="BL128" s="1084"/>
      <c r="BM128" s="1082">
        <v>14.74</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459</v>
      </c>
      <c r="CQ128" s="1065"/>
      <c r="CR128" s="1065"/>
      <c r="CS128" s="1065"/>
      <c r="CT128" s="1065"/>
      <c r="CU128" s="1065"/>
      <c r="CV128" s="1065"/>
      <c r="CW128" s="1065"/>
      <c r="CX128" s="1065"/>
      <c r="CY128" s="1065"/>
      <c r="CZ128" s="1065"/>
      <c r="DA128" s="1065"/>
      <c r="DB128" s="1065"/>
      <c r="DC128" s="1065"/>
      <c r="DD128" s="1065"/>
      <c r="DE128" s="1065"/>
      <c r="DF128" s="1066"/>
      <c r="DG128" s="1067" t="s">
        <v>112</v>
      </c>
      <c r="DH128" s="1068"/>
      <c r="DI128" s="1068"/>
      <c r="DJ128" s="1068"/>
      <c r="DK128" s="1068"/>
      <c r="DL128" s="1068" t="s">
        <v>112</v>
      </c>
      <c r="DM128" s="1068"/>
      <c r="DN128" s="1068"/>
      <c r="DO128" s="1068"/>
      <c r="DP128" s="1068"/>
      <c r="DQ128" s="1068" t="s">
        <v>112</v>
      </c>
      <c r="DR128" s="1068"/>
      <c r="DS128" s="1068"/>
      <c r="DT128" s="1068"/>
      <c r="DU128" s="1068"/>
      <c r="DV128" s="1069" t="s">
        <v>112</v>
      </c>
      <c r="DW128" s="1069"/>
      <c r="DX128" s="1069"/>
      <c r="DY128" s="1069"/>
      <c r="DZ128" s="1070"/>
    </row>
    <row r="129" spans="1:131" s="199" customFormat="1" ht="26.25" customHeight="1">
      <c r="A129" s="958" t="s">
        <v>92</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460</v>
      </c>
      <c r="X129" s="1102"/>
      <c r="Y129" s="1102"/>
      <c r="Z129" s="1103"/>
      <c r="AA129" s="986">
        <v>4379829</v>
      </c>
      <c r="AB129" s="987"/>
      <c r="AC129" s="987"/>
      <c r="AD129" s="987"/>
      <c r="AE129" s="988"/>
      <c r="AF129" s="989">
        <v>5185150</v>
      </c>
      <c r="AG129" s="987"/>
      <c r="AH129" s="987"/>
      <c r="AI129" s="987"/>
      <c r="AJ129" s="988"/>
      <c r="AK129" s="989">
        <v>5423416</v>
      </c>
      <c r="AL129" s="987"/>
      <c r="AM129" s="987"/>
      <c r="AN129" s="987"/>
      <c r="AO129" s="988"/>
      <c r="AP129" s="1104"/>
      <c r="AQ129" s="1105"/>
      <c r="AR129" s="1105"/>
      <c r="AS129" s="1105"/>
      <c r="AT129" s="1106"/>
      <c r="AU129" s="237"/>
      <c r="AV129" s="237"/>
      <c r="AW129" s="237"/>
      <c r="AX129" s="1095" t="s">
        <v>461</v>
      </c>
      <c r="AY129" s="978"/>
      <c r="AZ129" s="978"/>
      <c r="BA129" s="978"/>
      <c r="BB129" s="978"/>
      <c r="BC129" s="978"/>
      <c r="BD129" s="978"/>
      <c r="BE129" s="979"/>
      <c r="BF129" s="1096" t="s">
        <v>431</v>
      </c>
      <c r="BG129" s="1097"/>
      <c r="BH129" s="1097"/>
      <c r="BI129" s="1097"/>
      <c r="BJ129" s="1097"/>
      <c r="BK129" s="1097"/>
      <c r="BL129" s="1098"/>
      <c r="BM129" s="1096">
        <v>19.739999999999998</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8" t="s">
        <v>462</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463</v>
      </c>
      <c r="X130" s="1102"/>
      <c r="Y130" s="1102"/>
      <c r="Z130" s="1103"/>
      <c r="AA130" s="986">
        <v>567271</v>
      </c>
      <c r="AB130" s="987"/>
      <c r="AC130" s="987"/>
      <c r="AD130" s="987"/>
      <c r="AE130" s="988"/>
      <c r="AF130" s="989">
        <v>549296</v>
      </c>
      <c r="AG130" s="987"/>
      <c r="AH130" s="987"/>
      <c r="AI130" s="987"/>
      <c r="AJ130" s="988"/>
      <c r="AK130" s="989">
        <v>553331</v>
      </c>
      <c r="AL130" s="987"/>
      <c r="AM130" s="987"/>
      <c r="AN130" s="987"/>
      <c r="AO130" s="988"/>
      <c r="AP130" s="1104"/>
      <c r="AQ130" s="1105"/>
      <c r="AR130" s="1105"/>
      <c r="AS130" s="1105"/>
      <c r="AT130" s="1106"/>
      <c r="AU130" s="237"/>
      <c r="AV130" s="237"/>
      <c r="AW130" s="237"/>
      <c r="AX130" s="1095" t="s">
        <v>464</v>
      </c>
      <c r="AY130" s="978"/>
      <c r="AZ130" s="978"/>
      <c r="BA130" s="978"/>
      <c r="BB130" s="978"/>
      <c r="BC130" s="978"/>
      <c r="BD130" s="978"/>
      <c r="BE130" s="979"/>
      <c r="BF130" s="1132">
        <v>9.1</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465</v>
      </c>
      <c r="X131" s="1140"/>
      <c r="Y131" s="1140"/>
      <c r="Z131" s="1141"/>
      <c r="AA131" s="1033">
        <v>3812558</v>
      </c>
      <c r="AB131" s="1012"/>
      <c r="AC131" s="1012"/>
      <c r="AD131" s="1012"/>
      <c r="AE131" s="1013"/>
      <c r="AF131" s="1011">
        <v>4635854</v>
      </c>
      <c r="AG131" s="1012"/>
      <c r="AH131" s="1012"/>
      <c r="AI131" s="1012"/>
      <c r="AJ131" s="1013"/>
      <c r="AK131" s="1011">
        <v>4870085</v>
      </c>
      <c r="AL131" s="1012"/>
      <c r="AM131" s="1012"/>
      <c r="AN131" s="1012"/>
      <c r="AO131" s="1013"/>
      <c r="AP131" s="1142"/>
      <c r="AQ131" s="1143"/>
      <c r="AR131" s="1143"/>
      <c r="AS131" s="1143"/>
      <c r="AT131" s="1144"/>
      <c r="AU131" s="237"/>
      <c r="AV131" s="237"/>
      <c r="AW131" s="237"/>
      <c r="AX131" s="1114" t="s">
        <v>466</v>
      </c>
      <c r="AY131" s="1065"/>
      <c r="AZ131" s="1065"/>
      <c r="BA131" s="1065"/>
      <c r="BB131" s="1065"/>
      <c r="BC131" s="1065"/>
      <c r="BD131" s="1065"/>
      <c r="BE131" s="1066"/>
      <c r="BF131" s="1115">
        <v>20.8</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1" t="s">
        <v>467</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468</v>
      </c>
      <c r="W132" s="1125"/>
      <c r="X132" s="1125"/>
      <c r="Y132" s="1125"/>
      <c r="Z132" s="1126"/>
      <c r="AA132" s="1127">
        <v>11.70127772</v>
      </c>
      <c r="AB132" s="1128"/>
      <c r="AC132" s="1128"/>
      <c r="AD132" s="1128"/>
      <c r="AE132" s="1129"/>
      <c r="AF132" s="1130">
        <v>8.4835501719999993</v>
      </c>
      <c r="AG132" s="1128"/>
      <c r="AH132" s="1128"/>
      <c r="AI132" s="1128"/>
      <c r="AJ132" s="1129"/>
      <c r="AK132" s="1130">
        <v>7.1513330880000003</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469</v>
      </c>
      <c r="W133" s="1108"/>
      <c r="X133" s="1108"/>
      <c r="Y133" s="1108"/>
      <c r="Z133" s="1109"/>
      <c r="AA133" s="1110">
        <v>10.3</v>
      </c>
      <c r="AB133" s="1111"/>
      <c r="AC133" s="1111"/>
      <c r="AD133" s="1111"/>
      <c r="AE133" s="1112"/>
      <c r="AF133" s="1110">
        <v>9.8000000000000007</v>
      </c>
      <c r="AG133" s="1111"/>
      <c r="AH133" s="1111"/>
      <c r="AI133" s="1111"/>
      <c r="AJ133" s="1112"/>
      <c r="AK133" s="1110">
        <v>9.1</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15" zoomScaleSheetLayoutView="11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48" t="s">
        <v>472</v>
      </c>
      <c r="L7" s="256"/>
      <c r="M7" s="257" t="s">
        <v>473</v>
      </c>
      <c r="N7" s="258"/>
    </row>
    <row r="8" spans="1:16">
      <c r="A8" s="250"/>
      <c r="B8" s="246"/>
      <c r="C8" s="246"/>
      <c r="D8" s="246"/>
      <c r="E8" s="246"/>
      <c r="F8" s="246"/>
      <c r="G8" s="259"/>
      <c r="H8" s="260"/>
      <c r="I8" s="260"/>
      <c r="J8" s="261"/>
      <c r="K8" s="1149"/>
      <c r="L8" s="262" t="s">
        <v>474</v>
      </c>
      <c r="M8" s="263" t="s">
        <v>475</v>
      </c>
      <c r="N8" s="264" t="s">
        <v>476</v>
      </c>
    </row>
    <row r="9" spans="1:16">
      <c r="A9" s="250"/>
      <c r="B9" s="246"/>
      <c r="C9" s="246"/>
      <c r="D9" s="246"/>
      <c r="E9" s="246"/>
      <c r="F9" s="246"/>
      <c r="G9" s="1150" t="s">
        <v>477</v>
      </c>
      <c r="H9" s="1151"/>
      <c r="I9" s="1151"/>
      <c r="J9" s="1152"/>
      <c r="K9" s="265">
        <v>787434</v>
      </c>
      <c r="L9" s="266">
        <v>39915</v>
      </c>
      <c r="M9" s="267">
        <v>79561</v>
      </c>
      <c r="N9" s="268">
        <v>-49.8</v>
      </c>
    </row>
    <row r="10" spans="1:16">
      <c r="A10" s="250"/>
      <c r="B10" s="246"/>
      <c r="C10" s="246"/>
      <c r="D10" s="246"/>
      <c r="E10" s="246"/>
      <c r="F10" s="246"/>
      <c r="G10" s="1150" t="s">
        <v>478</v>
      </c>
      <c r="H10" s="1151"/>
      <c r="I10" s="1151"/>
      <c r="J10" s="1152"/>
      <c r="K10" s="269">
        <v>249275</v>
      </c>
      <c r="L10" s="270">
        <v>12636</v>
      </c>
      <c r="M10" s="271">
        <v>7948</v>
      </c>
      <c r="N10" s="272">
        <v>59</v>
      </c>
    </row>
    <row r="11" spans="1:16" ht="13.5" customHeight="1">
      <c r="A11" s="250"/>
      <c r="B11" s="246"/>
      <c r="C11" s="246"/>
      <c r="D11" s="246"/>
      <c r="E11" s="246"/>
      <c r="F11" s="246"/>
      <c r="G11" s="1150" t="s">
        <v>479</v>
      </c>
      <c r="H11" s="1151"/>
      <c r="I11" s="1151"/>
      <c r="J11" s="1152"/>
      <c r="K11" s="269">
        <v>218731</v>
      </c>
      <c r="L11" s="270">
        <v>11087</v>
      </c>
      <c r="M11" s="271">
        <v>11971</v>
      </c>
      <c r="N11" s="272">
        <v>-7.4</v>
      </c>
    </row>
    <row r="12" spans="1:16" ht="13.5" customHeight="1">
      <c r="A12" s="250"/>
      <c r="B12" s="246"/>
      <c r="C12" s="246"/>
      <c r="D12" s="246"/>
      <c r="E12" s="246"/>
      <c r="F12" s="246"/>
      <c r="G12" s="1150" t="s">
        <v>480</v>
      </c>
      <c r="H12" s="1151"/>
      <c r="I12" s="1151"/>
      <c r="J12" s="1152"/>
      <c r="K12" s="269" t="s">
        <v>481</v>
      </c>
      <c r="L12" s="270" t="s">
        <v>481</v>
      </c>
      <c r="M12" s="271">
        <v>484</v>
      </c>
      <c r="N12" s="272" t="s">
        <v>481</v>
      </c>
    </row>
    <row r="13" spans="1:16" ht="13.5" customHeight="1">
      <c r="A13" s="250"/>
      <c r="B13" s="246"/>
      <c r="C13" s="246"/>
      <c r="D13" s="246"/>
      <c r="E13" s="246"/>
      <c r="F13" s="246"/>
      <c r="G13" s="1150" t="s">
        <v>482</v>
      </c>
      <c r="H13" s="1151"/>
      <c r="I13" s="1151"/>
      <c r="J13" s="1152"/>
      <c r="K13" s="269" t="s">
        <v>481</v>
      </c>
      <c r="L13" s="270" t="s">
        <v>481</v>
      </c>
      <c r="M13" s="271">
        <v>5</v>
      </c>
      <c r="N13" s="272" t="s">
        <v>481</v>
      </c>
    </row>
    <row r="14" spans="1:16" ht="13.5" customHeight="1">
      <c r="A14" s="250"/>
      <c r="B14" s="246"/>
      <c r="C14" s="246"/>
      <c r="D14" s="246"/>
      <c r="E14" s="246"/>
      <c r="F14" s="246"/>
      <c r="G14" s="1150" t="s">
        <v>483</v>
      </c>
      <c r="H14" s="1151"/>
      <c r="I14" s="1151"/>
      <c r="J14" s="1152"/>
      <c r="K14" s="269">
        <v>42939</v>
      </c>
      <c r="L14" s="270">
        <v>2177</v>
      </c>
      <c r="M14" s="271">
        <v>3782</v>
      </c>
      <c r="N14" s="272">
        <v>-42.4</v>
      </c>
    </row>
    <row r="15" spans="1:16" ht="13.5" customHeight="1">
      <c r="A15" s="250"/>
      <c r="B15" s="246"/>
      <c r="C15" s="246"/>
      <c r="D15" s="246"/>
      <c r="E15" s="246"/>
      <c r="F15" s="246"/>
      <c r="G15" s="1150" t="s">
        <v>484</v>
      </c>
      <c r="H15" s="1151"/>
      <c r="I15" s="1151"/>
      <c r="J15" s="1152"/>
      <c r="K15" s="269">
        <v>22306</v>
      </c>
      <c r="L15" s="270">
        <v>1131</v>
      </c>
      <c r="M15" s="271">
        <v>1791</v>
      </c>
      <c r="N15" s="272">
        <v>-36.9</v>
      </c>
    </row>
    <row r="16" spans="1:16">
      <c r="A16" s="250"/>
      <c r="B16" s="246"/>
      <c r="C16" s="246"/>
      <c r="D16" s="246"/>
      <c r="E16" s="246"/>
      <c r="F16" s="246"/>
      <c r="G16" s="1153" t="s">
        <v>485</v>
      </c>
      <c r="H16" s="1154"/>
      <c r="I16" s="1154"/>
      <c r="J16" s="1155"/>
      <c r="K16" s="270">
        <v>-67816</v>
      </c>
      <c r="L16" s="270">
        <v>-3438</v>
      </c>
      <c r="M16" s="271">
        <v>-8307</v>
      </c>
      <c r="N16" s="272">
        <v>-58.6</v>
      </c>
    </row>
    <row r="17" spans="1:16">
      <c r="A17" s="250"/>
      <c r="B17" s="246"/>
      <c r="C17" s="246"/>
      <c r="D17" s="246"/>
      <c r="E17" s="246"/>
      <c r="F17" s="246"/>
      <c r="G17" s="1153" t="s">
        <v>172</v>
      </c>
      <c r="H17" s="1154"/>
      <c r="I17" s="1154"/>
      <c r="J17" s="1155"/>
      <c r="K17" s="270">
        <v>1252869</v>
      </c>
      <c r="L17" s="270">
        <v>63507</v>
      </c>
      <c r="M17" s="271">
        <v>97236</v>
      </c>
      <c r="N17" s="272">
        <v>-34.700000000000003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5" t="s">
        <v>490</v>
      </c>
      <c r="H21" s="1146"/>
      <c r="I21" s="1146"/>
      <c r="J21" s="1147"/>
      <c r="K21" s="282">
        <v>4.41</v>
      </c>
      <c r="L21" s="283">
        <v>9.07</v>
      </c>
      <c r="M21" s="284">
        <v>-4.66</v>
      </c>
      <c r="N21" s="251"/>
      <c r="O21" s="285"/>
      <c r="P21" s="281"/>
    </row>
    <row r="22" spans="1:16" s="286" customFormat="1">
      <c r="A22" s="281"/>
      <c r="B22" s="251"/>
      <c r="C22" s="251"/>
      <c r="D22" s="251"/>
      <c r="E22" s="251"/>
      <c r="F22" s="251"/>
      <c r="G22" s="1145" t="s">
        <v>491</v>
      </c>
      <c r="H22" s="1146"/>
      <c r="I22" s="1146"/>
      <c r="J22" s="1147"/>
      <c r="K22" s="287">
        <v>93.9</v>
      </c>
      <c r="L22" s="288">
        <v>97.2</v>
      </c>
      <c r="M22" s="289">
        <v>-3.3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48" t="s">
        <v>472</v>
      </c>
      <c r="L30" s="256"/>
      <c r="M30" s="257" t="s">
        <v>473</v>
      </c>
      <c r="N30" s="258"/>
    </row>
    <row r="31" spans="1:16">
      <c r="A31" s="250"/>
      <c r="B31" s="246"/>
      <c r="C31" s="246"/>
      <c r="D31" s="246"/>
      <c r="E31" s="246"/>
      <c r="F31" s="246"/>
      <c r="G31" s="259"/>
      <c r="H31" s="260"/>
      <c r="I31" s="260"/>
      <c r="J31" s="261"/>
      <c r="K31" s="1149"/>
      <c r="L31" s="262" t="s">
        <v>474</v>
      </c>
      <c r="M31" s="263" t="s">
        <v>475</v>
      </c>
      <c r="N31" s="264" t="s">
        <v>476</v>
      </c>
    </row>
    <row r="32" spans="1:16" ht="27" customHeight="1">
      <c r="A32" s="250"/>
      <c r="B32" s="246"/>
      <c r="C32" s="246"/>
      <c r="D32" s="246"/>
      <c r="E32" s="246"/>
      <c r="F32" s="246"/>
      <c r="G32" s="1161" t="s">
        <v>495</v>
      </c>
      <c r="H32" s="1162"/>
      <c r="I32" s="1162"/>
      <c r="J32" s="1163"/>
      <c r="K32" s="296">
        <v>555521</v>
      </c>
      <c r="L32" s="296">
        <v>28159</v>
      </c>
      <c r="M32" s="297">
        <v>47831</v>
      </c>
      <c r="N32" s="298">
        <v>-41.1</v>
      </c>
    </row>
    <row r="33" spans="1:16" ht="13.5" customHeight="1">
      <c r="A33" s="250"/>
      <c r="B33" s="246"/>
      <c r="C33" s="246"/>
      <c r="D33" s="246"/>
      <c r="E33" s="246"/>
      <c r="F33" s="246"/>
      <c r="G33" s="1161" t="s">
        <v>496</v>
      </c>
      <c r="H33" s="1162"/>
      <c r="I33" s="1162"/>
      <c r="J33" s="1163"/>
      <c r="K33" s="296" t="s">
        <v>481</v>
      </c>
      <c r="L33" s="296" t="s">
        <v>481</v>
      </c>
      <c r="M33" s="297" t="s">
        <v>481</v>
      </c>
      <c r="N33" s="298" t="s">
        <v>481</v>
      </c>
    </row>
    <row r="34" spans="1:16" ht="27" customHeight="1">
      <c r="A34" s="250"/>
      <c r="B34" s="246"/>
      <c r="C34" s="246"/>
      <c r="D34" s="246"/>
      <c r="E34" s="246"/>
      <c r="F34" s="246"/>
      <c r="G34" s="1161" t="s">
        <v>497</v>
      </c>
      <c r="H34" s="1162"/>
      <c r="I34" s="1162"/>
      <c r="J34" s="1163"/>
      <c r="K34" s="296" t="s">
        <v>481</v>
      </c>
      <c r="L34" s="296" t="s">
        <v>481</v>
      </c>
      <c r="M34" s="297">
        <v>13</v>
      </c>
      <c r="N34" s="298" t="s">
        <v>481</v>
      </c>
    </row>
    <row r="35" spans="1:16" ht="27" customHeight="1">
      <c r="A35" s="250"/>
      <c r="B35" s="246"/>
      <c r="C35" s="246"/>
      <c r="D35" s="246"/>
      <c r="E35" s="246"/>
      <c r="F35" s="246"/>
      <c r="G35" s="1161" t="s">
        <v>498</v>
      </c>
      <c r="H35" s="1162"/>
      <c r="I35" s="1162"/>
      <c r="J35" s="1163"/>
      <c r="K35" s="296">
        <v>345312</v>
      </c>
      <c r="L35" s="296">
        <v>17504</v>
      </c>
      <c r="M35" s="297">
        <v>14490</v>
      </c>
      <c r="N35" s="298">
        <v>20.8</v>
      </c>
    </row>
    <row r="36" spans="1:16" ht="27" customHeight="1">
      <c r="A36" s="250"/>
      <c r="B36" s="246"/>
      <c r="C36" s="246"/>
      <c r="D36" s="246"/>
      <c r="E36" s="246"/>
      <c r="F36" s="246"/>
      <c r="G36" s="1161" t="s">
        <v>499</v>
      </c>
      <c r="H36" s="1162"/>
      <c r="I36" s="1162"/>
      <c r="J36" s="1163"/>
      <c r="K36" s="296">
        <v>31362</v>
      </c>
      <c r="L36" s="296">
        <v>1590</v>
      </c>
      <c r="M36" s="297">
        <v>3677</v>
      </c>
      <c r="N36" s="298">
        <v>-56.8</v>
      </c>
    </row>
    <row r="37" spans="1:16" ht="13.5" customHeight="1">
      <c r="A37" s="250"/>
      <c r="B37" s="246"/>
      <c r="C37" s="246"/>
      <c r="D37" s="246"/>
      <c r="E37" s="246"/>
      <c r="F37" s="246"/>
      <c r="G37" s="1161" t="s">
        <v>500</v>
      </c>
      <c r="H37" s="1162"/>
      <c r="I37" s="1162"/>
      <c r="J37" s="1163"/>
      <c r="K37" s="296" t="s">
        <v>481</v>
      </c>
      <c r="L37" s="296" t="s">
        <v>481</v>
      </c>
      <c r="M37" s="297">
        <v>1018</v>
      </c>
      <c r="N37" s="298" t="s">
        <v>481</v>
      </c>
    </row>
    <row r="38" spans="1:16" ht="27" customHeight="1">
      <c r="A38" s="250"/>
      <c r="B38" s="246"/>
      <c r="C38" s="246"/>
      <c r="D38" s="246"/>
      <c r="E38" s="246"/>
      <c r="F38" s="246"/>
      <c r="G38" s="1164" t="s">
        <v>501</v>
      </c>
      <c r="H38" s="1165"/>
      <c r="I38" s="1165"/>
      <c r="J38" s="1166"/>
      <c r="K38" s="299" t="s">
        <v>481</v>
      </c>
      <c r="L38" s="299" t="s">
        <v>481</v>
      </c>
      <c r="M38" s="300">
        <v>7</v>
      </c>
      <c r="N38" s="301" t="s">
        <v>481</v>
      </c>
      <c r="O38" s="295"/>
    </row>
    <row r="39" spans="1:16">
      <c r="A39" s="250"/>
      <c r="B39" s="246"/>
      <c r="C39" s="246"/>
      <c r="D39" s="246"/>
      <c r="E39" s="246"/>
      <c r="F39" s="246"/>
      <c r="G39" s="1164" t="s">
        <v>502</v>
      </c>
      <c r="H39" s="1165"/>
      <c r="I39" s="1165"/>
      <c r="J39" s="1166"/>
      <c r="K39" s="302">
        <v>-30588</v>
      </c>
      <c r="L39" s="302">
        <v>-1550</v>
      </c>
      <c r="M39" s="303">
        <v>-3521</v>
      </c>
      <c r="N39" s="304">
        <v>-56</v>
      </c>
      <c r="O39" s="295"/>
    </row>
    <row r="40" spans="1:16" ht="27" customHeight="1">
      <c r="A40" s="250"/>
      <c r="B40" s="246"/>
      <c r="C40" s="246"/>
      <c r="D40" s="246"/>
      <c r="E40" s="246"/>
      <c r="F40" s="246"/>
      <c r="G40" s="1161" t="s">
        <v>503</v>
      </c>
      <c r="H40" s="1162"/>
      <c r="I40" s="1162"/>
      <c r="J40" s="1163"/>
      <c r="K40" s="302">
        <v>-553331</v>
      </c>
      <c r="L40" s="302">
        <v>-28048</v>
      </c>
      <c r="M40" s="303">
        <v>-43531</v>
      </c>
      <c r="N40" s="304">
        <v>-35.6</v>
      </c>
      <c r="O40" s="295"/>
    </row>
    <row r="41" spans="1:16">
      <c r="A41" s="250"/>
      <c r="B41" s="246"/>
      <c r="C41" s="246"/>
      <c r="D41" s="246"/>
      <c r="E41" s="246"/>
      <c r="F41" s="246"/>
      <c r="G41" s="1167" t="s">
        <v>283</v>
      </c>
      <c r="H41" s="1168"/>
      <c r="I41" s="1168"/>
      <c r="J41" s="1169"/>
      <c r="K41" s="296">
        <v>348276</v>
      </c>
      <c r="L41" s="302">
        <v>17654</v>
      </c>
      <c r="M41" s="303">
        <v>19983</v>
      </c>
      <c r="N41" s="304">
        <v>-11.7</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6" t="s">
        <v>472</v>
      </c>
      <c r="J49" s="1158" t="s">
        <v>507</v>
      </c>
      <c r="K49" s="1159"/>
      <c r="L49" s="1159"/>
      <c r="M49" s="1159"/>
      <c r="N49" s="1160"/>
    </row>
    <row r="50" spans="1:14">
      <c r="A50" s="250"/>
      <c r="B50" s="246"/>
      <c r="C50" s="246"/>
      <c r="D50" s="246"/>
      <c r="E50" s="246"/>
      <c r="F50" s="246"/>
      <c r="G50" s="314"/>
      <c r="H50" s="315"/>
      <c r="I50" s="1157"/>
      <c r="J50" s="316" t="s">
        <v>508</v>
      </c>
      <c r="K50" s="317" t="s">
        <v>509</v>
      </c>
      <c r="L50" s="318" t="s">
        <v>510</v>
      </c>
      <c r="M50" s="319" t="s">
        <v>511</v>
      </c>
      <c r="N50" s="320" t="s">
        <v>512</v>
      </c>
    </row>
    <row r="51" spans="1:14">
      <c r="A51" s="250"/>
      <c r="B51" s="246"/>
      <c r="C51" s="246"/>
      <c r="D51" s="246"/>
      <c r="E51" s="246"/>
      <c r="F51" s="246"/>
      <c r="G51" s="312" t="s">
        <v>513</v>
      </c>
      <c r="H51" s="313"/>
      <c r="I51" s="321">
        <v>741564</v>
      </c>
      <c r="J51" s="322">
        <v>40052</v>
      </c>
      <c r="K51" s="323">
        <v>-24.1</v>
      </c>
      <c r="L51" s="324">
        <v>69806</v>
      </c>
      <c r="M51" s="325">
        <v>13.4</v>
      </c>
      <c r="N51" s="326">
        <v>-37.5</v>
      </c>
    </row>
    <row r="52" spans="1:14">
      <c r="A52" s="250"/>
      <c r="B52" s="246"/>
      <c r="C52" s="246"/>
      <c r="D52" s="246"/>
      <c r="E52" s="246"/>
      <c r="F52" s="246"/>
      <c r="G52" s="327"/>
      <c r="H52" s="328" t="s">
        <v>514</v>
      </c>
      <c r="I52" s="329">
        <v>327371</v>
      </c>
      <c r="J52" s="330">
        <v>17681</v>
      </c>
      <c r="K52" s="331">
        <v>-39.799999999999997</v>
      </c>
      <c r="L52" s="332">
        <v>32823</v>
      </c>
      <c r="M52" s="333">
        <v>1</v>
      </c>
      <c r="N52" s="334">
        <v>-40.799999999999997</v>
      </c>
    </row>
    <row r="53" spans="1:14">
      <c r="A53" s="250"/>
      <c r="B53" s="246"/>
      <c r="C53" s="246"/>
      <c r="D53" s="246"/>
      <c r="E53" s="246"/>
      <c r="F53" s="246"/>
      <c r="G53" s="312" t="s">
        <v>515</v>
      </c>
      <c r="H53" s="313"/>
      <c r="I53" s="321">
        <v>1131146</v>
      </c>
      <c r="J53" s="322">
        <v>59900</v>
      </c>
      <c r="K53" s="323">
        <v>49.6</v>
      </c>
      <c r="L53" s="324">
        <v>74444</v>
      </c>
      <c r="M53" s="325">
        <v>6.6</v>
      </c>
      <c r="N53" s="326">
        <v>43</v>
      </c>
    </row>
    <row r="54" spans="1:14">
      <c r="A54" s="250"/>
      <c r="B54" s="246"/>
      <c r="C54" s="246"/>
      <c r="D54" s="246"/>
      <c r="E54" s="246"/>
      <c r="F54" s="246"/>
      <c r="G54" s="327"/>
      <c r="H54" s="328" t="s">
        <v>514</v>
      </c>
      <c r="I54" s="329">
        <v>277614</v>
      </c>
      <c r="J54" s="330">
        <v>14701</v>
      </c>
      <c r="K54" s="331">
        <v>-16.899999999999999</v>
      </c>
      <c r="L54" s="332">
        <v>34175</v>
      </c>
      <c r="M54" s="333">
        <v>4.0999999999999996</v>
      </c>
      <c r="N54" s="334">
        <v>-21</v>
      </c>
    </row>
    <row r="55" spans="1:14">
      <c r="A55" s="250"/>
      <c r="B55" s="246"/>
      <c r="C55" s="246"/>
      <c r="D55" s="246"/>
      <c r="E55" s="246"/>
      <c r="F55" s="246"/>
      <c r="G55" s="312" t="s">
        <v>516</v>
      </c>
      <c r="H55" s="313"/>
      <c r="I55" s="321">
        <v>691683</v>
      </c>
      <c r="J55" s="322">
        <v>36223</v>
      </c>
      <c r="K55" s="323">
        <v>-39.5</v>
      </c>
      <c r="L55" s="324">
        <v>85205</v>
      </c>
      <c r="M55" s="325">
        <v>14.5</v>
      </c>
      <c r="N55" s="326">
        <v>-54</v>
      </c>
    </row>
    <row r="56" spans="1:14">
      <c r="A56" s="250"/>
      <c r="B56" s="246"/>
      <c r="C56" s="246"/>
      <c r="D56" s="246"/>
      <c r="E56" s="246"/>
      <c r="F56" s="246"/>
      <c r="G56" s="327"/>
      <c r="H56" s="328" t="s">
        <v>514</v>
      </c>
      <c r="I56" s="329">
        <v>366155</v>
      </c>
      <c r="J56" s="330">
        <v>19175</v>
      </c>
      <c r="K56" s="331">
        <v>30.4</v>
      </c>
      <c r="L56" s="332">
        <v>38847</v>
      </c>
      <c r="M56" s="333">
        <v>13.7</v>
      </c>
      <c r="N56" s="334">
        <v>16.7</v>
      </c>
    </row>
    <row r="57" spans="1:14">
      <c r="A57" s="250"/>
      <c r="B57" s="246"/>
      <c r="C57" s="246"/>
      <c r="D57" s="246"/>
      <c r="E57" s="246"/>
      <c r="F57" s="246"/>
      <c r="G57" s="312" t="s">
        <v>517</v>
      </c>
      <c r="H57" s="313"/>
      <c r="I57" s="321">
        <v>704067</v>
      </c>
      <c r="J57" s="322">
        <v>36158</v>
      </c>
      <c r="K57" s="323">
        <v>-0.2</v>
      </c>
      <c r="L57" s="324">
        <v>69469</v>
      </c>
      <c r="M57" s="325">
        <v>-18.5</v>
      </c>
      <c r="N57" s="326">
        <v>18.3</v>
      </c>
    </row>
    <row r="58" spans="1:14">
      <c r="A58" s="250"/>
      <c r="B58" s="246"/>
      <c r="C58" s="246"/>
      <c r="D58" s="246"/>
      <c r="E58" s="246"/>
      <c r="F58" s="246"/>
      <c r="G58" s="327"/>
      <c r="H58" s="328" t="s">
        <v>514</v>
      </c>
      <c r="I58" s="329">
        <v>461766</v>
      </c>
      <c r="J58" s="330">
        <v>23714</v>
      </c>
      <c r="K58" s="331">
        <v>23.7</v>
      </c>
      <c r="L58" s="332">
        <v>38215</v>
      </c>
      <c r="M58" s="333">
        <v>-1.6</v>
      </c>
      <c r="N58" s="334">
        <v>25.3</v>
      </c>
    </row>
    <row r="59" spans="1:14">
      <c r="A59" s="250"/>
      <c r="B59" s="246"/>
      <c r="C59" s="246"/>
      <c r="D59" s="246"/>
      <c r="E59" s="246"/>
      <c r="F59" s="246"/>
      <c r="G59" s="312" t="s">
        <v>518</v>
      </c>
      <c r="H59" s="313"/>
      <c r="I59" s="321">
        <v>504955</v>
      </c>
      <c r="J59" s="322">
        <v>25596</v>
      </c>
      <c r="K59" s="323">
        <v>-29.2</v>
      </c>
      <c r="L59" s="324">
        <v>67293</v>
      </c>
      <c r="M59" s="325">
        <v>-3.1</v>
      </c>
      <c r="N59" s="326">
        <v>-26.1</v>
      </c>
    </row>
    <row r="60" spans="1:14">
      <c r="A60" s="250"/>
      <c r="B60" s="246"/>
      <c r="C60" s="246"/>
      <c r="D60" s="246"/>
      <c r="E60" s="246"/>
      <c r="F60" s="246"/>
      <c r="G60" s="327"/>
      <c r="H60" s="328" t="s">
        <v>514</v>
      </c>
      <c r="I60" s="335">
        <v>267657</v>
      </c>
      <c r="J60" s="330">
        <v>13567</v>
      </c>
      <c r="K60" s="331">
        <v>-42.8</v>
      </c>
      <c r="L60" s="332">
        <v>35076</v>
      </c>
      <c r="M60" s="333">
        <v>-8.1999999999999993</v>
      </c>
      <c r="N60" s="334">
        <v>-34.6</v>
      </c>
    </row>
    <row r="61" spans="1:14">
      <c r="A61" s="250"/>
      <c r="B61" s="246"/>
      <c r="C61" s="246"/>
      <c r="D61" s="246"/>
      <c r="E61" s="246"/>
      <c r="F61" s="246"/>
      <c r="G61" s="312" t="s">
        <v>519</v>
      </c>
      <c r="H61" s="336"/>
      <c r="I61" s="337">
        <v>754683</v>
      </c>
      <c r="J61" s="338">
        <v>39586</v>
      </c>
      <c r="K61" s="339">
        <v>-8.6999999999999993</v>
      </c>
      <c r="L61" s="340">
        <v>73243</v>
      </c>
      <c r="M61" s="341">
        <v>2.6</v>
      </c>
      <c r="N61" s="326">
        <v>-11.3</v>
      </c>
    </row>
    <row r="62" spans="1:14">
      <c r="A62" s="250"/>
      <c r="B62" s="246"/>
      <c r="C62" s="246"/>
      <c r="D62" s="246"/>
      <c r="E62" s="246"/>
      <c r="F62" s="246"/>
      <c r="G62" s="327"/>
      <c r="H62" s="328" t="s">
        <v>514</v>
      </c>
      <c r="I62" s="329">
        <v>340113</v>
      </c>
      <c r="J62" s="330">
        <v>17768</v>
      </c>
      <c r="K62" s="331">
        <v>-9.1</v>
      </c>
      <c r="L62" s="332">
        <v>35827</v>
      </c>
      <c r="M62" s="333">
        <v>1.8</v>
      </c>
      <c r="N62" s="334">
        <v>-10.9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0" t="s">
        <v>3</v>
      </c>
      <c r="D47" s="1170"/>
      <c r="E47" s="1171"/>
      <c r="F47" s="11">
        <v>39.049999999999997</v>
      </c>
      <c r="G47" s="12">
        <v>28.77</v>
      </c>
      <c r="H47" s="12">
        <v>39.24</v>
      </c>
      <c r="I47" s="12">
        <v>35.42</v>
      </c>
      <c r="J47" s="13">
        <v>28.28</v>
      </c>
    </row>
    <row r="48" spans="2:10" ht="57.75" customHeight="1">
      <c r="B48" s="14"/>
      <c r="C48" s="1172" t="s">
        <v>4</v>
      </c>
      <c r="D48" s="1172"/>
      <c r="E48" s="1173"/>
      <c r="F48" s="15">
        <v>6.6</v>
      </c>
      <c r="G48" s="16">
        <v>5.36</v>
      </c>
      <c r="H48" s="16">
        <v>6.18</v>
      </c>
      <c r="I48" s="16">
        <v>5.71</v>
      </c>
      <c r="J48" s="17">
        <v>7.19</v>
      </c>
    </row>
    <row r="49" spans="2:10" ht="57.75" customHeight="1" thickBot="1">
      <c r="B49" s="18"/>
      <c r="C49" s="1174" t="s">
        <v>5</v>
      </c>
      <c r="D49" s="1174"/>
      <c r="E49" s="1175"/>
      <c r="F49" s="19" t="s">
        <v>526</v>
      </c>
      <c r="G49" s="20" t="s">
        <v>527</v>
      </c>
      <c r="H49" s="20">
        <v>7.05</v>
      </c>
      <c r="I49" s="20">
        <v>2.77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2018-11-15T04:41:17Z</cp:lastPrinted>
  <dcterms:created xsi:type="dcterms:W3CDTF">2018-01-24T04:52:19Z</dcterms:created>
  <dcterms:modified xsi:type="dcterms:W3CDTF">2018-11-15T04:42:53Z</dcterms:modified>
  <cp:category/>
</cp:coreProperties>
</file>