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<sst xmlns="http://schemas.openxmlformats.org/spreadsheetml/2006/main" count="1115" uniqueCount="553">
  <si>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</si>
  <si>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</si>
  <si>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</si>
  <si>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</si>
  <si>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</si>
  <si>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</si>
  <si>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</si>
  <si>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</si>
  <si>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</si>
  <si>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</si>
  <si>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</si>
  <si>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</si>
  <si>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</si>
  <si>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</si>
  <si>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</si>
  <si>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</si>
  <si>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</si>
  <si>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</si>
  <si>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</si>
  <si>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</si>
  <si>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</si>
  <si>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</si>
  <si>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</si>
  <si>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</si>
  <si>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</si>
  <si>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</si>
  <si>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</si>
  <si>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</si>
  <si>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</si>
  <si>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</si>
  <si>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</si>
  <si>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</si>
  <si>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</si>
  <si>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</si>
  <si>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</si>
  <si>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</si>
  <si>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</si>
  <si>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</si>
  <si>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</si>
  <si>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</si>
  <si>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</si>
  <si>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</si>
  <si>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</si>
  <si>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</si>
  <si>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</si>
  <si>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</si>
  <si>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</si>
  <si>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</si>
  <si>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</si>
  <si>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</si>
  <si>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</si>
  <si>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</si>
  <si>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</si>
  <si>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</si>
  <si>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</si>
  <si>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</si>
  <si>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</si>
  <si>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</si>
  <si>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</si>
  <si>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</si>
  <si>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</si>
  <si>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</si>
  <si>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</si>
  <si>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</si>
  <si>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</si>
  <si>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</si>
  <si>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</si>
  <si>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</si>
  <si>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</si>
  <si>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</si>
  <si>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</si>
  <si>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</si>
  <si>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</si>
  <si>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</si>
  <si>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</si>
  <si>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</si>
  <si>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</si>
  <si>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</si>
  <si>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</si>
  <si>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</si>
  <si>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</si>
  <si>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</si>
  <si>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</si>
  <si>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</si>
  <si>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</si>
  <si>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</si>
  <si>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</si>
  <si>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</si>
  <si>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</si>
  <si>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</si>
  <si>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</si>
  <si>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</si>
  <si>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</si>
  <si>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</si>
  <si>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</si>
  <si>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</si>
  <si>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</si>
  <si>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</si>
  <si>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</si>
  <si>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</si>
  <si>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</si>
  <si>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</si>
  <si>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</si>
  <si>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</si>
  <si>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</si>
  <si>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</si>
  <si>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</si>
  <si>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</si>
  <si>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</si>
  <si>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</si>
  <si>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</si>
  <si>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</si>
  <si>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</si>
  <si>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</si>
  <si>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</si>
  <si>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</si>
  <si>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</si>
  <si>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</si>
  <si>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</si>
  <si>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</si>
  <si>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</si>
  <si>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</si>
  <si>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</si>
  <si>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</si>
  <si>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</si>
  <si>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</si>
  <si>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</si>
  <si>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</si>
  <si>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</si>
  <si>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</si>
  <si>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</si>
  <si>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</si>
  <si>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</si>
  <si>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</si>
  <si>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</si>
  <si>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</si>
  <si>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</si>
  <si>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</si>
  <si>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</si>
  <si>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</si>
  <si>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</si>
  <si>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</si>
  <si>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</si>
  <si>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</si>
  <si>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</si>
  <si>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</si>
  <si>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</si>
  <si>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</si>
  <si>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</si>
  <si>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</si>
  <si>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</si>
  <si>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</si>
  <si>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</si>
  <si>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</si>
  <si>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</si>
  <si>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</si>
  <si>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</si>
  <si>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</si>
  <si>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</si>
  <si>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</si>
  <si>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</si>
  <si>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</si>
  <si>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</si>
  <si>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</si>
  <si>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</si>
  <si>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</si>
  <si>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</si>
  <si>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</si>
  <si>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</si>
  <si>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</si>
  <si>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</si>
  <si>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</si>
  <si>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</si>
  <si>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</si>
  <si>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</si>
  <si>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</si>
  <si>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</si>
  <si>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</si>
  <si>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</si>
  <si>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</si>
  <si>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</si>
  <si>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</si>
  <si>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</si>
  <si>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</si>
  <si>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</si>
  <si>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</si>
  <si>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</si>
  <si>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</si>
  <si>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</si>
  <si>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</si>
  <si>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</si>
  <si>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</si>
  <si>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</si>
  <si>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</si>
  <si>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</si>
  <si>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</si>
  <si>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</si>
  <si>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</si>
  <si>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山梨県南部町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</si>
  <si>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</si>
  <si>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</si>
  <si>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</si>
  <si>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</si>
  <si>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</si>
  <si>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</si>
  <si>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</si>
  <si>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</si>
  <si>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</si>
  <si>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</si>
  <si>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</si>
  <si>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</si>
  <si>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</si>
  <si>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</si>
  <si>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</si>
  <si>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</si>
  <si>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</si>
  <si>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</si>
  <si>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</si>
  <si>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</si>
  <si>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</si>
  <si>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</si>
  <si>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</si>
  <si>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</si>
  <si>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</si>
  <si>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</si>
  <si>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</si>
  <si>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</si>
  <si>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</si>
  <si>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</si>
  <si>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</si>
  <si>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</si>
  <si>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</si>
  <si>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</si>
  <si>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</si>
  <si>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</si>
  <si>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</si>
  <si>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</si>
  <si>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</si>
  <si>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</si>
  <si>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</si>
  <si>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</si>
  <si>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</si>
  <si>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</si>
  <si>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</si>
  <si>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</si>
  <si>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</si>
  <si>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</si>
  <si>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</si>
  <si>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</si>
  <si>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</si>
  <si>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</si>
  <si>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</si>
  <si>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</si>
  <si>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</si>
  <si>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</si>
  <si>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</si>
  <si>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</si>
  <si>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</si>
  <si>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</si>
  <si>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</si>
  <si>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</si>
  <si>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</si>
  <si>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</si>
  <si>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</si>
  <si>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</si>
  <si>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</si>
  <si>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</si>
  <si>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</si>
  <si>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</si>
  <si>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</si>
  <si>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</si>
  <si>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</si>
  <si>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</si>
  <si>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</si>
  <si>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</si>
  <si>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</si>
  <si>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</si>
  <si>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</si>
  <si>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</si>
  <si>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</si>
  <si>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</si>
  <si>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</si>
  <si>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</si>
  <si>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</si>
  <si>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</si>
  <si>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</si>
  <si>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</si>
  <si>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</si>
  <si>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</si>
  <si>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</si>
  <si>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</si>
  <si>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</si>
  <si>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</si>
  <si>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</si>
  <si>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</si>
  <si>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</si>
  <si>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</si>
  <si>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</si>
  <si>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</si>
  <si>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</si>
  <si>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</si>
  <si>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</si>
  <si>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</si>
  <si>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</si>
  <si>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</si>
  <si>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</si>
  <si>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</si>
  <si>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</si>
  <si>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</si>
  <si>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</si>
  <si>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</si>
  <si>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</si>
  <si>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</si>
  <si>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</si>
  <si>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</si>
  <si>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</si>
  <si>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</si>
  <si>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</si>
  <si>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</si>
  <si>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</si>
  <si>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</si>
  <si>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</si>
  <si>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</si>
  <si>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</si>
  <si>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</si>
  <si>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</si>
  <si>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</si>
  <si>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</si>
  <si>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</si>
  <si>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</si>
  <si>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</si>
  <si>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</si>
  <si>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</si>
  <si>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</si>
  <si>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</si>
  <si>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</si>
  <si>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</si>
  <si>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</si>
  <si>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</si>
  <si>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</si>
  <si>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</si>
  <si>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</si>
  <si>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</si>
  <si>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</si>
  <si>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</si>
  <si>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</si>
  <si>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</si>
  <si>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山梨県南部町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</si>
  <si>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</si>
  <si>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</si>
  <si>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</si>
  <si>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</si>
  <si>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</si>
  <si>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</si>
  <si>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</si>
  <si>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</si>
  <si>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</si>
  <si>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</si>
  <si>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</si>
  <si>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</si>
  <si>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</si>
  <si>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</si>
  <si>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</si>
  <si>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</si>
  <si>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</si>
  <si>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</si>
  <si>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</si>
  <si>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</si>
  <si>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</si>
  <si>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</si>
  <si>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</si>
  <si>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</si>
  <si>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</si>
  <si>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</si>
  <si>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</si>
  <si>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</si>
  <si>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</si>
  <si>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</si>
  <si>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</si>
  <si>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</si>
  <si>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</si>
  <si>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</si>
  <si>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</si>
  <si>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</si>
  <si>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指定居宅サービス特別会計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</si>
  <si>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</si>
  <si>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</si>
  <si>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</si>
  <si>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</si>
  <si>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</si>
  <si>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</si>
  <si>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</si>
  <si>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</si>
  <si>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</si>
  <si>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</si>
  <si>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</si>
  <si>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</si>
  <si>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</si>
  <si>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</si>
  <si>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</si>
  <si>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</si>
  <si>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</si>
  <si>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</si>
  <si>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</si>
  <si>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</si>
  <si>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</si>
  <si>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</si>
  <si>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</si>
  <si>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</si>
  <si>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</si>
  <si>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</si>
  <si>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</si>
  <si>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</si>
  <si>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</si>
  <si>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</si>
  <si>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</si>
  <si>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</si>
  <si>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</si>
  <si>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</si>
  <si>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</si>
  <si>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</si>
  <si>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</si>
  <si>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</si>
  <si>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</si>
  <si>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</si>
  <si>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</si>
  <si>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</si>
  <si>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</si>
  <si>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</si>
  <si>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</si>
  <si>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</si>
  <si>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</si>
  <si>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</si>
  <si>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</si>
  <si>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</si>
  <si>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</si>
  <si>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</si>
  <si>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</si>
  <si>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</si>
  <si>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</si>
  <si>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</si>
  <si>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</si>
  <si>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</si>
  <si>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</si>
  <si>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</si>
  <si>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</si>
  <si>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</si>
  <si>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</si>
  <si>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</si>
  <si>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</si>
  <si>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</si>
  <si>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</si>
  <si>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</si>
  <si>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</si>
  <si>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</si>
  <si>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</si>
  <si>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</si>
  <si>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</si>
  <si>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</si>
  <si>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</si>
  <si>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</si>
  <si>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</si>
  <si>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</si>
  <si>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</si>
  <si>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</si>
  <si>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</si>
  <si>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</si>
  <si>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</si>
  <si>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</si>
  <si>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</si>
  <si>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</si>
  <si>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</si>
  <si>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</si>
  <si>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</si>
  <si>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</si>
  <si>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</si>
  <si>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</si>
  <si>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</si>
  <si>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</si>
  <si>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</si>
  <si>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</si>
  <si>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</si>
  <si>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</si>
  <si>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</si>
  <si>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</si>
  <si>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</si>
  <si>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</si>
  <si>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</si>
  <si>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</si>
  <si>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</si>
  <si>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</si>
  <si>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</si>
  <si>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</si>
  <si>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</si>
  <si>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</si>
  <si>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</si>
  <si>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</si>
  <si>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</si>
  <si>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</si>
  <si>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</si>
  <si>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</si>
  <si>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</si>
  <si>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</si>
  <si>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</si>
  <si>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</si>
  <si>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</si>
  <si>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</si>
  <si>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</si>
  <si>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</si>
  <si>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</si>
  <si>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</si>
  <si>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</si>
  <si>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</si>
  <si>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</si>
  <si>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</si>
  <si>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</si>
  <si>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</si>
  <si>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</si>
  <si>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</si>
  <si>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</si>
  <si>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</si>
  <si>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</si>
  <si>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</si>
  <si>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</si>
  <si>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介護保険特別会計</t>
  </si>
  <si>
    <t>簡易水道事業特別会計</t>
  </si>
  <si>
    <t>指定居宅サービス特別会計</t>
  </si>
  <si>
    <t>後期高齢者医療特別会計</t>
  </si>
  <si>
    <t>その他会計（赤字）</t>
  </si>
  <si>
    <t>その他会計（黒字）</t>
  </si>
  <si>
    <t>峡南広域行政組合（一般会計）</t>
    <rPh sb="0" eb="2">
      <t>キョウナン</t>
    </rPh>
    <rPh sb="2" eb="4">
      <t>コウイキ</t>
    </rPh>
    <rPh sb="4" eb="6">
      <t>ギョウセイ</t>
    </rPh>
    <rPh sb="6" eb="8">
      <t>クミアイ</t>
    </rPh>
    <rPh sb="9" eb="11">
      <t>イッパン</t>
    </rPh>
    <rPh sb="11" eb="13">
      <t>カイケイ</t>
    </rPh>
    <phoneticPr fontId="24"/>
  </si>
  <si>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24"/>
  </si>
  <si>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4"/>
  </si>
  <si>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4"/>
  </si>
  <si>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</si>
  <si>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4"/>
  </si>
  <si>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9" eb="31">
      <t>トクベツ</t>
    </rPh>
    <rPh sb="31" eb="33">
      <t>カイケイ</t>
    </rPh>
    <phoneticPr fontId="24"/>
  </si>
  <si>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4"/>
  </si>
  <si>
    <t>山梨県市町村総合事務組合（交通災害共済事業特別会計）</t>
  </si>
  <si>
    <t>山梨県市町村総合事務組合（入札参加資格審査事業特別会計）</t>
    <rPh sb="13" eb="15">
      <t>ニュウサツ</t>
    </rPh>
    <rPh sb="15" eb="17">
      <t>サンカ</t>
    </rPh>
    <rPh sb="17" eb="19">
      <t>シカク</t>
    </rPh>
    <rPh sb="19" eb="21">
      <t>シンサ</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</si>
  <si>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</si>
  <si>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</si>
  <si>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</si>
  <si>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</si>
  <si>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</si>
  <si>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</si>
  <si>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</si>
  <si>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</si>
  <si>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</si>
  <si>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</si>
  <si>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
　本町では合併以来、合併特例債・過疎対策事業債等の地方債を計画的に発行し、事業を実施してきた。その結果、公債費の多くを交付税算入される償還金が占めることとなり、類似団体の平均値より低い水準で推移している要因となっていると思われる。今後も、地方債の発行について計画的に行っていく。
将来負担比率について
　本町においては充当可能財源が将来負担額を上回るため指数は発生しない。</t>
    <rPh sb="0" eb="2">
      <t>ジッシツ</t>
    </rPh>
    <rPh sb="2" eb="5">
      <t>コウサイヒ</t>
    </rPh>
    <rPh sb="5" eb="7">
      <t>ヒリツ</t>
    </rPh>
    <rPh sb="13" eb="15">
      <t>ホンチョウ</t>
    </rPh>
    <rPh sb="17" eb="19">
      <t>ガッペイ</t>
    </rPh>
    <rPh sb="19" eb="21">
      <t>イライ</t>
    </rPh>
    <rPh sb="22" eb="24">
      <t>ガッペイ</t>
    </rPh>
    <rPh sb="24" eb="26">
      <t>トクレイ</t>
    </rPh>
    <rPh sb="26" eb="27">
      <t>サイ</t>
    </rPh>
    <rPh sb="28" eb="30">
      <t>カソ</t>
    </rPh>
    <rPh sb="30" eb="32">
      <t>タイサク</t>
    </rPh>
    <rPh sb="32" eb="35">
      <t>ジギョウサイ</t>
    </rPh>
    <rPh sb="35" eb="36">
      <t>トウ</t>
    </rPh>
    <rPh sb="37" eb="39">
      <t>チホウ</t>
    </rPh>
    <rPh sb="39" eb="40">
      <t>サイ</t>
    </rPh>
    <rPh sb="41" eb="44">
      <t>ケイカクテキ</t>
    </rPh>
    <rPh sb="45" eb="47">
      <t>ハッコウ</t>
    </rPh>
    <rPh sb="49" eb="51">
      <t>ジギョウ</t>
    </rPh>
    <rPh sb="52" eb="54">
      <t>ジッシ</t>
    </rPh>
    <rPh sb="61" eb="63">
      <t>ケッカ</t>
    </rPh>
    <rPh sb="64" eb="67">
      <t>コウサイヒ</t>
    </rPh>
    <rPh sb="68" eb="69">
      <t>オオ</t>
    </rPh>
    <rPh sb="71" eb="74">
      <t>コウフゼイ</t>
    </rPh>
    <rPh sb="74" eb="76">
      <t>サンニュウ</t>
    </rPh>
    <rPh sb="79" eb="82">
      <t>ショウカンキン</t>
    </rPh>
    <rPh sb="83" eb="84">
      <t>シ</t>
    </rPh>
    <rPh sb="92" eb="94">
      <t>ルイジ</t>
    </rPh>
    <rPh sb="94" eb="96">
      <t>ダンタイ</t>
    </rPh>
    <rPh sb="97" eb="100">
      <t>ヘイキンチ</t>
    </rPh>
    <rPh sb="102" eb="103">
      <t>ヒク</t>
    </rPh>
    <rPh sb="104" eb="106">
      <t>スイジュン</t>
    </rPh>
    <rPh sb="107" eb="109">
      <t>スイイ</t>
    </rPh>
    <rPh sb="113" eb="115">
      <t>ヨウイン</t>
    </rPh>
    <rPh sb="122" eb="123">
      <t>オモ</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</si>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</sst>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67298</c:v>
                </c:pt>
                <c:pt idx="1">
                  <c:v>75872</c:v>
                </c:pt>
                <c:pt idx="2">
                  <c:v>92514</c:v>
                </c:pt>
                <c:pt idx="3">
                  <c:v>77348</c:v>
                </c:pt>
                <c:pt idx="4">
                  <c:v>95026</c:v>
                </c:pt>
              </c:numCache>
            </c:numRef>
          </c:val>
          <c:smooth val="0"/>
        </c:ser>
        <c:dLbls>
          <c:showLegendKey val="0"/>
          <c:showVal val="0"/>
          <c:showCatName val="0"/>
          <c:showSerName val="0"/>
          <c:showPercent val="0"/>
          <c:showBubbleSize val="0"/>
        </c:dLbls>
        <c:marker val="1"/>
        <c:smooth val="0"/>
        <c:axId val="96550272"/>
        <c:axId val="99227136"/>
      </c:lineChart>
      <c:catAx>
        <c:axId val="9655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27136"/>
        <c:crosses val="autoZero"/>
        <c:auto val="1"/>
        <c:lblAlgn val="ctr"/>
        <c:lblOffset val="100"/>
        <c:tickLblSkip val="1"/>
        <c:tickMarkSkip val="1"/>
        <c:noMultiLvlLbl val="0"/>
      </c:catAx>
      <c:valAx>
        <c:axId val="992271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5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12.18</c:v>
                </c:pt>
                <c:pt idx="1">
                  <c:v>13.55</c:v>
                </c:pt>
                <c:pt idx="2">
                  <c:v>14.62</c:v>
                </c:pt>
                <c:pt idx="3">
                  <c:v>14.49</c:v>
                </c:pt>
                <c:pt idx="4">
                  <c:v>13.1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24.69</c:v>
                </c:pt>
                <c:pt idx="1">
                  <c:v>29.02</c:v>
                </c:pt>
                <c:pt idx="2">
                  <c:v>31.74</c:v>
                </c:pt>
                <c:pt idx="3">
                  <c:v>38.159999999999997</c:v>
                </c:pt>
                <c:pt idx="4">
                  <c:v>47.35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140544"/>
        <c:axId val="12014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6.88</c:v>
                </c:pt>
                <c:pt idx="1">
                  <c:v>14</c:v>
                </c:pt>
                <c:pt idx="2">
                  <c:v>1.83</c:v>
                </c:pt>
                <c:pt idx="3">
                  <c:v>6.42</c:v>
                </c:pt>
                <c:pt idx="4">
                  <c:v>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140544"/>
        <c:axId val="120142464"/>
      </c:lineChart>
      <c:catAx>
        <c:axId val="1201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142464"/>
        <c:crosses val="autoZero"/>
        <c:auto val="1"/>
        <c:lblAlgn val="ctr"/>
        <c:lblOffset val="100"/>
        <c:tickLblSkip val="1"/>
        <c:tickMarkSkip val="1"/>
        <c:noMultiLvlLbl val="0"/>
      </c:catAx>
      <c:valAx>
        <c:axId val="12014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0.05</c:v>
                </c:pt>
                <c:pt idx="4">
                  <c:v>#N/A</c:v>
                </c:pt>
                <c:pt idx="5">
                  <c:v>0.02</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指定居宅サービス特別会計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0.1</c:v>
                </c:pt>
                <c:pt idx="4">
                  <c:v>#N/A</c:v>
                </c:pt>
                <c:pt idx="5">
                  <c:v>0.13</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0.27</c:v>
                </c:pt>
                <c:pt idx="4">
                  <c:v>#N/A</c:v>
                </c:pt>
                <c:pt idx="5">
                  <c:v>0.35</c:v>
                </c:pt>
                <c:pt idx="6">
                  <c:v>#N/A</c:v>
                </c:pt>
                <c:pt idx="7">
                  <c:v>0.42</c:v>
                </c:pt>
                <c:pt idx="8">
                  <c:v>#N/A</c:v>
                </c:pt>
                <c:pt idx="9">
                  <c:v>0.37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c:v>
                </c:pt>
                <c:pt idx="2">
                  <c:v>#N/A</c:v>
                </c:pt>
                <c:pt idx="3">
                  <c:v>1.04</c:v>
                </c:pt>
                <c:pt idx="4">
                  <c:v>#N/A</c:v>
                </c:pt>
                <c:pt idx="5">
                  <c:v>1.07</c:v>
                </c:pt>
                <c:pt idx="6">
                  <c:v>#N/A</c:v>
                </c:pt>
                <c:pt idx="7">
                  <c:v>2.92</c:v>
                </c:pt>
                <c:pt idx="8">
                  <c:v>#N/A</c:v>
                </c:pt>
                <c:pt idx="9">
                  <c:v>1.54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2.27</c:v>
                </c:pt>
                <c:pt idx="2">
                  <c:v>#N/A</c:v>
                </c:pt>
                <c:pt idx="3">
                  <c:v>3.67</c:v>
                </c:pt>
                <c:pt idx="4">
                  <c:v>#N/A</c:v>
                </c:pt>
                <c:pt idx="5">
                  <c:v>3.1</c:v>
                </c:pt>
                <c:pt idx="6">
                  <c:v>#N/A</c:v>
                </c:pt>
                <c:pt idx="7">
                  <c:v>3.37</c:v>
                </c:pt>
                <c:pt idx="8">
                  <c:v>#N/A</c:v>
                </c:pt>
                <c:pt idx="9">
                  <c:v>4.55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12.18</c:v>
                </c:pt>
                <c:pt idx="2">
                  <c:v>#N/A</c:v>
                </c:pt>
                <c:pt idx="3">
                  <c:v>13.54</c:v>
                </c:pt>
                <c:pt idx="4">
                  <c:v>#N/A</c:v>
                </c:pt>
                <c:pt idx="5">
                  <c:v>14.61</c:v>
                </c:pt>
                <c:pt idx="6">
                  <c:v>#N/A</c:v>
                </c:pt>
                <c:pt idx="7">
                  <c:v>14.49</c:v>
                </c:pt>
                <c:pt idx="8">
                  <c:v>#N/A</c:v>
                </c:pt>
                <c:pt idx="9">
                  <c:v>13.09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8218240"/>
        <c:axId val="88236416"/>
      </c:barChart>
      <c:catAx>
        <c:axId val="882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36416"/>
        <c:crosses val="autoZero"/>
        <c:auto val="1"/>
        <c:lblAlgn val="ctr"/>
        <c:lblOffset val="100"/>
        <c:tickLblSkip val="1"/>
        <c:tickMarkSkip val="1"/>
        <c:noMultiLvlLbl val="0"/>
      </c:catAx>
      <c:valAx>
        <c:axId val="8823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1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926</c:v>
                </c:pt>
                <c:pt idx="5">
                  <c:v>947</c:v>
                </c:pt>
                <c:pt idx="8">
                  <c:v>942</c:v>
                </c:pt>
                <c:pt idx="11">
                  <c:v>920</c:v>
                </c:pt>
                <c:pt idx="14">
                  <c:v>961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7</c:v>
                </c:pt>
                <c:pt idx="6">
                  <c:v>5</c:v>
                </c:pt>
                <c:pt idx="9">
                  <c:v>10</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178</c:v>
                </c:pt>
                <c:pt idx="3">
                  <c:v>179</c:v>
                </c:pt>
                <c:pt idx="6">
                  <c:v>164</c:v>
                </c:pt>
                <c:pt idx="9">
                  <c:v>158</c:v>
                </c:pt>
                <c:pt idx="12">
                  <c:v>157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1028</c:v>
                </c:pt>
                <c:pt idx="3">
                  <c:v>1041</c:v>
                </c:pt>
                <c:pt idx="6">
                  <c:v>923</c:v>
                </c:pt>
                <c:pt idx="9">
                  <c:v>910</c:v>
                </c:pt>
                <c:pt idx="12">
                  <c:v>951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6691328"/>
        <c:axId val="96693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287</c:v>
                </c:pt>
                <c:pt idx="2">
                  <c:v>#N/A</c:v>
                </c:pt>
                <c:pt idx="3">
                  <c:v>#N/A</c:v>
                </c:pt>
                <c:pt idx="4">
                  <c:v>280</c:v>
                </c:pt>
                <c:pt idx="5">
                  <c:v>#N/A</c:v>
                </c:pt>
                <c:pt idx="6">
                  <c:v>#N/A</c:v>
                </c:pt>
                <c:pt idx="7">
                  <c:v>150</c:v>
                </c:pt>
                <c:pt idx="8">
                  <c:v>#N/A</c:v>
                </c:pt>
                <c:pt idx="9">
                  <c:v>#N/A</c:v>
                </c:pt>
                <c:pt idx="10">
                  <c:v>158</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6691328"/>
        <c:axId val="96693248"/>
      </c:lineChart>
      <c:catAx>
        <c:axId val="9669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93248"/>
        <c:crosses val="autoZero"/>
        <c:auto val="1"/>
        <c:lblAlgn val="ctr"/>
        <c:lblOffset val="100"/>
        <c:tickLblSkip val="1"/>
        <c:tickMarkSkip val="1"/>
        <c:noMultiLvlLbl val="0"/>
      </c:catAx>
      <c:valAx>
        <c:axId val="9669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9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7696</c:v>
                </c:pt>
                <c:pt idx="5">
                  <c:v>7337</c:v>
                </c:pt>
                <c:pt idx="8">
                  <c:v>6916</c:v>
                </c:pt>
                <c:pt idx="11">
                  <c:v>6564</c:v>
                </c:pt>
                <c:pt idx="14">
                  <c:v>6232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3395</c:v>
                </c:pt>
                <c:pt idx="5">
                  <c:v>3249</c:v>
                </c:pt>
                <c:pt idx="8">
                  <c:v>3297</c:v>
                </c:pt>
                <c:pt idx="11">
                  <c:v>3642</c:v>
                </c:pt>
                <c:pt idx="14">
                  <c:v>4137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1476</c:v>
                </c:pt>
                <c:pt idx="3">
                  <c:v>1398</c:v>
                </c:pt>
                <c:pt idx="6">
                  <c:v>1330</c:v>
                </c:pt>
                <c:pt idx="9">
                  <c:v>1307</c:v>
                </c:pt>
                <c:pt idx="12">
                  <c:v>1334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c:v>
                </c:pt>
                <c:pt idx="3">
                  <c:v>17</c:v>
                </c:pt>
                <c:pt idx="6">
                  <c:v>63</c:v>
                </c:pt>
                <c:pt idx="9">
                  <c:v>54</c:v>
                </c:pt>
                <c:pt idx="12">
                  <c:v>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1565</c:v>
                </c:pt>
                <c:pt idx="3">
                  <c:v>1560</c:v>
                </c:pt>
                <c:pt idx="6">
                  <c:v>1549</c:v>
                </c:pt>
                <c:pt idx="9">
                  <c:v>1626</c:v>
                </c:pt>
                <c:pt idx="12">
                  <c:v>1713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7091</c:v>
                </c:pt>
                <c:pt idx="3">
                  <c:v>6057</c:v>
                </c:pt>
                <c:pt idx="6">
                  <c:v>5431</c:v>
                </c:pt>
                <c:pt idx="9">
                  <c:v>4870</c:v>
                </c:pt>
                <c:pt idx="12">
                  <c:v>4345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815616"/>
        <c:axId val="12081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815616"/>
        <c:axId val="120817536"/>
      </c:lineChart>
      <c:catAx>
        <c:axId val="1208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817536"/>
        <c:crosses val="autoZero"/>
        <c:auto val="1"/>
        <c:lblAlgn val="ctr"/>
        <c:lblOffset val="100"/>
        <c:tickLblSkip val="1"/>
        <c:tickMarkSkip val="1"/>
        <c:noMultiLvlLbl val="0"/>
      </c:catAx>
      <c:valAx>
        <c:axId val="12081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1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{F0066C49-20B6-4B84-B1F0-8BC6CA8C2AB3}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{5706E23B-67B6-4060-9D05-3C4B24DB9F28}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{20AF7170-55CD-46DD-80A0-FB9C32A4A774}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{6EF2A404-7799-479D-BBAE-8BAD07BBF1C4}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{68086EFE-B667-4AC0-955E-D63ACD761687}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{072354DA-A65D-48AA-A721-4AAB1A559571}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{8C8DCF53-FFC9-4438-A91B-A1A691B4FFF5}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{915BF3E9-A2A7-469A-8392-3700A2B11EB1}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{B26A7CE8-53C6-4549-A66E-6597818033B9}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{140C9C64-0E8A-41BA-AB93-51801E8427EB}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72864"/>
        <c:axId val="1991424"/>
      </c:scatterChart>
      <c:valAx>
        <c:axId val="1972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1424"/>
        <c:crosses val="autoZero"/>
        <c:crossBetween val="midCat"/>
      </c:valAx>
      <c:valAx>
        <c:axId val="19914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2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{50C457F4-B7B6-48BA-B362-6B88F1BCE58C}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{150E8ACA-EADC-4D08-BEC4-FB228D6282EC}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{2E8494A2-9CE4-45D6-A137-7DDD837CAD3A}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{A65C1EF1-99D6-4A76-A27F-ECB059E456E5}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{0DCF6B00-6B52-4CAE-B236-7EC2115A94B0}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8.5</c:v>
                </c:pt>
                <c:pt idx="2">
                  <c:v>7.3</c:v>
                </c:pt>
                <c:pt idx="3">
                  <c:v>6.1</c:v>
                </c:pt>
                <c:pt idx="4">
                  <c:v>4.9000000000000004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{C23CC45B-B240-46F4-86BB-072F019C1B7D}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{934C09C4-9BAD-4892-A95F-75532F196D13}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{2A788FB4-2528-45EE-B5D1-28DC63A1BB14}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{1EE981E0-86CB-4585-9F69-0C0777EA900E}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{9E64130B-4F71-48BD-8341-49C21485B48C}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3939456"/>
        <c:axId val="123962112"/>
      </c:scatterChart>
      <c:valAx>
        <c:axId val="123939456"/>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62112"/>
        <c:crosses val="autoZero"/>
        <c:crossBetween val="midCat"/>
      </c:valAx>
      <c:valAx>
        <c:axId val="123962112"/>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3945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元利償還金、公営企業債の元利償還金に対する繰入金は微減である。平成２９年度は合併当初の大型事業債の償還の区切りとなる。</a:t>
          </a:r>
        </a:p>
        <a:p>
          <a:r>
            <a:rPr kumimoji="1" lang="ja-JP" altLang="en-US" sz="1400">
              <a:latin typeface="ＭＳ ゴシック" pitchFamily="49" charset="-128"/>
              <a:ea typeface="ＭＳ ゴシック" pitchFamily="49" charset="-128"/>
            </a:rPr>
            <a:t>今後は新規の償還額を抑えて、さらなる比率の低下を目指す。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一般会計等に係る地方債の現在高は、年度毎の削減努力により平成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2,746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38.7</a:t>
          </a:r>
          <a:r>
            <a:rPr kumimoji="1" lang="ja-JP" altLang="en-US" sz="1400">
              <a:latin typeface="ＭＳ ゴシック" pitchFamily="49" charset="-128"/>
              <a:ea typeface="ＭＳ ゴシック" pitchFamily="49" charset="-128"/>
            </a:rPr>
            <a:t>％減少した。将来負担額総額も改善がみられる。</a:t>
          </a:r>
        </a:p>
        <a:p>
          <a:r>
            <a:rPr kumimoji="1" lang="ja-JP" altLang="en-US" sz="1400">
              <a:latin typeface="ＭＳ ゴシック" pitchFamily="49" charset="-128"/>
              <a:ea typeface="ＭＳ ゴシック" pitchFamily="49" charset="-128"/>
            </a:rPr>
            <a:t>　一方、充当可能財源等における充当可能基金も微増の傾向にあるが、普通地方交付税の減少が進み、分母を構成する標準財政規模が縮小していくため、地方債残高圧縮等、更なる将来負担減に努める。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8,195
8,146
200.87
6,012,029
5,479,556
527,669
4,029,356
4,345,000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8,195
8,146
200.87
6,012,029
5,479,556
527,669
4,029,356
4,345,000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8,195
8,146
200.87
6,012,029
5,479,556
527,669
4,029,356
4,345,000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8,195
8,146
200.87
6,012,029
5,479,556
527,669
4,029,356
4,345,000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本町は内陸山間地にあるため中心となる産業がなく、急激な人口減少に伴う少子高齢化が進んでいる（平成</a:t>
          </a:r>
          <a:r>
            <a:rPr lang="en-US" altLang="ja-JP" sz="1300" b="0" i="0" baseline="0">
              <a:solidFill>
                <a:schemeClr val="dk1"/>
              </a:solidFill>
              <a:effectLst/>
              <a:latin typeface="+mn-lt"/>
              <a:ea typeface="+mn-ea"/>
              <a:cs typeface="+mn-cs"/>
            </a:rPr>
            <a:t>30</a:t>
          </a:r>
          <a:r>
            <a:rPr lang="ja-JP" altLang="ja-JP" sz="1300" b="0" i="0" baseline="0">
              <a:solidFill>
                <a:schemeClr val="dk1"/>
              </a:solidFill>
              <a:effectLst/>
              <a:latin typeface="+mn-lt"/>
              <a:ea typeface="+mn-ea"/>
              <a:cs typeface="+mn-cs"/>
            </a:rPr>
            <a:t>年</a:t>
          </a:r>
          <a:r>
            <a:rPr lang="ja-JP" altLang="en-US" sz="1300" b="0" i="0" baseline="0">
              <a:solidFill>
                <a:schemeClr val="dk1"/>
              </a:solidFill>
              <a:effectLst/>
              <a:latin typeface="+mn-lt"/>
              <a:ea typeface="+mn-ea"/>
              <a:cs typeface="+mn-cs"/>
            </a:rPr>
            <a:t>１月</a:t>
          </a:r>
          <a:r>
            <a:rPr lang="ja-JP" altLang="ja-JP" sz="1300" b="0" i="0" baseline="0">
              <a:solidFill>
                <a:schemeClr val="dk1"/>
              </a:solidFill>
              <a:effectLst/>
              <a:latin typeface="+mn-lt"/>
              <a:ea typeface="+mn-ea"/>
              <a:cs typeface="+mn-cs"/>
            </a:rPr>
            <a:t>高齢化率</a:t>
          </a:r>
          <a:r>
            <a:rPr lang="en-US" altLang="ja-JP" sz="1300" b="0" i="0" baseline="0">
              <a:solidFill>
                <a:schemeClr val="dk1"/>
              </a:solidFill>
              <a:effectLst/>
              <a:latin typeface="+mn-lt"/>
              <a:ea typeface="+mn-ea"/>
              <a:cs typeface="+mn-cs"/>
            </a:rPr>
            <a:t>40.2.3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。そのため財政基盤が弱く、類似団体平均を大きく下回っている。</a:t>
          </a:r>
          <a:endParaRPr lang="ja-JP" altLang="ja-JP" sz="1300">
            <a:effectLst/>
          </a:endParaRPr>
        </a:p>
        <a:p>
          <a:r>
            <a:rPr lang="ja-JP" altLang="ja-JP" sz="1300" b="0" i="0" baseline="0">
              <a:solidFill>
                <a:schemeClr val="dk1"/>
              </a:solidFill>
              <a:effectLst/>
              <a:latin typeface="+mn-lt"/>
              <a:ea typeface="+mn-ea"/>
              <a:cs typeface="+mn-cs"/>
            </a:rPr>
            <a:t>　定員管理や事務事業の見直しに努めるとともに今後も、定員適正化、町の総合計画に沿った産業振興策を積極的に展開し、行政の効率化、地方税の徴収強化（現年分徴収率</a:t>
          </a:r>
          <a:r>
            <a:rPr lang="en-US" altLang="ja-JP" sz="1300" b="0" i="0" baseline="0">
              <a:solidFill>
                <a:schemeClr val="dk1"/>
              </a:solidFill>
              <a:effectLst/>
              <a:latin typeface="+mn-lt"/>
              <a:ea typeface="+mn-ea"/>
              <a:cs typeface="+mn-cs"/>
            </a:rPr>
            <a:t>99.5%</a:t>
          </a:r>
          <a:r>
            <a:rPr lang="ja-JP" altLang="ja-JP" sz="1300" b="0" i="0" baseline="0">
              <a:solidFill>
                <a:schemeClr val="dk1"/>
              </a:solidFill>
              <a:effectLst/>
              <a:latin typeface="+mn-lt"/>
              <a:ea typeface="+mn-ea"/>
              <a:cs typeface="+mn-cs"/>
            </a:rPr>
            <a:t>、過年度も含めた全体でも</a:t>
          </a:r>
          <a:r>
            <a:rPr lang="en-US" altLang="ja-JP" sz="1300" b="0" i="0" baseline="0">
              <a:solidFill>
                <a:schemeClr val="dk1"/>
              </a:solidFill>
              <a:effectLst/>
              <a:latin typeface="+mn-lt"/>
              <a:ea typeface="+mn-ea"/>
              <a:cs typeface="+mn-cs"/>
            </a:rPr>
            <a:t>98.1</a:t>
          </a:r>
          <a:r>
            <a:rPr lang="ja-JP" altLang="ja-JP" sz="1300" b="0" i="0" baseline="0">
              <a:solidFill>
                <a:schemeClr val="dk1"/>
              </a:solidFill>
              <a:effectLst/>
              <a:latin typeface="+mn-lt"/>
              <a:ea typeface="+mn-ea"/>
              <a:cs typeface="+mn-cs"/>
            </a:rPr>
            <a:t>％）に努めるとともに、活力あるまちづくりによる財政基盤強化を図る。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152702</xdr:rowOff>
    </xdr:to>
    <xdr:cxnSp macro="">
      <xdr:nvCxnSpPr>
        <xdr:cNvPr id="78" name="直線コネクタ 77"/>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6" name="円/楕円 95"/>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16829</xdr:rowOff>
    </xdr:from>
    <xdr:ext cx="762000" cy="259045"/>
    <xdr:sp macro="" textlink="">
      <xdr:nvSpPr>
        <xdr:cNvPr id="97" name="テキスト ボックス 96"/>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人件費、物件費及び公債費の減少で経常経費は対前年度</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となった。類似団体平均となるが、引き続き事務事業の見直しによる経常経費削減に努める。</a:t>
          </a:r>
          <a:endParaRPr lang="ja-JP" altLang="ja-JP" sz="1300">
            <a:effectLst/>
          </a:endParaRPr>
        </a:p>
        <a:p>
          <a:r>
            <a:rPr kumimoji="1" lang="ja-JP" altLang="ja-JP" sz="1300">
              <a:solidFill>
                <a:schemeClr val="dk1"/>
              </a:solidFill>
              <a:effectLst/>
              <a:latin typeface="+mn-lt"/>
              <a:ea typeface="+mn-ea"/>
              <a:cs typeface="+mn-cs"/>
            </a:rPr>
            <a:t>　今後、維持補修費、扶助費、補助費等の構成比が増加することによる経常収支比率が懸念される。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62</xdr:row>
      <xdr:rowOff>126492</xdr:rowOff>
    </xdr:to>
    <xdr:cxnSp macro="">
      <xdr:nvCxnSpPr>
        <xdr:cNvPr id="130" name="直線コネクタ 129"/>
        <xdr:cNvCxnSpPr/>
      </xdr:nvCxnSpPr>
      <xdr:spPr>
        <a:xfrm>
          <a:off x="4114800" y="107129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62</xdr:row>
      <xdr:rowOff>131318</xdr:rowOff>
    </xdr:to>
    <xdr:cxnSp macro="">
      <xdr:nvCxnSpPr>
        <xdr:cNvPr id="133" name="直線コネクタ 132"/>
        <xdr:cNvCxnSpPr/>
      </xdr:nvCxnSpPr>
      <xdr:spPr>
        <a:xfrm flipV="1">
          <a:off x="3225800" y="107129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62</xdr:row>
      <xdr:rowOff>131318</xdr:rowOff>
    </xdr:to>
    <xdr:cxnSp macro="">
      <xdr:nvCxnSpPr>
        <xdr:cNvPr id="136" name="直線コネクタ 135"/>
        <xdr:cNvCxnSpPr/>
      </xdr:nvCxnSpPr>
      <xdr:spPr>
        <a:xfrm>
          <a:off x="2336800" y="105392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62</xdr:row>
      <xdr:rowOff>131318</xdr:rowOff>
    </xdr:to>
    <xdr:cxnSp macro="">
      <xdr:nvCxnSpPr>
        <xdr:cNvPr id="139" name="直線コネクタ 138"/>
        <xdr:cNvCxnSpPr/>
      </xdr:nvCxnSpPr>
      <xdr:spPr>
        <a:xfrm flipV="1">
          <a:off x="1447800" y="105392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9" name="円/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50"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32258</xdr:rowOff>
    </xdr:from>
    <xdr:to>
      <xdr:col>6</xdr:col>
      <xdr:colOff>50800</xdr:colOff>
      <xdr:row>62</xdr:row>
      <xdr:rowOff>133858</xdr:rowOff>
    </xdr:to>
    <xdr:sp macro="" textlink="">
      <xdr:nvSpPr>
        <xdr:cNvPr id="151" name="円/楕円 150"/>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52" name="テキスト ボックス 151"/>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80518</xdr:rowOff>
    </xdr:from>
    <xdr:to>
      <xdr:col>4</xdr:col>
      <xdr:colOff>533400</xdr:colOff>
      <xdr:row>63</xdr:row>
      <xdr:rowOff>10668</xdr:rowOff>
    </xdr:to>
    <xdr:sp macro="" textlink="">
      <xdr:nvSpPr>
        <xdr:cNvPr id="153" name="円/楕円 152"/>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20845</xdr:rowOff>
    </xdr:from>
    <xdr:ext cx="762000" cy="259045"/>
    <xdr:sp macro="" textlink="">
      <xdr:nvSpPr>
        <xdr:cNvPr id="154" name="テキスト ボックス 153"/>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5" name="円/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141749</xdr:rowOff>
    </xdr:from>
    <xdr:ext cx="762000" cy="259045"/>
    <xdr:sp macro="" textlink="">
      <xdr:nvSpPr>
        <xdr:cNvPr id="156" name="テキスト ボックス 155"/>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7" name="円/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8" name="テキスト ボックス 157"/>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[211,675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人件費、物件費及び維持補修費いずれも決算額が類似団体平均を下回った。</a:t>
          </a:r>
        </a:p>
        <a:p>
          <a:r>
            <a:rPr kumimoji="1" lang="ja-JP" altLang="en-US" sz="1300">
              <a:latin typeface="ＭＳ Ｐゴシック"/>
            </a:rPr>
            <a:t>ごみ収集処理業務の単町処理から広域処理に移行、保育所、小学校についても少子化に対応した適正規模への統合による人件費・物件費の削減を検討しており、それぞれ早期実現に努める。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151667</xdr:rowOff>
    </xdr:from>
    <xdr:to>
      <xdr:col>7</xdr:col>
      <xdr:colOff>152400</xdr:colOff>
      <xdr:row>82</xdr:row>
      <xdr:rowOff>167410</xdr:rowOff>
    </xdr:to>
    <xdr:cxnSp macro="">
      <xdr:nvCxnSpPr>
        <xdr:cNvPr id="192" name="直線コネクタ 191"/>
        <xdr:cNvCxnSpPr/>
      </xdr:nvCxnSpPr>
      <xdr:spPr>
        <a:xfrm>
          <a:off x="4114800" y="14210567"/>
          <a:ext cx="8382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148348</xdr:rowOff>
    </xdr:from>
    <xdr:to>
      <xdr:col>6</xdr:col>
      <xdr:colOff>0</xdr:colOff>
      <xdr:row>82</xdr:row>
      <xdr:rowOff>151667</xdr:rowOff>
    </xdr:to>
    <xdr:cxnSp macro="">
      <xdr:nvCxnSpPr>
        <xdr:cNvPr id="195" name="直線コネクタ 194"/>
        <xdr:cNvCxnSpPr/>
      </xdr:nvCxnSpPr>
      <xdr:spPr>
        <a:xfrm>
          <a:off x="3225800" y="14207248"/>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133572</xdr:rowOff>
    </xdr:from>
    <xdr:to>
      <xdr:col>4</xdr:col>
      <xdr:colOff>482600</xdr:colOff>
      <xdr:row>82</xdr:row>
      <xdr:rowOff>148348</xdr:rowOff>
    </xdr:to>
    <xdr:cxnSp macro="">
      <xdr:nvCxnSpPr>
        <xdr:cNvPr id="198" name="直線コネクタ 197"/>
        <xdr:cNvCxnSpPr/>
      </xdr:nvCxnSpPr>
      <xdr:spPr>
        <a:xfrm>
          <a:off x="2336800" y="14192472"/>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133572</xdr:rowOff>
    </xdr:from>
    <xdr:to>
      <xdr:col>3</xdr:col>
      <xdr:colOff>279400</xdr:colOff>
      <xdr:row>82</xdr:row>
      <xdr:rowOff>139145</xdr:rowOff>
    </xdr:to>
    <xdr:cxnSp macro="">
      <xdr:nvCxnSpPr>
        <xdr:cNvPr id="201" name="直線コネクタ 200"/>
        <xdr:cNvCxnSpPr/>
      </xdr:nvCxnSpPr>
      <xdr:spPr>
        <a:xfrm flipV="1">
          <a:off x="1447800" y="14192472"/>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116610</xdr:rowOff>
    </xdr:from>
    <xdr:to>
      <xdr:col>7</xdr:col>
      <xdr:colOff>203200</xdr:colOff>
      <xdr:row>83</xdr:row>
      <xdr:rowOff>46760</xdr:rowOff>
    </xdr:to>
    <xdr:sp macro="" textlink="">
      <xdr:nvSpPr>
        <xdr:cNvPr id="211" name="円/楕円 210"/>
        <xdr:cNvSpPr/>
      </xdr:nvSpPr>
      <xdr:spPr>
        <a:xfrm>
          <a:off x="4902200" y="141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133137</xdr:rowOff>
    </xdr:from>
    <xdr:ext cx="762000" cy="259045"/>
    <xdr:sp macro="" textlink="">
      <xdr:nvSpPr>
        <xdr:cNvPr id="212" name="人件費・物件費等の状況該当値テキスト"/>
        <xdr:cNvSpPr txBox="1"/>
      </xdr:nvSpPr>
      <xdr:spPr>
        <a:xfrm>
          <a:off x="5041900" y="1402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211,675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100867</xdr:rowOff>
    </xdr:from>
    <xdr:to>
      <xdr:col>6</xdr:col>
      <xdr:colOff>50800</xdr:colOff>
      <xdr:row>83</xdr:row>
      <xdr:rowOff>31017</xdr:rowOff>
    </xdr:to>
    <xdr:sp macro="" textlink="">
      <xdr:nvSpPr>
        <xdr:cNvPr id="213" name="円/楕円 212"/>
        <xdr:cNvSpPr/>
      </xdr:nvSpPr>
      <xdr:spPr>
        <a:xfrm>
          <a:off x="4064000" y="141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41194</xdr:rowOff>
    </xdr:from>
    <xdr:ext cx="736600" cy="259045"/>
    <xdr:sp macro="" textlink="">
      <xdr:nvSpPr>
        <xdr:cNvPr id="214" name="テキスト ボックス 213"/>
        <xdr:cNvSpPr txBox="1"/>
      </xdr:nvSpPr>
      <xdr:spPr>
        <a:xfrm>
          <a:off x="3733800" y="1392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97548</xdr:rowOff>
    </xdr:from>
    <xdr:to>
      <xdr:col>4</xdr:col>
      <xdr:colOff>533400</xdr:colOff>
      <xdr:row>83</xdr:row>
      <xdr:rowOff>27698</xdr:rowOff>
    </xdr:to>
    <xdr:sp macro="" textlink="">
      <xdr:nvSpPr>
        <xdr:cNvPr id="215" name="円/楕円 214"/>
        <xdr:cNvSpPr/>
      </xdr:nvSpPr>
      <xdr:spPr>
        <a:xfrm>
          <a:off x="3175000" y="141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37875</xdr:rowOff>
    </xdr:from>
    <xdr:ext cx="762000" cy="259045"/>
    <xdr:sp macro="" textlink="">
      <xdr:nvSpPr>
        <xdr:cNvPr id="216" name="テキスト ボックス 215"/>
        <xdr:cNvSpPr txBox="1"/>
      </xdr:nvSpPr>
      <xdr:spPr>
        <a:xfrm>
          <a:off x="2844800" y="1392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82772</xdr:rowOff>
    </xdr:from>
    <xdr:to>
      <xdr:col>3</xdr:col>
      <xdr:colOff>330200</xdr:colOff>
      <xdr:row>83</xdr:row>
      <xdr:rowOff>12922</xdr:rowOff>
    </xdr:to>
    <xdr:sp macro="" textlink="">
      <xdr:nvSpPr>
        <xdr:cNvPr id="217" name="円/楕円 216"/>
        <xdr:cNvSpPr/>
      </xdr:nvSpPr>
      <xdr:spPr>
        <a:xfrm>
          <a:off x="2286000" y="141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23099</xdr:rowOff>
    </xdr:from>
    <xdr:ext cx="762000" cy="259045"/>
    <xdr:sp macro="" textlink="">
      <xdr:nvSpPr>
        <xdr:cNvPr id="218" name="テキスト ボックス 217"/>
        <xdr:cNvSpPr txBox="1"/>
      </xdr:nvSpPr>
      <xdr:spPr>
        <a:xfrm>
          <a:off x="1955800" y="139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88345</xdr:rowOff>
    </xdr:from>
    <xdr:to>
      <xdr:col>2</xdr:col>
      <xdr:colOff>127000</xdr:colOff>
      <xdr:row>83</xdr:row>
      <xdr:rowOff>18495</xdr:rowOff>
    </xdr:to>
    <xdr:sp macro="" textlink="">
      <xdr:nvSpPr>
        <xdr:cNvPr id="219" name="円/楕円 218"/>
        <xdr:cNvSpPr/>
      </xdr:nvSpPr>
      <xdr:spPr>
        <a:xfrm>
          <a:off x="1397000" y="141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28672</xdr:rowOff>
    </xdr:from>
    <xdr:ext cx="762000" cy="259045"/>
    <xdr:sp macro="" textlink="">
      <xdr:nvSpPr>
        <xdr:cNvPr id="220" name="テキスト ボックス 219"/>
        <xdr:cNvSpPr txBox="1"/>
      </xdr:nvSpPr>
      <xdr:spPr>
        <a:xfrm>
          <a:off x="1066800" y="139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給与の適正化に取り組み、類似団体平均より１．６ポイント減の９４．６となった。今後も給与の適正化に努める。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41427</xdr:rowOff>
    </xdr:to>
    <xdr:cxnSp macro="">
      <xdr:nvCxnSpPr>
        <xdr:cNvPr id="256" name="直線コネクタ 255"/>
        <xdr:cNvCxnSpPr/>
      </xdr:nvCxnSpPr>
      <xdr:spPr>
        <a:xfrm>
          <a:off x="16179800" y="1423730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84</xdr:row>
      <xdr:rowOff>88295</xdr:rowOff>
    </xdr:to>
    <xdr:cxnSp macro="">
      <xdr:nvCxnSpPr>
        <xdr:cNvPr id="259" name="直線コネクタ 258"/>
        <xdr:cNvCxnSpPr/>
      </xdr:nvCxnSpPr>
      <xdr:spPr>
        <a:xfrm flipV="1">
          <a:off x="15290800" y="14237305"/>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88295</xdr:rowOff>
    </xdr:to>
    <xdr:cxnSp macro="">
      <xdr:nvCxnSpPr>
        <xdr:cNvPr id="262" name="直線コネクタ 261"/>
        <xdr:cNvCxnSpPr/>
      </xdr:nvCxnSpPr>
      <xdr:spPr>
        <a:xfrm>
          <a:off x="14401800" y="143866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4" name="テキスト ボックス 263"/>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88</xdr:row>
      <xdr:rowOff>103414</xdr:rowOff>
    </xdr:to>
    <xdr:cxnSp macro="">
      <xdr:nvCxnSpPr>
        <xdr:cNvPr id="265" name="直線コネクタ 264"/>
        <xdr:cNvCxnSpPr/>
      </xdr:nvCxnSpPr>
      <xdr:spPr>
        <a:xfrm flipV="1">
          <a:off x="13512800" y="14386682"/>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67" name="テキスト ボックス 266"/>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69" name="テキスト ボックス 268"/>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75" name="円/楕円 274"/>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7154</xdr:rowOff>
    </xdr:from>
    <xdr:ext cx="762000" cy="259045"/>
    <xdr:sp macro="" textlink="">
      <xdr:nvSpPr>
        <xdr:cNvPr id="276"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7" name="円/楕円 276"/>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8" name="テキスト ボックス 27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79" name="円/楕円 278"/>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123872</xdr:rowOff>
    </xdr:from>
    <xdr:ext cx="762000" cy="259045"/>
    <xdr:sp macro="" textlink="">
      <xdr:nvSpPr>
        <xdr:cNvPr id="280" name="テキスト ボックス 279"/>
        <xdr:cNvSpPr txBox="1"/>
      </xdr:nvSpPr>
      <xdr:spPr>
        <a:xfrm>
          <a:off x="14909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1" name="円/楕円 280"/>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2" name="テキスト ボックス 281"/>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3" name="円/楕円 282"/>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84" name="テキスト ボックス 283"/>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ごみ収集処理と保育所直営が要因と考えられるが、　定員適正化計画に沿って平成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172</a:t>
          </a:r>
          <a:r>
            <a:rPr kumimoji="1" lang="ja-JP" altLang="en-US" sz="1300">
              <a:latin typeface="ＭＳ Ｐゴシック"/>
            </a:rPr>
            <a:t>名から平成</a:t>
          </a:r>
          <a:r>
            <a:rPr kumimoji="1" lang="en-US" altLang="ja-JP" sz="1300">
              <a:latin typeface="ＭＳ Ｐゴシック"/>
            </a:rPr>
            <a:t>27</a:t>
          </a:r>
          <a:r>
            <a:rPr kumimoji="1" lang="ja-JP" altLang="en-US" sz="1300">
              <a:latin typeface="ＭＳ Ｐゴシック"/>
            </a:rPr>
            <a:t>年度には</a:t>
          </a:r>
          <a:r>
            <a:rPr kumimoji="1" lang="en-US" altLang="ja-JP" sz="1300">
              <a:latin typeface="ＭＳ Ｐゴシック"/>
            </a:rPr>
            <a:t>131</a:t>
          </a:r>
          <a:r>
            <a:rPr kumimoji="1" lang="ja-JP" altLang="en-US" sz="1300">
              <a:latin typeface="ＭＳ Ｐゴシック"/>
            </a:rPr>
            <a:t>名とする職員数削減は達成し、類似団体との比較も</a:t>
          </a:r>
          <a:r>
            <a:rPr kumimoji="1" lang="en-US" altLang="ja-JP" sz="1300">
              <a:latin typeface="ＭＳ Ｐゴシック"/>
            </a:rPr>
            <a:t>0.65</a:t>
          </a:r>
          <a:r>
            <a:rPr kumimoji="1" lang="ja-JP" altLang="en-US" sz="1300">
              <a:latin typeface="ＭＳ Ｐゴシック"/>
            </a:rPr>
            <a:t>人下回った。</a:t>
          </a:r>
        </a:p>
        <a:p>
          <a:r>
            <a:rPr kumimoji="1" lang="ja-JP" altLang="en-US" sz="1300">
              <a:latin typeface="ＭＳ Ｐゴシック"/>
            </a:rPr>
            <a:t>　今後も保育所等公共施設の適正規模への移行、事務事業の効率化による職員削減を目指す。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126057</xdr:rowOff>
    </xdr:from>
    <xdr:to>
      <xdr:col>24</xdr:col>
      <xdr:colOff>558800</xdr:colOff>
      <xdr:row>60</xdr:row>
      <xdr:rowOff>156391</xdr:rowOff>
    </xdr:to>
    <xdr:cxnSp macro="">
      <xdr:nvCxnSpPr>
        <xdr:cNvPr id="321" name="直線コネクタ 320"/>
        <xdr:cNvCxnSpPr/>
      </xdr:nvCxnSpPr>
      <xdr:spPr>
        <a:xfrm flipV="1">
          <a:off x="16179800" y="10413057"/>
          <a:ext cx="8382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147429</xdr:rowOff>
    </xdr:from>
    <xdr:to>
      <xdr:col>23</xdr:col>
      <xdr:colOff>406400</xdr:colOff>
      <xdr:row>60</xdr:row>
      <xdr:rowOff>156391</xdr:rowOff>
    </xdr:to>
    <xdr:cxnSp macro="">
      <xdr:nvCxnSpPr>
        <xdr:cNvPr id="324" name="直線コネクタ 323"/>
        <xdr:cNvCxnSpPr/>
      </xdr:nvCxnSpPr>
      <xdr:spPr>
        <a:xfrm>
          <a:off x="15290800" y="1043442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147429</xdr:rowOff>
    </xdr:from>
    <xdr:to>
      <xdr:col>22</xdr:col>
      <xdr:colOff>203200</xdr:colOff>
      <xdr:row>60</xdr:row>
      <xdr:rowOff>170869</xdr:rowOff>
    </xdr:to>
    <xdr:cxnSp macro="">
      <xdr:nvCxnSpPr>
        <xdr:cNvPr id="327" name="直線コネクタ 326"/>
        <xdr:cNvCxnSpPr/>
      </xdr:nvCxnSpPr>
      <xdr:spPr>
        <a:xfrm flipV="1">
          <a:off x="14401800" y="10434429"/>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9" name="テキスト ボックス 328"/>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170869</xdr:rowOff>
    </xdr:from>
    <xdr:to>
      <xdr:col>21</xdr:col>
      <xdr:colOff>0</xdr:colOff>
      <xdr:row>61</xdr:row>
      <xdr:rowOff>45611</xdr:rowOff>
    </xdr:to>
    <xdr:cxnSp macro="">
      <xdr:nvCxnSpPr>
        <xdr:cNvPr id="330" name="直線コネクタ 329"/>
        <xdr:cNvCxnSpPr/>
      </xdr:nvCxnSpPr>
      <xdr:spPr>
        <a:xfrm flipV="1">
          <a:off x="13512800" y="10457869"/>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36266</xdr:rowOff>
    </xdr:from>
    <xdr:ext cx="762000" cy="259045"/>
    <xdr:sp macro="" textlink="">
      <xdr:nvSpPr>
        <xdr:cNvPr id="332" name="テキスト ボックス 331"/>
        <xdr:cNvSpPr txBox="1"/>
      </xdr:nvSpPr>
      <xdr:spPr>
        <a:xfrm>
          <a:off x="14020800" y="101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32819</xdr:rowOff>
    </xdr:from>
    <xdr:ext cx="762000" cy="259045"/>
    <xdr:sp macro="" textlink="">
      <xdr:nvSpPr>
        <xdr:cNvPr id="334" name="テキスト ボックス 333"/>
        <xdr:cNvSpPr txBox="1"/>
      </xdr:nvSpPr>
      <xdr:spPr>
        <a:xfrm>
          <a:off x="13131800" y="1014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75257</xdr:rowOff>
    </xdr:from>
    <xdr:to>
      <xdr:col>24</xdr:col>
      <xdr:colOff>609600</xdr:colOff>
      <xdr:row>61</xdr:row>
      <xdr:rowOff>5407</xdr:rowOff>
    </xdr:to>
    <xdr:sp macro="" textlink="">
      <xdr:nvSpPr>
        <xdr:cNvPr id="340" name="円/楕円 339"/>
        <xdr:cNvSpPr/>
      </xdr:nvSpPr>
      <xdr:spPr>
        <a:xfrm>
          <a:off x="169672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91784</xdr:rowOff>
    </xdr:from>
    <xdr:ext cx="762000" cy="259045"/>
    <xdr:sp macro="" textlink="">
      <xdr:nvSpPr>
        <xdr:cNvPr id="341" name="定員管理の状況該当値テキスト"/>
        <xdr:cNvSpPr txBox="1"/>
      </xdr:nvSpPr>
      <xdr:spPr>
        <a:xfrm>
          <a:off x="17106900" y="102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105591</xdr:rowOff>
    </xdr:from>
    <xdr:to>
      <xdr:col>23</xdr:col>
      <xdr:colOff>457200</xdr:colOff>
      <xdr:row>61</xdr:row>
      <xdr:rowOff>35741</xdr:rowOff>
    </xdr:to>
    <xdr:sp macro="" textlink="">
      <xdr:nvSpPr>
        <xdr:cNvPr id="342" name="円/楕円 341"/>
        <xdr:cNvSpPr/>
      </xdr:nvSpPr>
      <xdr:spPr>
        <a:xfrm>
          <a:off x="16129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20518</xdr:rowOff>
    </xdr:from>
    <xdr:ext cx="736600" cy="259045"/>
    <xdr:sp macro="" textlink="">
      <xdr:nvSpPr>
        <xdr:cNvPr id="343" name="テキスト ボックス 342"/>
        <xdr:cNvSpPr txBox="1"/>
      </xdr:nvSpPr>
      <xdr:spPr>
        <a:xfrm>
          <a:off x="15798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96629</xdr:rowOff>
    </xdr:from>
    <xdr:to>
      <xdr:col>22</xdr:col>
      <xdr:colOff>254000</xdr:colOff>
      <xdr:row>61</xdr:row>
      <xdr:rowOff>26779</xdr:rowOff>
    </xdr:to>
    <xdr:sp macro="" textlink="">
      <xdr:nvSpPr>
        <xdr:cNvPr id="344" name="円/楕円 343"/>
        <xdr:cNvSpPr/>
      </xdr:nvSpPr>
      <xdr:spPr>
        <a:xfrm>
          <a:off x="15240000" y="103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36956</xdr:rowOff>
    </xdr:from>
    <xdr:ext cx="762000" cy="259045"/>
    <xdr:sp macro="" textlink="">
      <xdr:nvSpPr>
        <xdr:cNvPr id="345" name="テキスト ボックス 344"/>
        <xdr:cNvSpPr txBox="1"/>
      </xdr:nvSpPr>
      <xdr:spPr>
        <a:xfrm>
          <a:off x="14909800" y="101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120069</xdr:rowOff>
    </xdr:from>
    <xdr:to>
      <xdr:col>21</xdr:col>
      <xdr:colOff>50800</xdr:colOff>
      <xdr:row>61</xdr:row>
      <xdr:rowOff>50219</xdr:rowOff>
    </xdr:to>
    <xdr:sp macro="" textlink="">
      <xdr:nvSpPr>
        <xdr:cNvPr id="346" name="円/楕円 345"/>
        <xdr:cNvSpPr/>
      </xdr:nvSpPr>
      <xdr:spPr>
        <a:xfrm>
          <a:off x="14351000" y="104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34996</xdr:rowOff>
    </xdr:from>
    <xdr:ext cx="762000" cy="259045"/>
    <xdr:sp macro="" textlink="">
      <xdr:nvSpPr>
        <xdr:cNvPr id="347" name="テキスト ボックス 346"/>
        <xdr:cNvSpPr txBox="1"/>
      </xdr:nvSpPr>
      <xdr:spPr>
        <a:xfrm>
          <a:off x="14020800" y="1049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166261</xdr:rowOff>
    </xdr:from>
    <xdr:to>
      <xdr:col>19</xdr:col>
      <xdr:colOff>533400</xdr:colOff>
      <xdr:row>61</xdr:row>
      <xdr:rowOff>96411</xdr:rowOff>
    </xdr:to>
    <xdr:sp macro="" textlink="">
      <xdr:nvSpPr>
        <xdr:cNvPr id="348" name="円/楕円 347"/>
        <xdr:cNvSpPr/>
      </xdr:nvSpPr>
      <xdr:spPr>
        <a:xfrm>
          <a:off x="13462000" y="10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81188</xdr:rowOff>
    </xdr:from>
    <xdr:ext cx="762000" cy="259045"/>
    <xdr:sp macro="" textlink="">
      <xdr:nvSpPr>
        <xdr:cNvPr id="349" name="テキスト ボックス 348"/>
        <xdr:cNvSpPr txBox="1"/>
      </xdr:nvSpPr>
      <xdr:spPr>
        <a:xfrm>
          <a:off x="13131800" y="105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普通地方交付税算入率の高い過疎対策事業債、旧合併特例債、臨時財政対策債の占める割合が高い（約９割）ため、実質公債費比率は４．９％と類似団体平均を下回った。</a:t>
          </a:r>
        </a:p>
        <a:p>
          <a:r>
            <a:rPr kumimoji="1" lang="ja-JP" altLang="en-US" sz="1300">
              <a:latin typeface="ＭＳ Ｐゴシック"/>
            </a:rPr>
            <a:t>　住民ニーズを的確に把握しつつ事業の緊急度を精査して起債に大きく頼ることのない財政運営に努める。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39</xdr:row>
      <xdr:rowOff>163322</xdr:rowOff>
    </xdr:to>
    <xdr:cxnSp macro="">
      <xdr:nvCxnSpPr>
        <xdr:cNvPr id="381" name="直線コネクタ 380"/>
        <xdr:cNvCxnSpPr/>
      </xdr:nvCxnSpPr>
      <xdr:spPr>
        <a:xfrm flipV="1">
          <a:off x="16179800" y="673404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107696</xdr:rowOff>
    </xdr:to>
    <xdr:cxnSp macro="">
      <xdr:nvCxnSpPr>
        <xdr:cNvPr id="384" name="直線コネクタ 383"/>
        <xdr:cNvCxnSpPr/>
      </xdr:nvCxnSpPr>
      <xdr:spPr>
        <a:xfrm flipV="1">
          <a:off x="15290800" y="68498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41</xdr:row>
      <xdr:rowOff>52070</xdr:rowOff>
    </xdr:to>
    <xdr:cxnSp macro="">
      <xdr:nvCxnSpPr>
        <xdr:cNvPr id="387" name="直線コネクタ 386"/>
        <xdr:cNvCxnSpPr/>
      </xdr:nvCxnSpPr>
      <xdr:spPr>
        <a:xfrm flipV="1">
          <a:off x="14401800" y="69656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90678</xdr:rowOff>
    </xdr:to>
    <xdr:cxnSp macro="">
      <xdr:nvCxnSpPr>
        <xdr:cNvPr id="390" name="直線コネクタ 389"/>
        <xdr:cNvCxnSpPr/>
      </xdr:nvCxnSpPr>
      <xdr:spPr>
        <a:xfrm flipV="1">
          <a:off x="13512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2" name="テキスト ボックス 39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4" name="テキスト ボックス 393"/>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400" name="円/楕円 399"/>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13225</xdr:rowOff>
    </xdr:from>
    <xdr:ext cx="762000" cy="259045"/>
    <xdr:sp macro="" textlink="">
      <xdr:nvSpPr>
        <xdr:cNvPr id="401"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402" name="円/楕円 401"/>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403" name="テキスト ボックス 402"/>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404" name="円/楕円 403"/>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405" name="テキスト ボックス 404"/>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6" name="円/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7" name="テキスト ボックス 406"/>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8" name="円/楕円 407"/>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9" name="テキスト ボックス 408"/>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将来負担比率が発生しなかった主な要因は、平成２２から</a:t>
          </a:r>
          <a:r>
            <a:rPr kumimoji="1" lang="en-US" altLang="ja-JP" sz="1300">
              <a:latin typeface="ＭＳ Ｐゴシック"/>
            </a:rPr>
            <a:t>25</a:t>
          </a:r>
          <a:r>
            <a:rPr kumimoji="1" lang="ja-JP" altLang="en-US" sz="1300">
              <a:latin typeface="ＭＳ Ｐゴシック"/>
            </a:rPr>
            <a:t>年度の繰上償還、借換、</a:t>
          </a:r>
          <a:r>
            <a:rPr kumimoji="1" lang="en-US" altLang="ja-JP" sz="1300">
              <a:latin typeface="ＭＳ Ｐゴシック"/>
            </a:rPr>
            <a:t>23</a:t>
          </a:r>
          <a:r>
            <a:rPr kumimoji="1" lang="ja-JP" altLang="en-US" sz="1300">
              <a:latin typeface="ＭＳ Ｐゴシック"/>
            </a:rPr>
            <a:t>年度以降の臨時財政対策債の借り入れ制限による町債残高の減と財政調整基金の積立による充当可能基金の増、があげられる。</a:t>
          </a:r>
        </a:p>
        <a:p>
          <a:r>
            <a:rPr kumimoji="1" lang="ja-JP" altLang="en-US" sz="1300">
              <a:latin typeface="ＭＳ Ｐゴシック"/>
            </a:rPr>
            <a:t>　今後は、交付税縮減を見据えて公債費等義務的経費削減に努め、財政健全化をより一層進めていく。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7" name="フローチャート : 判断 446"/>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8" name="テキスト ボックス 447"/>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0" name="テキスト ボックス 449"/>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2" name="テキスト ボックス 451"/>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8,195
8,146
200.87
6,012,029
5,479,556
527,669
4,029,356
4,345,000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人口千人当たり職員数は類似団体平均をわずかに上回るが、ラスパイレス指数が低いため、人件費の総額は低く経常収支比率は類似団体平均を下回っている。</a:t>
          </a:r>
        </a:p>
        <a:p>
          <a:r>
            <a:rPr kumimoji="1" lang="ja-JP" altLang="en-US" sz="1300">
              <a:latin typeface="ＭＳ Ｐゴシック"/>
            </a:rPr>
            <a:t>　今後も行財政改革による施設の統合、民間委託を進め、人件費抑制に努める。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107950</xdr:rowOff>
    </xdr:to>
    <xdr:cxnSp macro="">
      <xdr:nvCxnSpPr>
        <xdr:cNvPr id="66" name="直線コネクタ 65"/>
        <xdr:cNvCxnSpPr/>
      </xdr:nvCxnSpPr>
      <xdr:spPr>
        <a:xfrm flipV="1">
          <a:off x="3987800" y="604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161290</xdr:rowOff>
    </xdr:to>
    <xdr:cxnSp macro="">
      <xdr:nvCxnSpPr>
        <xdr:cNvPr id="69" name="直線コネクタ 68"/>
        <xdr:cNvCxnSpPr/>
      </xdr:nvCxnSpPr>
      <xdr:spPr>
        <a:xfrm flipV="1">
          <a:off x="3098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35</xdr:row>
      <xdr:rowOff>161290</xdr:rowOff>
    </xdr:to>
    <xdr:cxnSp macro="">
      <xdr:nvCxnSpPr>
        <xdr:cNvPr id="72" name="直線コネクタ 71"/>
        <xdr:cNvCxnSpPr/>
      </xdr:nvCxnSpPr>
      <xdr:spPr>
        <a:xfrm>
          <a:off x="2209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35</xdr:row>
      <xdr:rowOff>168910</xdr:rowOff>
    </xdr:to>
    <xdr:cxnSp macro="">
      <xdr:nvCxnSpPr>
        <xdr:cNvPr id="75" name="直線コネクタ 74"/>
        <xdr:cNvCxnSpPr/>
      </xdr:nvCxnSpPr>
      <xdr:spPr>
        <a:xfrm flipV="1">
          <a:off x="1320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ごみ収集処理を広域処理化への事業見直しを進めているため、類似団体平均を下回る結果になっている。。</a:t>
          </a:r>
        </a:p>
        <a:p>
          <a:r>
            <a:rPr kumimoji="1" lang="ja-JP" altLang="en-US" sz="1300">
              <a:latin typeface="ＭＳ Ｐゴシック"/>
            </a:rPr>
            <a:t>　その他の施設管理についても効率的な行政サービスができるよう、統廃合や民間委託を進め、行政コスト削減に努める。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144962</xdr:rowOff>
    </xdr:to>
    <xdr:cxnSp macro="">
      <xdr:nvCxnSpPr>
        <xdr:cNvPr id="129" name="直線コネクタ 128"/>
        <xdr:cNvCxnSpPr/>
      </xdr:nvCxnSpPr>
      <xdr:spPr>
        <a:xfrm flipV="1">
          <a:off x="15671800" y="26644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144962</xdr:rowOff>
    </xdr:from>
    <xdr:to>
      <xdr:col>22</xdr:col>
      <xdr:colOff>565150</xdr:colOff>
      <xdr:row>15</xdr:row>
      <xdr:rowOff>171087</xdr:rowOff>
    </xdr:to>
    <xdr:cxnSp macro="">
      <xdr:nvCxnSpPr>
        <xdr:cNvPr id="132" name="直線コネクタ 131"/>
        <xdr:cNvCxnSpPr/>
      </xdr:nvCxnSpPr>
      <xdr:spPr>
        <a:xfrm flipV="1">
          <a:off x="14782800" y="2716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125367</xdr:rowOff>
    </xdr:from>
    <xdr:to>
      <xdr:col>21</xdr:col>
      <xdr:colOff>361950</xdr:colOff>
      <xdr:row>15</xdr:row>
      <xdr:rowOff>171087</xdr:rowOff>
    </xdr:to>
    <xdr:cxnSp macro="">
      <xdr:nvCxnSpPr>
        <xdr:cNvPr id="135" name="直線コネクタ 134"/>
        <xdr:cNvCxnSpPr/>
      </xdr:nvCxnSpPr>
      <xdr:spPr>
        <a:xfrm>
          <a:off x="13893800" y="2697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34489</xdr:rowOff>
    </xdr:from>
    <xdr:ext cx="762000" cy="259045"/>
    <xdr:sp macro="" textlink="">
      <xdr:nvSpPr>
        <xdr:cNvPr id="137" name="テキスト ボックス 136"/>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125367</xdr:rowOff>
    </xdr:to>
    <xdr:cxnSp macro="">
      <xdr:nvCxnSpPr>
        <xdr:cNvPr id="138" name="直線コネクタ 137"/>
        <xdr:cNvCxnSpPr/>
      </xdr:nvCxnSpPr>
      <xdr:spPr>
        <a:xfrm>
          <a:off x="13004800" y="26905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8" name="円/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94162</xdr:rowOff>
    </xdr:from>
    <xdr:to>
      <xdr:col>22</xdr:col>
      <xdr:colOff>615950</xdr:colOff>
      <xdr:row>16</xdr:row>
      <xdr:rowOff>24312</xdr:rowOff>
    </xdr:to>
    <xdr:sp macro="" textlink="">
      <xdr:nvSpPr>
        <xdr:cNvPr id="150" name="円/楕円 149"/>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9089</xdr:rowOff>
    </xdr:from>
    <xdr:ext cx="736600" cy="259045"/>
    <xdr:sp macro="" textlink="">
      <xdr:nvSpPr>
        <xdr:cNvPr id="151" name="テキスト ボックス 150"/>
        <xdr:cNvSpPr txBox="1"/>
      </xdr:nvSpPr>
      <xdr:spPr>
        <a:xfrm>
          <a:off x="15290800" y="275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52" name="円/楕円 151"/>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35214</xdr:rowOff>
    </xdr:from>
    <xdr:ext cx="762000" cy="259045"/>
    <xdr:sp macro="" textlink="">
      <xdr:nvSpPr>
        <xdr:cNvPr id="153" name="テキスト ボックス 152"/>
        <xdr:cNvSpPr txBox="1"/>
      </xdr:nvSpPr>
      <xdr:spPr>
        <a:xfrm>
          <a:off x="14401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74567</xdr:rowOff>
    </xdr:from>
    <xdr:to>
      <xdr:col>20</xdr:col>
      <xdr:colOff>209550</xdr:colOff>
      <xdr:row>16</xdr:row>
      <xdr:rowOff>4717</xdr:rowOff>
    </xdr:to>
    <xdr:sp macro="" textlink="">
      <xdr:nvSpPr>
        <xdr:cNvPr id="154" name="円/楕円 153"/>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160944</xdr:rowOff>
    </xdr:from>
    <xdr:ext cx="762000" cy="259045"/>
    <xdr:sp macro="" textlink="">
      <xdr:nvSpPr>
        <xdr:cNvPr id="155" name="テキスト ボックス 154"/>
        <xdr:cNvSpPr txBox="1"/>
      </xdr:nvSpPr>
      <xdr:spPr>
        <a:xfrm>
          <a:off x="13512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7" name="テキスト ボックス 156"/>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人口減少、予算全体でも減少しているものの、扶助費は微増しており、個々の事業を横断的に見直すことにより適正化を進める。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90" name="直線コネクタ 189"/>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107950</xdr:rowOff>
    </xdr:to>
    <xdr:cxnSp macro="">
      <xdr:nvCxnSpPr>
        <xdr:cNvPr id="193" name="直線コネクタ 192"/>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107950</xdr:rowOff>
    </xdr:to>
    <xdr:cxnSp macro="">
      <xdr:nvCxnSpPr>
        <xdr:cNvPr id="196" name="直線コネクタ 195"/>
        <xdr:cNvCxnSpPr/>
      </xdr:nvCxnSpPr>
      <xdr:spPr>
        <a:xfrm>
          <a:off x="2209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50800</xdr:rowOff>
    </xdr:to>
    <xdr:cxnSp macro="">
      <xdr:nvCxnSpPr>
        <xdr:cNvPr id="199" name="直線コネクタ 198"/>
        <xdr:cNvCxnSpPr/>
      </xdr:nvCxnSpPr>
      <xdr:spPr>
        <a:xfrm>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3" name="テキスト ボックス 202"/>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12" name="テキスト ボックス 21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5" name="円/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16" name="テキスト ボックス 21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繰出金が大きな要素となる。効率的な経営が困難な国民健康保険事業勘定、小規模簡易水道に対する繰り出しや、年々増加する医療や介護給付費に伴う後期高齢者医療特別会計、介護保険特別会計への繰り出しが主たる要因となっている。</a:t>
          </a:r>
        </a:p>
        <a:p>
          <a:r>
            <a:rPr kumimoji="1" lang="ja-JP" altLang="en-US" sz="1300">
              <a:latin typeface="ＭＳ Ｐゴシック"/>
            </a:rPr>
            <a:t>　簡易水道事業については、適切な受益者負担割合への見直しを進め、介護や医療については、予防事業に力を注ぐ。</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35560</xdr:rowOff>
    </xdr:to>
    <xdr:cxnSp macro="">
      <xdr:nvCxnSpPr>
        <xdr:cNvPr id="243" name="直線コネクタ 242"/>
        <xdr:cNvCxnSpPr/>
      </xdr:nvCxnSpPr>
      <xdr:spPr>
        <a:xfrm flipV="1">
          <a:off x="16510000" y="9472168"/>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4"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5" name="直線コネクタ 244"/>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44704</xdr:rowOff>
    </xdr:to>
    <xdr:cxnSp macro="">
      <xdr:nvCxnSpPr>
        <xdr:cNvPr id="248" name="直線コネクタ 247"/>
        <xdr:cNvCxnSpPr/>
      </xdr:nvCxnSpPr>
      <xdr:spPr>
        <a:xfrm>
          <a:off x="15671800" y="9591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55</xdr:row>
      <xdr:rowOff>161290</xdr:rowOff>
    </xdr:to>
    <xdr:cxnSp macro="">
      <xdr:nvCxnSpPr>
        <xdr:cNvPr id="251" name="直線コネクタ 250"/>
        <xdr:cNvCxnSpPr/>
      </xdr:nvCxnSpPr>
      <xdr:spPr>
        <a:xfrm>
          <a:off x="14782800" y="9577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140716</xdr:rowOff>
    </xdr:from>
    <xdr:to>
      <xdr:col>21</xdr:col>
      <xdr:colOff>361950</xdr:colOff>
      <xdr:row>55</xdr:row>
      <xdr:rowOff>147574</xdr:rowOff>
    </xdr:to>
    <xdr:cxnSp macro="">
      <xdr:nvCxnSpPr>
        <xdr:cNvPr id="254" name="直線コネクタ 253"/>
        <xdr:cNvCxnSpPr/>
      </xdr:nvCxnSpPr>
      <xdr:spPr>
        <a:xfrm>
          <a:off x="13893800" y="93990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5" name="フローチャート : 判断 254"/>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6" name="テキスト ボックス 255"/>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140716</xdr:rowOff>
    </xdr:from>
    <xdr:to>
      <xdr:col>20</xdr:col>
      <xdr:colOff>158750</xdr:colOff>
      <xdr:row>56</xdr:row>
      <xdr:rowOff>8128</xdr:rowOff>
    </xdr:to>
    <xdr:cxnSp macro="">
      <xdr:nvCxnSpPr>
        <xdr:cNvPr id="257" name="直線コネクタ 256"/>
        <xdr:cNvCxnSpPr/>
      </xdr:nvCxnSpPr>
      <xdr:spPr>
        <a:xfrm flipV="1">
          <a:off x="13004800" y="93990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8" name="フローチャート : 判断 257"/>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9" name="テキスト ボックス 258"/>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60" name="フローチャート : 判断 259"/>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61" name="テキスト ボックス 260"/>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67" name="円/楕円 266"/>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10431</xdr:rowOff>
    </xdr:from>
    <xdr:ext cx="762000" cy="259045"/>
    <xdr:sp macro="" textlink="">
      <xdr:nvSpPr>
        <xdr:cNvPr id="268"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9" name="円/楕円 268"/>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0" name="テキスト ボックス 269"/>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71" name="円/楕円 270"/>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72" name="テキスト ボックス 271"/>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89916</xdr:rowOff>
    </xdr:from>
    <xdr:to>
      <xdr:col>20</xdr:col>
      <xdr:colOff>209550</xdr:colOff>
      <xdr:row>55</xdr:row>
      <xdr:rowOff>20066</xdr:rowOff>
    </xdr:to>
    <xdr:sp macro="" textlink="">
      <xdr:nvSpPr>
        <xdr:cNvPr id="273" name="円/楕円 272"/>
        <xdr:cNvSpPr/>
      </xdr:nvSpPr>
      <xdr:spPr>
        <a:xfrm>
          <a:off x="13843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30243</xdr:rowOff>
    </xdr:from>
    <xdr:ext cx="762000" cy="259045"/>
    <xdr:sp macro="" textlink="">
      <xdr:nvSpPr>
        <xdr:cNvPr id="274" name="テキスト ボックス 273"/>
        <xdr:cNvSpPr txBox="1"/>
      </xdr:nvSpPr>
      <xdr:spPr>
        <a:xfrm>
          <a:off x="13512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5" name="円/楕円 274"/>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6" name="テキスト ボックス 275"/>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類似団体平均を下回っているが増加傾向が読み取れる。</a:t>
          </a:r>
        </a:p>
        <a:p>
          <a:r>
            <a:rPr kumimoji="1" lang="ja-JP" altLang="en-US" sz="1300">
              <a:latin typeface="ＭＳ Ｐゴシック"/>
            </a:rPr>
            <a:t>　事務事業分析により、制度の必要性や緊急度を見直し、より効果的な行政サービスの提供を推進する。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1" name="直線コネクタ 300"/>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104140</xdr:rowOff>
    </xdr:to>
    <xdr:cxnSp macro="">
      <xdr:nvCxnSpPr>
        <xdr:cNvPr id="306" name="直線コネクタ 305"/>
        <xdr:cNvCxnSpPr/>
      </xdr:nvCxnSpPr>
      <xdr:spPr>
        <a:xfrm>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8" name="フローチャート :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99568</xdr:rowOff>
    </xdr:to>
    <xdr:cxnSp macro="">
      <xdr:nvCxnSpPr>
        <xdr:cNvPr id="309" name="直線コネクタ 308"/>
        <xdr:cNvCxnSpPr/>
      </xdr:nvCxnSpPr>
      <xdr:spPr>
        <a:xfrm>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0" name="フローチャート : 判断 309"/>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1" name="テキスト ボックス 31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76708</xdr:rowOff>
    </xdr:to>
    <xdr:cxnSp macro="">
      <xdr:nvCxnSpPr>
        <xdr:cNvPr id="312" name="直線コネクタ 311"/>
        <xdr:cNvCxnSpPr/>
      </xdr:nvCxnSpPr>
      <xdr:spPr>
        <a:xfrm>
          <a:off x="13893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3" name="フローチャート : 判断 312"/>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4" name="テキスト ボックス 313"/>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30988</xdr:rowOff>
    </xdr:to>
    <xdr:cxnSp macro="">
      <xdr:nvCxnSpPr>
        <xdr:cNvPr id="315" name="直線コネクタ 314"/>
        <xdr:cNvCxnSpPr/>
      </xdr:nvCxnSpPr>
      <xdr:spPr>
        <a:xfrm>
          <a:off x="13004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6" name="フローチャート : 判断 315"/>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7" name="テキスト ボックス 316"/>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8" name="フローチャート : 判断 317"/>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9" name="テキスト ボックス 318"/>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5" name="円/楕円 324"/>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6"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7" name="円/楕円 326"/>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8" name="テキスト ボックス 32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9" name="円/楕円 328"/>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30" name="テキスト ボックス 329"/>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1" name="円/楕円 330"/>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2" name="テキスト ボックス 33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3" name="円/楕円 332"/>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4" name="テキスト ボックス 33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の町合併により新町建設のための大型合併特例債事業が続いたため、類似団体平均を大きく上回っているが、元利償還金の多くは普通地方交付税に算入されており、実質公債費比率では類似団体平均を下回る。　公債費の経常収支比率高止まり状態は大型の合併特例債償還が終了する平成</a:t>
          </a:r>
          <a:r>
            <a:rPr kumimoji="1" lang="en-US" altLang="ja-JP" sz="1300">
              <a:latin typeface="ＭＳ Ｐゴシック"/>
            </a:rPr>
            <a:t>28</a:t>
          </a:r>
          <a:r>
            <a:rPr kumimoji="1" lang="ja-JP" altLang="en-US" sz="1300">
              <a:latin typeface="ＭＳ Ｐゴシック"/>
            </a:rPr>
            <a:t>年度まで続く見込みであり、非常に厳しい財政運営となる。そのため事業に優先順位をつけ新規発行町債を極力抑えることにより、新たな負担増を抑制することとしている。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59" name="直線コネクタ 358"/>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1" name="直線コネクタ 36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2"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3" name="直線コネクタ 362"/>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97282</xdr:rowOff>
    </xdr:from>
    <xdr:to>
      <xdr:col>7</xdr:col>
      <xdr:colOff>15875</xdr:colOff>
      <xdr:row>79</xdr:row>
      <xdr:rowOff>156718</xdr:rowOff>
    </xdr:to>
    <xdr:cxnSp macro="">
      <xdr:nvCxnSpPr>
        <xdr:cNvPr id="364" name="直線コネクタ 363"/>
        <xdr:cNvCxnSpPr/>
      </xdr:nvCxnSpPr>
      <xdr:spPr>
        <a:xfrm>
          <a:off x="3987800" y="136418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6" name="フローチャート : 判断 36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97282</xdr:rowOff>
    </xdr:from>
    <xdr:to>
      <xdr:col>5</xdr:col>
      <xdr:colOff>549275</xdr:colOff>
      <xdr:row>79</xdr:row>
      <xdr:rowOff>129287</xdr:rowOff>
    </xdr:to>
    <xdr:cxnSp macro="">
      <xdr:nvCxnSpPr>
        <xdr:cNvPr id="367" name="直線コネクタ 366"/>
        <xdr:cNvCxnSpPr/>
      </xdr:nvCxnSpPr>
      <xdr:spPr>
        <a:xfrm flipV="1">
          <a:off x="3098800" y="136418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129287</xdr:rowOff>
    </xdr:from>
    <xdr:to>
      <xdr:col>4</xdr:col>
      <xdr:colOff>346075</xdr:colOff>
      <xdr:row>80</xdr:row>
      <xdr:rowOff>49276</xdr:rowOff>
    </xdr:to>
    <xdr:cxnSp macro="">
      <xdr:nvCxnSpPr>
        <xdr:cNvPr id="370" name="直線コネクタ 369"/>
        <xdr:cNvCxnSpPr/>
      </xdr:nvCxnSpPr>
      <xdr:spPr>
        <a:xfrm flipV="1">
          <a:off x="2209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1" name="フローチャート : 判断 37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2" name="テキスト ボックス 37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40132</xdr:rowOff>
    </xdr:from>
    <xdr:to>
      <xdr:col>3</xdr:col>
      <xdr:colOff>142875</xdr:colOff>
      <xdr:row>80</xdr:row>
      <xdr:rowOff>49276</xdr:rowOff>
    </xdr:to>
    <xdr:cxnSp macro="">
      <xdr:nvCxnSpPr>
        <xdr:cNvPr id="373" name="直線コネクタ 372"/>
        <xdr:cNvCxnSpPr/>
      </xdr:nvCxnSpPr>
      <xdr:spPr>
        <a:xfrm>
          <a:off x="1320800" y="13756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4" name="フローチャート : 判断 373"/>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5" name="テキスト ボックス 374"/>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6" name="フローチャート : 判断 375"/>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77" name="テキスト ボックス 376"/>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3" name="円/楕円 382"/>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4"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85" name="円/楕円 384"/>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86" name="テキスト ボックス 385"/>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87" name="円/楕円 386"/>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88" name="テキスト ボックス 387"/>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169926</xdr:rowOff>
    </xdr:from>
    <xdr:to>
      <xdr:col>3</xdr:col>
      <xdr:colOff>193675</xdr:colOff>
      <xdr:row>80</xdr:row>
      <xdr:rowOff>100076</xdr:rowOff>
    </xdr:to>
    <xdr:sp macro="" textlink="">
      <xdr:nvSpPr>
        <xdr:cNvPr id="389" name="円/楕円 388"/>
        <xdr:cNvSpPr/>
      </xdr:nvSpPr>
      <xdr:spPr>
        <a:xfrm>
          <a:off x="2159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84853</xdr:rowOff>
    </xdr:from>
    <xdr:ext cx="762000" cy="259045"/>
    <xdr:sp macro="" textlink="">
      <xdr:nvSpPr>
        <xdr:cNvPr id="390" name="テキスト ボックス 389"/>
        <xdr:cNvSpPr txBox="1"/>
      </xdr:nvSpPr>
      <xdr:spPr>
        <a:xfrm>
          <a:off x="1828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160782</xdr:rowOff>
    </xdr:from>
    <xdr:to>
      <xdr:col>1</xdr:col>
      <xdr:colOff>676275</xdr:colOff>
      <xdr:row>80</xdr:row>
      <xdr:rowOff>90932</xdr:rowOff>
    </xdr:to>
    <xdr:sp macro="" textlink="">
      <xdr:nvSpPr>
        <xdr:cNvPr id="391" name="円/楕円 390"/>
        <xdr:cNvSpPr/>
      </xdr:nvSpPr>
      <xdr:spPr>
        <a:xfrm>
          <a:off x="1270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75709</xdr:rowOff>
    </xdr:from>
    <xdr:ext cx="762000" cy="259045"/>
    <xdr:sp macro="" textlink="">
      <xdr:nvSpPr>
        <xdr:cNvPr id="392" name="テキスト ボックス 391"/>
        <xdr:cNvSpPr txBox="1"/>
      </xdr:nvSpPr>
      <xdr:spPr>
        <a:xfrm>
          <a:off x="939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ここ公債費を除く経常収支比率は類似団体平均を下回っているが、引き続き行財政改革を推し進め、財政健全化に努める</a:t>
          </a:r>
        </a:p>
        <a:p>
          <a:r>
            <a:rPr kumimoji="1" lang="ja-JP" altLang="en-US" sz="1300">
              <a:latin typeface="ＭＳ Ｐゴシック"/>
            </a:rPr>
            <a:t>に入力</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81</xdr:row>
      <xdr:rowOff>85089</xdr:rowOff>
    </xdr:to>
    <xdr:cxnSp macro="">
      <xdr:nvCxnSpPr>
        <xdr:cNvPr id="420" name="直線コネクタ 419"/>
        <xdr:cNvCxnSpPr/>
      </xdr:nvCxnSpPr>
      <xdr:spPr>
        <a:xfrm flipV="1">
          <a:off x="16510000" y="12867640"/>
          <a:ext cx="0" cy="110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57166</xdr:rowOff>
    </xdr:from>
    <xdr:ext cx="762000" cy="259045"/>
    <xdr:sp macro="" textlink="">
      <xdr:nvSpPr>
        <xdr:cNvPr id="421"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81</xdr:row>
      <xdr:rowOff>85089</xdr:rowOff>
    </xdr:from>
    <xdr:to>
      <xdr:col>24</xdr:col>
      <xdr:colOff>120650</xdr:colOff>
      <xdr:row>81</xdr:row>
      <xdr:rowOff>85089</xdr:rowOff>
    </xdr:to>
    <xdr:cxnSp macro="">
      <xdr:nvCxnSpPr>
        <xdr:cNvPr id="422" name="直線コネクタ 421"/>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23"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24" name="直線コネクタ 423"/>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39370</xdr:rowOff>
    </xdr:to>
    <xdr:cxnSp macro="">
      <xdr:nvCxnSpPr>
        <xdr:cNvPr id="425" name="直線コネクタ 424"/>
        <xdr:cNvCxnSpPr/>
      </xdr:nvCxnSpPr>
      <xdr:spPr>
        <a:xfrm flipV="1">
          <a:off x="15671800" y="12882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26"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27" name="フローチャート : 判断 426"/>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50800</xdr:rowOff>
    </xdr:to>
    <xdr:cxnSp macro="">
      <xdr:nvCxnSpPr>
        <xdr:cNvPr id="428" name="直線コネクタ 427"/>
        <xdr:cNvCxnSpPr/>
      </xdr:nvCxnSpPr>
      <xdr:spPr>
        <a:xfrm flipV="1">
          <a:off x="14782800" y="12898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29" name="フローチャート : 判断 428"/>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30" name="テキスト ボックス 429"/>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142240</xdr:rowOff>
    </xdr:from>
    <xdr:to>
      <xdr:col>21</xdr:col>
      <xdr:colOff>361950</xdr:colOff>
      <xdr:row>75</xdr:row>
      <xdr:rowOff>50800</xdr:rowOff>
    </xdr:to>
    <xdr:cxnSp macro="">
      <xdr:nvCxnSpPr>
        <xdr:cNvPr id="431" name="直線コネクタ 430"/>
        <xdr:cNvCxnSpPr/>
      </xdr:nvCxnSpPr>
      <xdr:spPr>
        <a:xfrm>
          <a:off x="13893800" y="1265809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142240</xdr:rowOff>
    </xdr:from>
    <xdr:to>
      <xdr:col>20</xdr:col>
      <xdr:colOff>158750</xdr:colOff>
      <xdr:row>74</xdr:row>
      <xdr:rowOff>153670</xdr:rowOff>
    </xdr:to>
    <xdr:cxnSp macro="">
      <xdr:nvCxnSpPr>
        <xdr:cNvPr id="434" name="直線コネクタ 433"/>
        <xdr:cNvCxnSpPr/>
      </xdr:nvCxnSpPr>
      <xdr:spPr>
        <a:xfrm flipV="1">
          <a:off x="13004800" y="126580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5" name="フローチャート : 判断 43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6" name="テキスト ボックス 43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7" name="フローチャート : 判断 436"/>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8" name="テキスト ボックス 437"/>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44" name="円/楕円 443"/>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53357</xdr:rowOff>
    </xdr:from>
    <xdr:ext cx="762000" cy="259045"/>
    <xdr:sp macro="" textlink="">
      <xdr:nvSpPr>
        <xdr:cNvPr id="445" name="公債費以外該当値テキスト"/>
        <xdr:cNvSpPr txBox="1"/>
      </xdr:nvSpPr>
      <xdr:spPr>
        <a:xfrm>
          <a:off x="16598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46" name="円/楕円 445"/>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47" name="テキスト ボックス 446"/>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0</xdr:rowOff>
    </xdr:from>
    <xdr:to>
      <xdr:col>21</xdr:col>
      <xdr:colOff>412750</xdr:colOff>
      <xdr:row>75</xdr:row>
      <xdr:rowOff>101600</xdr:rowOff>
    </xdr:to>
    <xdr:sp macro="" textlink="">
      <xdr:nvSpPr>
        <xdr:cNvPr id="448" name="円/楕円 447"/>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111777</xdr:rowOff>
    </xdr:from>
    <xdr:ext cx="762000" cy="259045"/>
    <xdr:sp macro="" textlink="">
      <xdr:nvSpPr>
        <xdr:cNvPr id="449" name="テキスト ボックス 448"/>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91440</xdr:rowOff>
    </xdr:from>
    <xdr:to>
      <xdr:col>20</xdr:col>
      <xdr:colOff>209550</xdr:colOff>
      <xdr:row>74</xdr:row>
      <xdr:rowOff>21590</xdr:rowOff>
    </xdr:to>
    <xdr:sp macro="" textlink="">
      <xdr:nvSpPr>
        <xdr:cNvPr id="450" name="円/楕円 449"/>
        <xdr:cNvSpPr/>
      </xdr:nvSpPr>
      <xdr:spPr>
        <a:xfrm>
          <a:off x="13843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31767</xdr:rowOff>
    </xdr:from>
    <xdr:ext cx="762000" cy="259045"/>
    <xdr:sp macro="" textlink="">
      <xdr:nvSpPr>
        <xdr:cNvPr id="451" name="テキスト ボックス 450"/>
        <xdr:cNvSpPr txBox="1"/>
      </xdr:nvSpPr>
      <xdr:spPr>
        <a:xfrm>
          <a:off x="13512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102870</xdr:rowOff>
    </xdr:from>
    <xdr:to>
      <xdr:col>19</xdr:col>
      <xdr:colOff>6350</xdr:colOff>
      <xdr:row>75</xdr:row>
      <xdr:rowOff>33020</xdr:rowOff>
    </xdr:to>
    <xdr:sp macro="" textlink="">
      <xdr:nvSpPr>
        <xdr:cNvPr id="452" name="円/楕円 451"/>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43197</xdr:rowOff>
    </xdr:from>
    <xdr:ext cx="762000" cy="259045"/>
    <xdr:sp macro="" textlink="">
      <xdr:nvSpPr>
        <xdr:cNvPr id="453" name="テキスト ボックス 452"/>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山梨県南部町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128557</xdr:rowOff>
    </xdr:from>
    <xdr:to>
      <xdr:col>4</xdr:col>
      <xdr:colOff>1117600</xdr:colOff>
      <xdr:row>17</xdr:row>
      <xdr:rowOff>165124</xdr:rowOff>
    </xdr:to>
    <xdr:cxnSp macro="">
      <xdr:nvCxnSpPr>
        <xdr:cNvPr id="48" name="直線コネクタ 47"/>
        <xdr:cNvCxnSpPr/>
      </xdr:nvCxnSpPr>
      <xdr:spPr bwMode="auto">
        <a:xfrm>
          <a:off x="5003800" y="3090832"/>
          <a:ext cx="647700" cy="36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149902</xdr:rowOff>
    </xdr:from>
    <xdr:ext cx="762000" cy="259045"/>
    <xdr:sp macro="" textlink="">
      <xdr:nvSpPr>
        <xdr:cNvPr id="49" name="人口1人当たり決算額の推移平均値テキスト130"/>
        <xdr:cNvSpPr txBox="1"/>
      </xdr:nvSpPr>
      <xdr:spPr>
        <a:xfrm>
          <a:off x="5740400" y="311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128557</xdr:rowOff>
    </xdr:from>
    <xdr:to>
      <xdr:col>4</xdr:col>
      <xdr:colOff>469900</xdr:colOff>
      <xdr:row>18</xdr:row>
      <xdr:rowOff>9750</xdr:rowOff>
    </xdr:to>
    <xdr:cxnSp macro="">
      <xdr:nvCxnSpPr>
        <xdr:cNvPr id="51" name="直線コネクタ 50"/>
        <xdr:cNvCxnSpPr/>
      </xdr:nvCxnSpPr>
      <xdr:spPr bwMode="auto">
        <a:xfrm flipV="1">
          <a:off x="4305300" y="3090832"/>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163670</xdr:rowOff>
    </xdr:from>
    <xdr:to>
      <xdr:col>3</xdr:col>
      <xdr:colOff>904875</xdr:colOff>
      <xdr:row>18</xdr:row>
      <xdr:rowOff>9750</xdr:rowOff>
    </xdr:to>
    <xdr:cxnSp macro="">
      <xdr:nvCxnSpPr>
        <xdr:cNvPr id="54" name="直線コネクタ 53"/>
        <xdr:cNvCxnSpPr/>
      </xdr:nvCxnSpPr>
      <xdr:spPr bwMode="auto">
        <a:xfrm>
          <a:off x="3606800" y="3125945"/>
          <a:ext cx="698500" cy="1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69137</xdr:rowOff>
    </xdr:from>
    <xdr:ext cx="762000" cy="259045"/>
    <xdr:sp macro="" textlink="">
      <xdr:nvSpPr>
        <xdr:cNvPr id="56" name="テキスト ボックス 55"/>
        <xdr:cNvSpPr txBox="1"/>
      </xdr:nvSpPr>
      <xdr:spPr>
        <a:xfrm>
          <a:off x="3924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91543</xdr:rowOff>
    </xdr:from>
    <xdr:to>
      <xdr:col>3</xdr:col>
      <xdr:colOff>206375</xdr:colOff>
      <xdr:row>17</xdr:row>
      <xdr:rowOff>163670</xdr:rowOff>
    </xdr:to>
    <xdr:cxnSp macro="">
      <xdr:nvCxnSpPr>
        <xdr:cNvPr id="57" name="直線コネクタ 56"/>
        <xdr:cNvCxnSpPr/>
      </xdr:nvCxnSpPr>
      <xdr:spPr bwMode="auto">
        <a:xfrm>
          <a:off x="2908300" y="3053818"/>
          <a:ext cx="698500" cy="72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104955</xdr:rowOff>
    </xdr:from>
    <xdr:ext cx="762000" cy="259045"/>
    <xdr:sp macro="" textlink="">
      <xdr:nvSpPr>
        <xdr:cNvPr id="59" name="テキスト ボックス 58"/>
        <xdr:cNvSpPr txBox="1"/>
      </xdr:nvSpPr>
      <xdr:spPr>
        <a:xfrm>
          <a:off x="32258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99413</xdr:rowOff>
    </xdr:from>
    <xdr:ext cx="762000" cy="259045"/>
    <xdr:sp macro="" textlink="">
      <xdr:nvSpPr>
        <xdr:cNvPr id="61" name="テキスト ボックス 60"/>
        <xdr:cNvSpPr txBox="1"/>
      </xdr:nvSpPr>
      <xdr:spPr>
        <a:xfrm>
          <a:off x="2527300" y="32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114324</xdr:rowOff>
    </xdr:from>
    <xdr:to>
      <xdr:col>5</xdr:col>
      <xdr:colOff>34925</xdr:colOff>
      <xdr:row>18</xdr:row>
      <xdr:rowOff>44474</xdr:rowOff>
    </xdr:to>
    <xdr:sp macro="" textlink="">
      <xdr:nvSpPr>
        <xdr:cNvPr id="67" name="円/楕円 66"/>
        <xdr:cNvSpPr/>
      </xdr:nvSpPr>
      <xdr:spPr bwMode="auto">
        <a:xfrm>
          <a:off x="5600700" y="307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130851</xdr:rowOff>
    </xdr:from>
    <xdr:ext cx="762000" cy="259045"/>
    <xdr:sp macro="" textlink="">
      <xdr:nvSpPr>
        <xdr:cNvPr id="68" name="人口1人当たり決算額の推移該当値テキスト130"/>
        <xdr:cNvSpPr txBox="1"/>
      </xdr:nvSpPr>
      <xdr:spPr>
        <a:xfrm>
          <a:off x="5740400" y="292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138,539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77757</xdr:rowOff>
    </xdr:from>
    <xdr:to>
      <xdr:col>4</xdr:col>
      <xdr:colOff>520700</xdr:colOff>
      <xdr:row>18</xdr:row>
      <xdr:rowOff>7907</xdr:rowOff>
    </xdr:to>
    <xdr:sp macro="" textlink="">
      <xdr:nvSpPr>
        <xdr:cNvPr id="69" name="円/楕円 68"/>
        <xdr:cNvSpPr/>
      </xdr:nvSpPr>
      <xdr:spPr bwMode="auto">
        <a:xfrm>
          <a:off x="4953000" y="304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18084</xdr:rowOff>
    </xdr:from>
    <xdr:ext cx="736600" cy="259045"/>
    <xdr:sp macro="" textlink="">
      <xdr:nvSpPr>
        <xdr:cNvPr id="70" name="テキスト ボックス 69"/>
        <xdr:cNvSpPr txBox="1"/>
      </xdr:nvSpPr>
      <xdr:spPr>
        <a:xfrm>
          <a:off x="4622800" y="280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130400</xdr:rowOff>
    </xdr:from>
    <xdr:to>
      <xdr:col>3</xdr:col>
      <xdr:colOff>955675</xdr:colOff>
      <xdr:row>18</xdr:row>
      <xdr:rowOff>60550</xdr:rowOff>
    </xdr:to>
    <xdr:sp macro="" textlink="">
      <xdr:nvSpPr>
        <xdr:cNvPr id="71" name="円/楕円 70"/>
        <xdr:cNvSpPr/>
      </xdr:nvSpPr>
      <xdr:spPr bwMode="auto">
        <a:xfrm>
          <a:off x="4254500" y="309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70727</xdr:rowOff>
    </xdr:from>
    <xdr:ext cx="762000" cy="259045"/>
    <xdr:sp macro="" textlink="">
      <xdr:nvSpPr>
        <xdr:cNvPr id="72" name="テキスト ボックス 71"/>
        <xdr:cNvSpPr txBox="1"/>
      </xdr:nvSpPr>
      <xdr:spPr>
        <a:xfrm>
          <a:off x="3924300" y="286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112870</xdr:rowOff>
    </xdr:from>
    <xdr:to>
      <xdr:col>3</xdr:col>
      <xdr:colOff>257175</xdr:colOff>
      <xdr:row>18</xdr:row>
      <xdr:rowOff>43020</xdr:rowOff>
    </xdr:to>
    <xdr:sp macro="" textlink="">
      <xdr:nvSpPr>
        <xdr:cNvPr id="73" name="円/楕円 72"/>
        <xdr:cNvSpPr/>
      </xdr:nvSpPr>
      <xdr:spPr bwMode="auto">
        <a:xfrm>
          <a:off x="3556000" y="307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53197</xdr:rowOff>
    </xdr:from>
    <xdr:ext cx="762000" cy="259045"/>
    <xdr:sp macro="" textlink="">
      <xdr:nvSpPr>
        <xdr:cNvPr id="74" name="テキスト ボックス 73"/>
        <xdr:cNvSpPr txBox="1"/>
      </xdr:nvSpPr>
      <xdr:spPr>
        <a:xfrm>
          <a:off x="3225800" y="28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40743</xdr:rowOff>
    </xdr:from>
    <xdr:to>
      <xdr:col>2</xdr:col>
      <xdr:colOff>692150</xdr:colOff>
      <xdr:row>17</xdr:row>
      <xdr:rowOff>142343</xdr:rowOff>
    </xdr:to>
    <xdr:sp macro="" textlink="">
      <xdr:nvSpPr>
        <xdr:cNvPr id="75" name="円/楕円 74"/>
        <xdr:cNvSpPr/>
      </xdr:nvSpPr>
      <xdr:spPr bwMode="auto">
        <a:xfrm>
          <a:off x="2857500" y="300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152520</xdr:rowOff>
    </xdr:from>
    <xdr:ext cx="762000" cy="259045"/>
    <xdr:sp macro="" textlink="">
      <xdr:nvSpPr>
        <xdr:cNvPr id="76" name="テキスト ボックス 75"/>
        <xdr:cNvSpPr txBox="1"/>
      </xdr:nvSpPr>
      <xdr:spPr>
        <a:xfrm>
          <a:off x="2527300" y="2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201733</xdr:rowOff>
    </xdr:from>
    <xdr:to>
      <xdr:col>4</xdr:col>
      <xdr:colOff>1117600</xdr:colOff>
      <xdr:row>35</xdr:row>
      <xdr:rowOff>207353</xdr:rowOff>
    </xdr:to>
    <xdr:cxnSp macro="">
      <xdr:nvCxnSpPr>
        <xdr:cNvPr id="109" name="直線コネクタ 108"/>
        <xdr:cNvCxnSpPr/>
      </xdr:nvCxnSpPr>
      <xdr:spPr bwMode="auto">
        <a:xfrm flipV="1">
          <a:off x="5003800" y="6812083"/>
          <a:ext cx="6477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207353</xdr:rowOff>
    </xdr:from>
    <xdr:to>
      <xdr:col>4</xdr:col>
      <xdr:colOff>469900</xdr:colOff>
      <xdr:row>35</xdr:row>
      <xdr:rowOff>232651</xdr:rowOff>
    </xdr:to>
    <xdr:cxnSp macro="">
      <xdr:nvCxnSpPr>
        <xdr:cNvPr id="112" name="直線コネクタ 111"/>
        <xdr:cNvCxnSpPr/>
      </xdr:nvCxnSpPr>
      <xdr:spPr bwMode="auto">
        <a:xfrm flipV="1">
          <a:off x="4305300" y="6817703"/>
          <a:ext cx="698500" cy="2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295821</xdr:rowOff>
    </xdr:from>
    <xdr:to>
      <xdr:col>3</xdr:col>
      <xdr:colOff>904875</xdr:colOff>
      <xdr:row>35</xdr:row>
      <xdr:rowOff>232651</xdr:rowOff>
    </xdr:to>
    <xdr:cxnSp macro="">
      <xdr:nvCxnSpPr>
        <xdr:cNvPr id="115" name="直線コネクタ 114"/>
        <xdr:cNvCxnSpPr/>
      </xdr:nvCxnSpPr>
      <xdr:spPr bwMode="auto">
        <a:xfrm>
          <a:off x="3606800" y="6563271"/>
          <a:ext cx="698500" cy="27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294163</xdr:rowOff>
    </xdr:from>
    <xdr:to>
      <xdr:col>3</xdr:col>
      <xdr:colOff>206375</xdr:colOff>
      <xdr:row>34</xdr:row>
      <xdr:rowOff>295821</xdr:rowOff>
    </xdr:to>
    <xdr:cxnSp macro="">
      <xdr:nvCxnSpPr>
        <xdr:cNvPr id="118" name="直線コネクタ 117"/>
        <xdr:cNvCxnSpPr/>
      </xdr:nvCxnSpPr>
      <xdr:spPr bwMode="auto">
        <a:xfrm>
          <a:off x="2908300" y="6561613"/>
          <a:ext cx="698500" cy="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xdr:rowOff>
    </xdr:from>
    <xdr:ext cx="762000" cy="259045"/>
    <xdr:sp macro="" textlink="">
      <xdr:nvSpPr>
        <xdr:cNvPr id="120" name="テキスト ボックス 119"/>
        <xdr:cNvSpPr txBox="1"/>
      </xdr:nvSpPr>
      <xdr:spPr>
        <a:xfrm>
          <a:off x="3225800" y="661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2" name="テキスト ボックス 121"/>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150933</xdr:rowOff>
    </xdr:from>
    <xdr:to>
      <xdr:col>5</xdr:col>
      <xdr:colOff>34925</xdr:colOff>
      <xdr:row>35</xdr:row>
      <xdr:rowOff>252533</xdr:rowOff>
    </xdr:to>
    <xdr:sp macro="" textlink="">
      <xdr:nvSpPr>
        <xdr:cNvPr id="128" name="円/楕円 127"/>
        <xdr:cNvSpPr/>
      </xdr:nvSpPr>
      <xdr:spPr bwMode="auto">
        <a:xfrm>
          <a:off x="5600700" y="6761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123010</xdr:rowOff>
    </xdr:from>
    <xdr:ext cx="762000" cy="259045"/>
    <xdr:sp macro="" textlink="">
      <xdr:nvSpPr>
        <xdr:cNvPr id="129" name="人口1人当たり決算額の推移該当値テキスト445"/>
        <xdr:cNvSpPr txBox="1"/>
      </xdr:nvSpPr>
      <xdr:spPr>
        <a:xfrm>
          <a:off x="5740400" y="673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156553</xdr:rowOff>
    </xdr:from>
    <xdr:to>
      <xdr:col>4</xdr:col>
      <xdr:colOff>520700</xdr:colOff>
      <xdr:row>35</xdr:row>
      <xdr:rowOff>258153</xdr:rowOff>
    </xdr:to>
    <xdr:sp macro="" textlink="">
      <xdr:nvSpPr>
        <xdr:cNvPr id="130" name="円/楕円 129"/>
        <xdr:cNvSpPr/>
      </xdr:nvSpPr>
      <xdr:spPr bwMode="auto">
        <a:xfrm>
          <a:off x="4953000" y="67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242930</xdr:rowOff>
    </xdr:from>
    <xdr:ext cx="736600" cy="259045"/>
    <xdr:sp macro="" textlink="">
      <xdr:nvSpPr>
        <xdr:cNvPr id="131" name="テキスト ボックス 130"/>
        <xdr:cNvSpPr txBox="1"/>
      </xdr:nvSpPr>
      <xdr:spPr>
        <a:xfrm>
          <a:off x="4622800" y="6853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181851</xdr:rowOff>
    </xdr:from>
    <xdr:to>
      <xdr:col>3</xdr:col>
      <xdr:colOff>955675</xdr:colOff>
      <xdr:row>35</xdr:row>
      <xdr:rowOff>283451</xdr:rowOff>
    </xdr:to>
    <xdr:sp macro="" textlink="">
      <xdr:nvSpPr>
        <xdr:cNvPr id="132" name="円/楕円 131"/>
        <xdr:cNvSpPr/>
      </xdr:nvSpPr>
      <xdr:spPr bwMode="auto">
        <a:xfrm>
          <a:off x="4254500" y="679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268228</xdr:rowOff>
    </xdr:from>
    <xdr:ext cx="762000" cy="259045"/>
    <xdr:sp macro="" textlink="">
      <xdr:nvSpPr>
        <xdr:cNvPr id="133" name="テキスト ボックス 132"/>
        <xdr:cNvSpPr txBox="1"/>
      </xdr:nvSpPr>
      <xdr:spPr>
        <a:xfrm>
          <a:off x="3924300" y="687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245021</xdr:rowOff>
    </xdr:from>
    <xdr:to>
      <xdr:col>3</xdr:col>
      <xdr:colOff>257175</xdr:colOff>
      <xdr:row>35</xdr:row>
      <xdr:rowOff>3721</xdr:rowOff>
    </xdr:to>
    <xdr:sp macro="" textlink="">
      <xdr:nvSpPr>
        <xdr:cNvPr id="134" name="円/楕円 133"/>
        <xdr:cNvSpPr/>
      </xdr:nvSpPr>
      <xdr:spPr bwMode="auto">
        <a:xfrm>
          <a:off x="3556000" y="651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13898</xdr:rowOff>
    </xdr:from>
    <xdr:ext cx="762000" cy="259045"/>
    <xdr:sp macro="" textlink="">
      <xdr:nvSpPr>
        <xdr:cNvPr id="135" name="テキスト ボックス 134"/>
        <xdr:cNvSpPr txBox="1"/>
      </xdr:nvSpPr>
      <xdr:spPr>
        <a:xfrm>
          <a:off x="3225800" y="628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243363</xdr:rowOff>
    </xdr:from>
    <xdr:to>
      <xdr:col>2</xdr:col>
      <xdr:colOff>692150</xdr:colOff>
      <xdr:row>35</xdr:row>
      <xdr:rowOff>2063</xdr:rowOff>
    </xdr:to>
    <xdr:sp macro="" textlink="">
      <xdr:nvSpPr>
        <xdr:cNvPr id="136" name="円/楕円 135"/>
        <xdr:cNvSpPr/>
      </xdr:nvSpPr>
      <xdr:spPr bwMode="auto">
        <a:xfrm>
          <a:off x="2857500" y="651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329740</xdr:rowOff>
    </xdr:from>
    <xdr:ext cx="762000" cy="259045"/>
    <xdr:sp macro="" textlink="">
      <xdr:nvSpPr>
        <xdr:cNvPr id="137" name="テキスト ボックス 136"/>
        <xdr:cNvSpPr txBox="1"/>
      </xdr:nvSpPr>
      <xdr:spPr>
        <a:xfrm>
          <a:off x="2527300" y="659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8,195
8,146
200.87
6,012,029
5,479,556
527,669
4,029,356
4,345,000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140886</xdr:rowOff>
    </xdr:from>
    <xdr:to>
      <xdr:col>6</xdr:col>
      <xdr:colOff>511175</xdr:colOff>
      <xdr:row>36</xdr:row>
      <xdr:rowOff>152915</xdr:rowOff>
    </xdr:to>
    <xdr:cxnSp macro="">
      <xdr:nvCxnSpPr>
        <xdr:cNvPr id="63" name="直線コネクタ 62"/>
        <xdr:cNvCxnSpPr/>
      </xdr:nvCxnSpPr>
      <xdr:spPr>
        <a:xfrm>
          <a:off x="3797300" y="6313086"/>
          <a:ext cx="838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128335</xdr:rowOff>
    </xdr:from>
    <xdr:to>
      <xdr:col>5</xdr:col>
      <xdr:colOff>358775</xdr:colOff>
      <xdr:row>36</xdr:row>
      <xdr:rowOff>140886</xdr:rowOff>
    </xdr:to>
    <xdr:cxnSp macro="">
      <xdr:nvCxnSpPr>
        <xdr:cNvPr id="66" name="直線コネクタ 65"/>
        <xdr:cNvCxnSpPr/>
      </xdr:nvCxnSpPr>
      <xdr:spPr>
        <a:xfrm>
          <a:off x="2908300" y="6300535"/>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128335</xdr:rowOff>
    </xdr:from>
    <xdr:to>
      <xdr:col>4</xdr:col>
      <xdr:colOff>155575</xdr:colOff>
      <xdr:row>36</xdr:row>
      <xdr:rowOff>130132</xdr:rowOff>
    </xdr:to>
    <xdr:cxnSp macro="">
      <xdr:nvCxnSpPr>
        <xdr:cNvPr id="69" name="直線コネクタ 68"/>
        <xdr:cNvCxnSpPr/>
      </xdr:nvCxnSpPr>
      <xdr:spPr>
        <a:xfrm flipV="1">
          <a:off x="2019300" y="6300535"/>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117254</xdr:rowOff>
    </xdr:from>
    <xdr:to>
      <xdr:col>2</xdr:col>
      <xdr:colOff>638175</xdr:colOff>
      <xdr:row>36</xdr:row>
      <xdr:rowOff>130132</xdr:rowOff>
    </xdr:to>
    <xdr:cxnSp macro="">
      <xdr:nvCxnSpPr>
        <xdr:cNvPr id="72" name="直線コネクタ 71"/>
        <xdr:cNvCxnSpPr/>
      </xdr:nvCxnSpPr>
      <xdr:spPr>
        <a:xfrm>
          <a:off x="1130300" y="628945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102115</xdr:rowOff>
    </xdr:from>
    <xdr:to>
      <xdr:col>6</xdr:col>
      <xdr:colOff>561975</xdr:colOff>
      <xdr:row>37</xdr:row>
      <xdr:rowOff>32265</xdr:rowOff>
    </xdr:to>
    <xdr:sp macro="" textlink="">
      <xdr:nvSpPr>
        <xdr:cNvPr id="82" name="円/楕円 81"/>
        <xdr:cNvSpPr/>
      </xdr:nvSpPr>
      <xdr:spPr>
        <a:xfrm>
          <a:off x="4584700" y="6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80542</xdr:rowOff>
    </xdr:from>
    <xdr:ext cx="599010" cy="259045"/>
    <xdr:sp macro="" textlink="">
      <xdr:nvSpPr>
        <xdr:cNvPr id="83" name="人件費該当値テキスト"/>
        <xdr:cNvSpPr txBox="1"/>
      </xdr:nvSpPr>
      <xdr:spPr>
        <a:xfrm>
          <a:off x="4686300" y="62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90086</xdr:rowOff>
    </xdr:from>
    <xdr:to>
      <xdr:col>5</xdr:col>
      <xdr:colOff>409575</xdr:colOff>
      <xdr:row>37</xdr:row>
      <xdr:rowOff>20236</xdr:rowOff>
    </xdr:to>
    <xdr:sp macro="" textlink="">
      <xdr:nvSpPr>
        <xdr:cNvPr id="84" name="円/楕円 83"/>
        <xdr:cNvSpPr/>
      </xdr:nvSpPr>
      <xdr:spPr>
        <a:xfrm>
          <a:off x="3746500" y="62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11363</xdr:rowOff>
    </xdr:from>
    <xdr:ext cx="599010" cy="259045"/>
    <xdr:sp macro="" textlink="">
      <xdr:nvSpPr>
        <xdr:cNvPr id="85" name="テキスト ボックス 84"/>
        <xdr:cNvSpPr txBox="1"/>
      </xdr:nvSpPr>
      <xdr:spPr>
        <a:xfrm>
          <a:off x="3497794" y="635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77535</xdr:rowOff>
    </xdr:from>
    <xdr:to>
      <xdr:col>4</xdr:col>
      <xdr:colOff>206375</xdr:colOff>
      <xdr:row>37</xdr:row>
      <xdr:rowOff>7685</xdr:rowOff>
    </xdr:to>
    <xdr:sp macro="" textlink="">
      <xdr:nvSpPr>
        <xdr:cNvPr id="86" name="円/楕円 85"/>
        <xdr:cNvSpPr/>
      </xdr:nvSpPr>
      <xdr:spPr>
        <a:xfrm>
          <a:off x="2857500" y="6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170262</xdr:rowOff>
    </xdr:from>
    <xdr:ext cx="599010" cy="259045"/>
    <xdr:sp macro="" textlink="">
      <xdr:nvSpPr>
        <xdr:cNvPr id="87" name="テキスト ボックス 86"/>
        <xdr:cNvSpPr txBox="1"/>
      </xdr:nvSpPr>
      <xdr:spPr>
        <a:xfrm>
          <a:off x="2608794" y="63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79332</xdr:rowOff>
    </xdr:from>
    <xdr:to>
      <xdr:col>3</xdr:col>
      <xdr:colOff>3175</xdr:colOff>
      <xdr:row>37</xdr:row>
      <xdr:rowOff>9482</xdr:rowOff>
    </xdr:to>
    <xdr:sp macro="" textlink="">
      <xdr:nvSpPr>
        <xdr:cNvPr id="88" name="円/楕円 87"/>
        <xdr:cNvSpPr/>
      </xdr:nvSpPr>
      <xdr:spPr>
        <a:xfrm>
          <a:off x="1968500" y="62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609</xdr:rowOff>
    </xdr:from>
    <xdr:ext cx="599010" cy="259045"/>
    <xdr:sp macro="" textlink="">
      <xdr:nvSpPr>
        <xdr:cNvPr id="89" name="テキスト ボックス 88"/>
        <xdr:cNvSpPr txBox="1"/>
      </xdr:nvSpPr>
      <xdr:spPr>
        <a:xfrm>
          <a:off x="1719794" y="634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66454</xdr:rowOff>
    </xdr:from>
    <xdr:to>
      <xdr:col>1</xdr:col>
      <xdr:colOff>485775</xdr:colOff>
      <xdr:row>36</xdr:row>
      <xdr:rowOff>168054</xdr:rowOff>
    </xdr:to>
    <xdr:sp macro="" textlink="">
      <xdr:nvSpPr>
        <xdr:cNvPr id="90" name="円/楕円 89"/>
        <xdr:cNvSpPr/>
      </xdr:nvSpPr>
      <xdr:spPr>
        <a:xfrm>
          <a:off x="1079500" y="62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159181</xdr:rowOff>
    </xdr:from>
    <xdr:ext cx="599010" cy="259045"/>
    <xdr:sp macro="" textlink="">
      <xdr:nvSpPr>
        <xdr:cNvPr id="91" name="テキスト ボックス 90"/>
        <xdr:cNvSpPr txBox="1"/>
      </xdr:nvSpPr>
      <xdr:spPr>
        <a:xfrm>
          <a:off x="830794" y="63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76364</xdr:rowOff>
    </xdr:from>
    <xdr:to>
      <xdr:col>6</xdr:col>
      <xdr:colOff>511175</xdr:colOff>
      <xdr:row>57</xdr:row>
      <xdr:rowOff>80907</xdr:rowOff>
    </xdr:to>
    <xdr:cxnSp macro="">
      <xdr:nvCxnSpPr>
        <xdr:cNvPr id="118" name="直線コネクタ 117"/>
        <xdr:cNvCxnSpPr/>
      </xdr:nvCxnSpPr>
      <xdr:spPr>
        <a:xfrm flipV="1">
          <a:off x="3797300" y="9849014"/>
          <a:ext cx="8382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80907</xdr:rowOff>
    </xdr:from>
    <xdr:to>
      <xdr:col>5</xdr:col>
      <xdr:colOff>358775</xdr:colOff>
      <xdr:row>57</xdr:row>
      <xdr:rowOff>84482</xdr:rowOff>
    </xdr:to>
    <xdr:cxnSp macro="">
      <xdr:nvCxnSpPr>
        <xdr:cNvPr id="121" name="直線コネクタ 120"/>
        <xdr:cNvCxnSpPr/>
      </xdr:nvCxnSpPr>
      <xdr:spPr>
        <a:xfrm flipV="1">
          <a:off x="2908300" y="9853557"/>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84482</xdr:rowOff>
    </xdr:from>
    <xdr:to>
      <xdr:col>4</xdr:col>
      <xdr:colOff>155575</xdr:colOff>
      <xdr:row>57</xdr:row>
      <xdr:rowOff>102907</xdr:rowOff>
    </xdr:to>
    <xdr:cxnSp macro="">
      <xdr:nvCxnSpPr>
        <xdr:cNvPr id="124" name="直線コネクタ 123"/>
        <xdr:cNvCxnSpPr/>
      </xdr:nvCxnSpPr>
      <xdr:spPr>
        <a:xfrm flipV="1">
          <a:off x="2019300" y="9857132"/>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101830</xdr:rowOff>
    </xdr:from>
    <xdr:to>
      <xdr:col>2</xdr:col>
      <xdr:colOff>638175</xdr:colOff>
      <xdr:row>57</xdr:row>
      <xdr:rowOff>102907</xdr:rowOff>
    </xdr:to>
    <xdr:cxnSp macro="">
      <xdr:nvCxnSpPr>
        <xdr:cNvPr id="127" name="直線コネクタ 126"/>
        <xdr:cNvCxnSpPr/>
      </xdr:nvCxnSpPr>
      <xdr:spPr>
        <a:xfrm>
          <a:off x="1130300" y="9874480"/>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25564</xdr:rowOff>
    </xdr:from>
    <xdr:to>
      <xdr:col>6</xdr:col>
      <xdr:colOff>561975</xdr:colOff>
      <xdr:row>57</xdr:row>
      <xdr:rowOff>127164</xdr:rowOff>
    </xdr:to>
    <xdr:sp macro="" textlink="">
      <xdr:nvSpPr>
        <xdr:cNvPr id="137" name="円/楕円 136"/>
        <xdr:cNvSpPr/>
      </xdr:nvSpPr>
      <xdr:spPr>
        <a:xfrm>
          <a:off x="4584700" y="97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99010" cy="259045"/>
    <xdr:sp macro="" textlink="">
      <xdr:nvSpPr>
        <xdr:cNvPr id="138" name="物件費該当値テキスト"/>
        <xdr:cNvSpPr txBox="1"/>
      </xdr:nvSpPr>
      <xdr:spPr>
        <a:xfrm>
          <a:off x="4686300" y="97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30107</xdr:rowOff>
    </xdr:from>
    <xdr:to>
      <xdr:col>5</xdr:col>
      <xdr:colOff>409575</xdr:colOff>
      <xdr:row>57</xdr:row>
      <xdr:rowOff>131707</xdr:rowOff>
    </xdr:to>
    <xdr:sp macro="" textlink="">
      <xdr:nvSpPr>
        <xdr:cNvPr id="139" name="円/楕円 138"/>
        <xdr:cNvSpPr/>
      </xdr:nvSpPr>
      <xdr:spPr>
        <a:xfrm>
          <a:off x="3746500" y="9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122834</xdr:rowOff>
    </xdr:from>
    <xdr:ext cx="599010" cy="259045"/>
    <xdr:sp macro="" textlink="">
      <xdr:nvSpPr>
        <xdr:cNvPr id="140" name="テキスト ボックス 139"/>
        <xdr:cNvSpPr txBox="1"/>
      </xdr:nvSpPr>
      <xdr:spPr>
        <a:xfrm>
          <a:off x="3497794" y="989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33682</xdr:rowOff>
    </xdr:from>
    <xdr:to>
      <xdr:col>4</xdr:col>
      <xdr:colOff>206375</xdr:colOff>
      <xdr:row>57</xdr:row>
      <xdr:rowOff>135282</xdr:rowOff>
    </xdr:to>
    <xdr:sp macro="" textlink="">
      <xdr:nvSpPr>
        <xdr:cNvPr id="141" name="円/楕円 140"/>
        <xdr:cNvSpPr/>
      </xdr:nvSpPr>
      <xdr:spPr>
        <a:xfrm>
          <a:off x="2857500" y="98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126409</xdr:rowOff>
    </xdr:from>
    <xdr:ext cx="534377" cy="259045"/>
    <xdr:sp macro="" textlink="">
      <xdr:nvSpPr>
        <xdr:cNvPr id="142" name="テキスト ボックス 141"/>
        <xdr:cNvSpPr txBox="1"/>
      </xdr:nvSpPr>
      <xdr:spPr>
        <a:xfrm>
          <a:off x="2641111" y="98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52107</xdr:rowOff>
    </xdr:from>
    <xdr:to>
      <xdr:col>3</xdr:col>
      <xdr:colOff>3175</xdr:colOff>
      <xdr:row>57</xdr:row>
      <xdr:rowOff>153707</xdr:rowOff>
    </xdr:to>
    <xdr:sp macro="" textlink="">
      <xdr:nvSpPr>
        <xdr:cNvPr id="143" name="円/楕円 142"/>
        <xdr:cNvSpPr/>
      </xdr:nvSpPr>
      <xdr:spPr>
        <a:xfrm>
          <a:off x="1968500" y="98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144834</xdr:rowOff>
    </xdr:from>
    <xdr:ext cx="534377" cy="259045"/>
    <xdr:sp macro="" textlink="">
      <xdr:nvSpPr>
        <xdr:cNvPr id="144" name="テキスト ボックス 143"/>
        <xdr:cNvSpPr txBox="1"/>
      </xdr:nvSpPr>
      <xdr:spPr>
        <a:xfrm>
          <a:off x="1752111" y="99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51030</xdr:rowOff>
    </xdr:from>
    <xdr:to>
      <xdr:col>1</xdr:col>
      <xdr:colOff>485775</xdr:colOff>
      <xdr:row>57</xdr:row>
      <xdr:rowOff>152630</xdr:rowOff>
    </xdr:to>
    <xdr:sp macro="" textlink="">
      <xdr:nvSpPr>
        <xdr:cNvPr id="145" name="円/楕円 144"/>
        <xdr:cNvSpPr/>
      </xdr:nvSpPr>
      <xdr:spPr>
        <a:xfrm>
          <a:off x="1079500" y="98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143757</xdr:rowOff>
    </xdr:from>
    <xdr:ext cx="534377" cy="259045"/>
    <xdr:sp macro="" textlink="">
      <xdr:nvSpPr>
        <xdr:cNvPr id="146" name="テキスト ボックス 145"/>
        <xdr:cNvSpPr txBox="1"/>
      </xdr:nvSpPr>
      <xdr:spPr>
        <a:xfrm>
          <a:off x="863111" y="99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141692</xdr:rowOff>
    </xdr:from>
    <xdr:to>
      <xdr:col>6</xdr:col>
      <xdr:colOff>511175</xdr:colOff>
      <xdr:row>78</xdr:row>
      <xdr:rowOff>145186</xdr:rowOff>
    </xdr:to>
    <xdr:cxnSp macro="">
      <xdr:nvCxnSpPr>
        <xdr:cNvPr id="177" name="直線コネクタ 176"/>
        <xdr:cNvCxnSpPr/>
      </xdr:nvCxnSpPr>
      <xdr:spPr>
        <a:xfrm flipV="1">
          <a:off x="3797300" y="13343342"/>
          <a:ext cx="838200" cy="1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145186</xdr:rowOff>
    </xdr:from>
    <xdr:to>
      <xdr:col>5</xdr:col>
      <xdr:colOff>358775</xdr:colOff>
      <xdr:row>79</xdr:row>
      <xdr:rowOff>18738</xdr:rowOff>
    </xdr:to>
    <xdr:cxnSp macro="">
      <xdr:nvCxnSpPr>
        <xdr:cNvPr id="180" name="直線コネクタ 179"/>
        <xdr:cNvCxnSpPr/>
      </xdr:nvCxnSpPr>
      <xdr:spPr>
        <a:xfrm flipV="1">
          <a:off x="2908300" y="13518286"/>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5708</xdr:rowOff>
    </xdr:from>
    <xdr:to>
      <xdr:col>4</xdr:col>
      <xdr:colOff>155575</xdr:colOff>
      <xdr:row>79</xdr:row>
      <xdr:rowOff>18738</xdr:rowOff>
    </xdr:to>
    <xdr:cxnSp macro="">
      <xdr:nvCxnSpPr>
        <xdr:cNvPr id="183" name="直線コネクタ 182"/>
        <xdr:cNvCxnSpPr/>
      </xdr:nvCxnSpPr>
      <xdr:spPr>
        <a:xfrm>
          <a:off x="2019300" y="1355025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5708</xdr:rowOff>
    </xdr:from>
    <xdr:to>
      <xdr:col>2</xdr:col>
      <xdr:colOff>638175</xdr:colOff>
      <xdr:row>79</xdr:row>
      <xdr:rowOff>38855</xdr:rowOff>
    </xdr:to>
    <xdr:cxnSp macro="">
      <xdr:nvCxnSpPr>
        <xdr:cNvPr id="186" name="直線コネクタ 185"/>
        <xdr:cNvCxnSpPr/>
      </xdr:nvCxnSpPr>
      <xdr:spPr>
        <a:xfrm flipV="1">
          <a:off x="1130300" y="1355025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90892</xdr:rowOff>
    </xdr:from>
    <xdr:to>
      <xdr:col>6</xdr:col>
      <xdr:colOff>561975</xdr:colOff>
      <xdr:row>78</xdr:row>
      <xdr:rowOff>21042</xdr:rowOff>
    </xdr:to>
    <xdr:sp macro="" textlink="">
      <xdr:nvSpPr>
        <xdr:cNvPr id="196" name="円/楕円 195"/>
        <xdr:cNvSpPr/>
      </xdr:nvSpPr>
      <xdr:spPr>
        <a:xfrm>
          <a:off x="4584700" y="132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69319</xdr:rowOff>
    </xdr:from>
    <xdr:ext cx="469744" cy="259045"/>
    <xdr:sp macro="" textlink="">
      <xdr:nvSpPr>
        <xdr:cNvPr id="197" name="維持補修費該当値テキスト"/>
        <xdr:cNvSpPr txBox="1"/>
      </xdr:nvSpPr>
      <xdr:spPr>
        <a:xfrm>
          <a:off x="4686300" y="1327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94386</xdr:rowOff>
    </xdr:from>
    <xdr:to>
      <xdr:col>5</xdr:col>
      <xdr:colOff>409575</xdr:colOff>
      <xdr:row>79</xdr:row>
      <xdr:rowOff>24536</xdr:rowOff>
    </xdr:to>
    <xdr:sp macro="" textlink="">
      <xdr:nvSpPr>
        <xdr:cNvPr id="198" name="円/楕円 197"/>
        <xdr:cNvSpPr/>
      </xdr:nvSpPr>
      <xdr:spPr>
        <a:xfrm>
          <a:off x="3746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15663</xdr:rowOff>
    </xdr:from>
    <xdr:ext cx="469744" cy="259045"/>
    <xdr:sp macro="" textlink="">
      <xdr:nvSpPr>
        <xdr:cNvPr id="199" name="テキスト ボックス 198"/>
        <xdr:cNvSpPr txBox="1"/>
      </xdr:nvSpPr>
      <xdr:spPr>
        <a:xfrm>
          <a:off x="3562427" y="135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139388</xdr:rowOff>
    </xdr:from>
    <xdr:to>
      <xdr:col>4</xdr:col>
      <xdr:colOff>206375</xdr:colOff>
      <xdr:row>79</xdr:row>
      <xdr:rowOff>69538</xdr:rowOff>
    </xdr:to>
    <xdr:sp macro="" textlink="">
      <xdr:nvSpPr>
        <xdr:cNvPr id="200" name="円/楕円 199"/>
        <xdr:cNvSpPr/>
      </xdr:nvSpPr>
      <xdr:spPr>
        <a:xfrm>
          <a:off x="2857500" y="135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60665</xdr:rowOff>
    </xdr:from>
    <xdr:ext cx="469744" cy="259045"/>
    <xdr:sp macro="" textlink="">
      <xdr:nvSpPr>
        <xdr:cNvPr id="201" name="テキスト ボックス 200"/>
        <xdr:cNvSpPr txBox="1"/>
      </xdr:nvSpPr>
      <xdr:spPr>
        <a:xfrm>
          <a:off x="2673427" y="1360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126358</xdr:rowOff>
    </xdr:from>
    <xdr:to>
      <xdr:col>3</xdr:col>
      <xdr:colOff>3175</xdr:colOff>
      <xdr:row>79</xdr:row>
      <xdr:rowOff>56508</xdr:rowOff>
    </xdr:to>
    <xdr:sp macro="" textlink="">
      <xdr:nvSpPr>
        <xdr:cNvPr id="202" name="円/楕円 201"/>
        <xdr:cNvSpPr/>
      </xdr:nvSpPr>
      <xdr:spPr>
        <a:xfrm>
          <a:off x="1968500" y="134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47635</xdr:rowOff>
    </xdr:from>
    <xdr:ext cx="469744" cy="259045"/>
    <xdr:sp macro="" textlink="">
      <xdr:nvSpPr>
        <xdr:cNvPr id="203" name="テキスト ボックス 202"/>
        <xdr:cNvSpPr txBox="1"/>
      </xdr:nvSpPr>
      <xdr:spPr>
        <a:xfrm>
          <a:off x="1784427" y="1359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159505</xdr:rowOff>
    </xdr:from>
    <xdr:to>
      <xdr:col>1</xdr:col>
      <xdr:colOff>485775</xdr:colOff>
      <xdr:row>79</xdr:row>
      <xdr:rowOff>89655</xdr:rowOff>
    </xdr:to>
    <xdr:sp macro="" textlink="">
      <xdr:nvSpPr>
        <xdr:cNvPr id="204" name="円/楕円 203"/>
        <xdr:cNvSpPr/>
      </xdr:nvSpPr>
      <xdr:spPr>
        <a:xfrm>
          <a:off x="1079500" y="135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80782</xdr:rowOff>
    </xdr:from>
    <xdr:ext cx="469744" cy="259045"/>
    <xdr:sp macro="" textlink="">
      <xdr:nvSpPr>
        <xdr:cNvPr id="205" name="テキスト ボックス 204"/>
        <xdr:cNvSpPr txBox="1"/>
      </xdr:nvSpPr>
      <xdr:spPr>
        <a:xfrm>
          <a:off x="895427" y="1362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53355</xdr:rowOff>
    </xdr:from>
    <xdr:to>
      <xdr:col>6</xdr:col>
      <xdr:colOff>511175</xdr:colOff>
      <xdr:row>96</xdr:row>
      <xdr:rowOff>103989</xdr:rowOff>
    </xdr:to>
    <xdr:cxnSp macro="">
      <xdr:nvCxnSpPr>
        <xdr:cNvPr id="237" name="直線コネクタ 236"/>
        <xdr:cNvCxnSpPr/>
      </xdr:nvCxnSpPr>
      <xdr:spPr>
        <a:xfrm flipV="1">
          <a:off x="3797300" y="16512555"/>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86289</xdr:rowOff>
    </xdr:from>
    <xdr:to>
      <xdr:col>5</xdr:col>
      <xdr:colOff>358775</xdr:colOff>
      <xdr:row>96</xdr:row>
      <xdr:rowOff>103989</xdr:rowOff>
    </xdr:to>
    <xdr:cxnSp macro="">
      <xdr:nvCxnSpPr>
        <xdr:cNvPr id="240" name="直線コネクタ 239"/>
        <xdr:cNvCxnSpPr/>
      </xdr:nvCxnSpPr>
      <xdr:spPr>
        <a:xfrm>
          <a:off x="2908300" y="16545489"/>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86289</xdr:rowOff>
    </xdr:from>
    <xdr:to>
      <xdr:col>4</xdr:col>
      <xdr:colOff>155575</xdr:colOff>
      <xdr:row>97</xdr:row>
      <xdr:rowOff>4173</xdr:rowOff>
    </xdr:to>
    <xdr:cxnSp macro="">
      <xdr:nvCxnSpPr>
        <xdr:cNvPr id="243" name="直線コネクタ 242"/>
        <xdr:cNvCxnSpPr/>
      </xdr:nvCxnSpPr>
      <xdr:spPr>
        <a:xfrm flipV="1">
          <a:off x="2019300" y="16545489"/>
          <a:ext cx="8890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4173</xdr:rowOff>
    </xdr:from>
    <xdr:to>
      <xdr:col>2</xdr:col>
      <xdr:colOff>638175</xdr:colOff>
      <xdr:row>97</xdr:row>
      <xdr:rowOff>10868</xdr:rowOff>
    </xdr:to>
    <xdr:cxnSp macro="">
      <xdr:nvCxnSpPr>
        <xdr:cNvPr id="246" name="直線コネクタ 245"/>
        <xdr:cNvCxnSpPr/>
      </xdr:nvCxnSpPr>
      <xdr:spPr>
        <a:xfrm flipV="1">
          <a:off x="1130300" y="16634823"/>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2555</xdr:rowOff>
    </xdr:from>
    <xdr:to>
      <xdr:col>6</xdr:col>
      <xdr:colOff>561975</xdr:colOff>
      <xdr:row>96</xdr:row>
      <xdr:rowOff>104155</xdr:rowOff>
    </xdr:to>
    <xdr:sp macro="" textlink="">
      <xdr:nvSpPr>
        <xdr:cNvPr id="256" name="円/楕円 255"/>
        <xdr:cNvSpPr/>
      </xdr:nvSpPr>
      <xdr:spPr>
        <a:xfrm>
          <a:off x="4584700" y="164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152432</xdr:rowOff>
    </xdr:from>
    <xdr:ext cx="534377" cy="259045"/>
    <xdr:sp macro="" textlink="">
      <xdr:nvSpPr>
        <xdr:cNvPr id="257" name="扶助費該当値テキスト"/>
        <xdr:cNvSpPr txBox="1"/>
      </xdr:nvSpPr>
      <xdr:spPr>
        <a:xfrm>
          <a:off x="4686300" y="164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53189</xdr:rowOff>
    </xdr:from>
    <xdr:to>
      <xdr:col>5</xdr:col>
      <xdr:colOff>409575</xdr:colOff>
      <xdr:row>96</xdr:row>
      <xdr:rowOff>154789</xdr:rowOff>
    </xdr:to>
    <xdr:sp macro="" textlink="">
      <xdr:nvSpPr>
        <xdr:cNvPr id="258" name="円/楕円 257"/>
        <xdr:cNvSpPr/>
      </xdr:nvSpPr>
      <xdr:spPr>
        <a:xfrm>
          <a:off x="3746500" y="165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145916</xdr:rowOff>
    </xdr:from>
    <xdr:ext cx="534377" cy="259045"/>
    <xdr:sp macro="" textlink="">
      <xdr:nvSpPr>
        <xdr:cNvPr id="259" name="テキスト ボックス 258"/>
        <xdr:cNvSpPr txBox="1"/>
      </xdr:nvSpPr>
      <xdr:spPr>
        <a:xfrm>
          <a:off x="3530111" y="166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35489</xdr:rowOff>
    </xdr:from>
    <xdr:to>
      <xdr:col>4</xdr:col>
      <xdr:colOff>206375</xdr:colOff>
      <xdr:row>96</xdr:row>
      <xdr:rowOff>137089</xdr:rowOff>
    </xdr:to>
    <xdr:sp macro="" textlink="">
      <xdr:nvSpPr>
        <xdr:cNvPr id="260" name="円/楕円 259"/>
        <xdr:cNvSpPr/>
      </xdr:nvSpPr>
      <xdr:spPr>
        <a:xfrm>
          <a:off x="2857500" y="16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128216</xdr:rowOff>
    </xdr:from>
    <xdr:ext cx="534377" cy="259045"/>
    <xdr:sp macro="" textlink="">
      <xdr:nvSpPr>
        <xdr:cNvPr id="261" name="テキスト ボックス 260"/>
        <xdr:cNvSpPr txBox="1"/>
      </xdr:nvSpPr>
      <xdr:spPr>
        <a:xfrm>
          <a:off x="2641111" y="165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124823</xdr:rowOff>
    </xdr:from>
    <xdr:to>
      <xdr:col>3</xdr:col>
      <xdr:colOff>3175</xdr:colOff>
      <xdr:row>97</xdr:row>
      <xdr:rowOff>54973</xdr:rowOff>
    </xdr:to>
    <xdr:sp macro="" textlink="">
      <xdr:nvSpPr>
        <xdr:cNvPr id="262" name="円/楕円 261"/>
        <xdr:cNvSpPr/>
      </xdr:nvSpPr>
      <xdr:spPr>
        <a:xfrm>
          <a:off x="1968500" y="165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46100</xdr:rowOff>
    </xdr:from>
    <xdr:ext cx="534377" cy="259045"/>
    <xdr:sp macro="" textlink="">
      <xdr:nvSpPr>
        <xdr:cNvPr id="263" name="テキスト ボックス 262"/>
        <xdr:cNvSpPr txBox="1"/>
      </xdr:nvSpPr>
      <xdr:spPr>
        <a:xfrm>
          <a:off x="1752111" y="166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131518</xdr:rowOff>
    </xdr:from>
    <xdr:to>
      <xdr:col>1</xdr:col>
      <xdr:colOff>485775</xdr:colOff>
      <xdr:row>97</xdr:row>
      <xdr:rowOff>61668</xdr:rowOff>
    </xdr:to>
    <xdr:sp macro="" textlink="">
      <xdr:nvSpPr>
        <xdr:cNvPr id="264" name="円/楕円 263"/>
        <xdr:cNvSpPr/>
      </xdr:nvSpPr>
      <xdr:spPr>
        <a:xfrm>
          <a:off x="1079500" y="165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52795</xdr:rowOff>
    </xdr:from>
    <xdr:ext cx="534377" cy="259045"/>
    <xdr:sp macro="" textlink="">
      <xdr:nvSpPr>
        <xdr:cNvPr id="265" name="テキスト ボックス 264"/>
        <xdr:cNvSpPr txBox="1"/>
      </xdr:nvSpPr>
      <xdr:spPr>
        <a:xfrm>
          <a:off x="863111" y="1668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168915</xdr:rowOff>
    </xdr:from>
    <xdr:to>
      <xdr:col>15</xdr:col>
      <xdr:colOff>180975</xdr:colOff>
      <xdr:row>37</xdr:row>
      <xdr:rowOff>17564</xdr:rowOff>
    </xdr:to>
    <xdr:cxnSp macro="">
      <xdr:nvCxnSpPr>
        <xdr:cNvPr id="292" name="直線コネクタ 291"/>
        <xdr:cNvCxnSpPr/>
      </xdr:nvCxnSpPr>
      <xdr:spPr>
        <a:xfrm>
          <a:off x="9639300" y="6341115"/>
          <a:ext cx="838200" cy="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168915</xdr:rowOff>
    </xdr:from>
    <xdr:to>
      <xdr:col>14</xdr:col>
      <xdr:colOff>28575</xdr:colOff>
      <xdr:row>37</xdr:row>
      <xdr:rowOff>33707</xdr:rowOff>
    </xdr:to>
    <xdr:cxnSp macro="">
      <xdr:nvCxnSpPr>
        <xdr:cNvPr id="295" name="直線コネクタ 294"/>
        <xdr:cNvCxnSpPr/>
      </xdr:nvCxnSpPr>
      <xdr:spPr>
        <a:xfrm flipV="1">
          <a:off x="8750300" y="6341115"/>
          <a:ext cx="889000" cy="3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163804</xdr:rowOff>
    </xdr:from>
    <xdr:to>
      <xdr:col>12</xdr:col>
      <xdr:colOff>511175</xdr:colOff>
      <xdr:row>37</xdr:row>
      <xdr:rowOff>33707</xdr:rowOff>
    </xdr:to>
    <xdr:cxnSp macro="">
      <xdr:nvCxnSpPr>
        <xdr:cNvPr id="298" name="直線コネクタ 297"/>
        <xdr:cNvCxnSpPr/>
      </xdr:nvCxnSpPr>
      <xdr:spPr>
        <a:xfrm>
          <a:off x="7861300" y="6336004"/>
          <a:ext cx="889000" cy="4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163804</xdr:rowOff>
    </xdr:from>
    <xdr:to>
      <xdr:col>11</xdr:col>
      <xdr:colOff>307975</xdr:colOff>
      <xdr:row>37</xdr:row>
      <xdr:rowOff>21262</xdr:rowOff>
    </xdr:to>
    <xdr:cxnSp macro="">
      <xdr:nvCxnSpPr>
        <xdr:cNvPr id="301" name="直線コネクタ 300"/>
        <xdr:cNvCxnSpPr/>
      </xdr:nvCxnSpPr>
      <xdr:spPr>
        <a:xfrm flipV="1">
          <a:off x="6972300" y="6336004"/>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138214</xdr:rowOff>
    </xdr:from>
    <xdr:to>
      <xdr:col>15</xdr:col>
      <xdr:colOff>231775</xdr:colOff>
      <xdr:row>37</xdr:row>
      <xdr:rowOff>68364</xdr:rowOff>
    </xdr:to>
    <xdr:sp macro="" textlink="">
      <xdr:nvSpPr>
        <xdr:cNvPr id="311" name="円/楕円 310"/>
        <xdr:cNvSpPr/>
      </xdr:nvSpPr>
      <xdr:spPr>
        <a:xfrm>
          <a:off x="10426700" y="63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53141</xdr:rowOff>
    </xdr:from>
    <xdr:ext cx="534377" cy="259045"/>
    <xdr:sp macro="" textlink="">
      <xdr:nvSpPr>
        <xdr:cNvPr id="312" name="補助費等該当値テキスト"/>
        <xdr:cNvSpPr txBox="1"/>
      </xdr:nvSpPr>
      <xdr:spPr>
        <a:xfrm>
          <a:off x="10528300"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118115</xdr:rowOff>
    </xdr:from>
    <xdr:to>
      <xdr:col>14</xdr:col>
      <xdr:colOff>79375</xdr:colOff>
      <xdr:row>37</xdr:row>
      <xdr:rowOff>48265</xdr:rowOff>
    </xdr:to>
    <xdr:sp macro="" textlink="">
      <xdr:nvSpPr>
        <xdr:cNvPr id="313" name="円/楕円 312"/>
        <xdr:cNvSpPr/>
      </xdr:nvSpPr>
      <xdr:spPr>
        <a:xfrm>
          <a:off x="9588500" y="62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39392</xdr:rowOff>
    </xdr:from>
    <xdr:ext cx="534377" cy="259045"/>
    <xdr:sp macro="" textlink="">
      <xdr:nvSpPr>
        <xdr:cNvPr id="314" name="テキスト ボックス 313"/>
        <xdr:cNvSpPr txBox="1"/>
      </xdr:nvSpPr>
      <xdr:spPr>
        <a:xfrm>
          <a:off x="9372111" y="63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154357</xdr:rowOff>
    </xdr:from>
    <xdr:to>
      <xdr:col>12</xdr:col>
      <xdr:colOff>561975</xdr:colOff>
      <xdr:row>37</xdr:row>
      <xdr:rowOff>84507</xdr:rowOff>
    </xdr:to>
    <xdr:sp macro="" textlink="">
      <xdr:nvSpPr>
        <xdr:cNvPr id="315" name="円/楕円 314"/>
        <xdr:cNvSpPr/>
      </xdr:nvSpPr>
      <xdr:spPr>
        <a:xfrm>
          <a:off x="8699500" y="63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75634</xdr:rowOff>
    </xdr:from>
    <xdr:ext cx="534377" cy="259045"/>
    <xdr:sp macro="" textlink="">
      <xdr:nvSpPr>
        <xdr:cNvPr id="316" name="テキスト ボックス 315"/>
        <xdr:cNvSpPr txBox="1"/>
      </xdr:nvSpPr>
      <xdr:spPr>
        <a:xfrm>
          <a:off x="8483111" y="64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113004</xdr:rowOff>
    </xdr:from>
    <xdr:to>
      <xdr:col>11</xdr:col>
      <xdr:colOff>358775</xdr:colOff>
      <xdr:row>37</xdr:row>
      <xdr:rowOff>43154</xdr:rowOff>
    </xdr:to>
    <xdr:sp macro="" textlink="">
      <xdr:nvSpPr>
        <xdr:cNvPr id="317" name="円/楕円 316"/>
        <xdr:cNvSpPr/>
      </xdr:nvSpPr>
      <xdr:spPr>
        <a:xfrm>
          <a:off x="7810500" y="62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34281</xdr:rowOff>
    </xdr:from>
    <xdr:ext cx="534377" cy="259045"/>
    <xdr:sp macro="" textlink="">
      <xdr:nvSpPr>
        <xdr:cNvPr id="318" name="テキスト ボックス 317"/>
        <xdr:cNvSpPr txBox="1"/>
      </xdr:nvSpPr>
      <xdr:spPr>
        <a:xfrm>
          <a:off x="7594111" y="637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141912</xdr:rowOff>
    </xdr:from>
    <xdr:to>
      <xdr:col>10</xdr:col>
      <xdr:colOff>155575</xdr:colOff>
      <xdr:row>37</xdr:row>
      <xdr:rowOff>72062</xdr:rowOff>
    </xdr:to>
    <xdr:sp macro="" textlink="">
      <xdr:nvSpPr>
        <xdr:cNvPr id="319" name="円/楕円 318"/>
        <xdr:cNvSpPr/>
      </xdr:nvSpPr>
      <xdr:spPr>
        <a:xfrm>
          <a:off x="6921500" y="631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63189</xdr:rowOff>
    </xdr:from>
    <xdr:ext cx="534377" cy="259045"/>
    <xdr:sp macro="" textlink="">
      <xdr:nvSpPr>
        <xdr:cNvPr id="320" name="テキスト ボックス 319"/>
        <xdr:cNvSpPr txBox="1"/>
      </xdr:nvSpPr>
      <xdr:spPr>
        <a:xfrm>
          <a:off x="6705111" y="64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67845</xdr:rowOff>
    </xdr:from>
    <xdr:to>
      <xdr:col>15</xdr:col>
      <xdr:colOff>180975</xdr:colOff>
      <xdr:row>59</xdr:row>
      <xdr:rowOff>73619</xdr:rowOff>
    </xdr:to>
    <xdr:cxnSp macro="">
      <xdr:nvCxnSpPr>
        <xdr:cNvPr id="351" name="直線コネクタ 350"/>
        <xdr:cNvCxnSpPr/>
      </xdr:nvCxnSpPr>
      <xdr:spPr>
        <a:xfrm flipV="1">
          <a:off x="9639300" y="10183395"/>
          <a:ext cx="8382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68666</xdr:rowOff>
    </xdr:from>
    <xdr:to>
      <xdr:col>14</xdr:col>
      <xdr:colOff>28575</xdr:colOff>
      <xdr:row>59</xdr:row>
      <xdr:rowOff>73619</xdr:rowOff>
    </xdr:to>
    <xdr:cxnSp macro="">
      <xdr:nvCxnSpPr>
        <xdr:cNvPr id="354" name="直線コネクタ 353"/>
        <xdr:cNvCxnSpPr/>
      </xdr:nvCxnSpPr>
      <xdr:spPr>
        <a:xfrm>
          <a:off x="8750300" y="101842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68666</xdr:rowOff>
    </xdr:from>
    <xdr:to>
      <xdr:col>12</xdr:col>
      <xdr:colOff>511175</xdr:colOff>
      <xdr:row>59</xdr:row>
      <xdr:rowOff>74101</xdr:rowOff>
    </xdr:to>
    <xdr:cxnSp macro="">
      <xdr:nvCxnSpPr>
        <xdr:cNvPr id="357" name="直線コネクタ 356"/>
        <xdr:cNvCxnSpPr/>
      </xdr:nvCxnSpPr>
      <xdr:spPr>
        <a:xfrm flipV="1">
          <a:off x="7861300" y="10184216"/>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74101</xdr:rowOff>
    </xdr:from>
    <xdr:to>
      <xdr:col>11</xdr:col>
      <xdr:colOff>307975</xdr:colOff>
      <xdr:row>59</xdr:row>
      <xdr:rowOff>76901</xdr:rowOff>
    </xdr:to>
    <xdr:cxnSp macro="">
      <xdr:nvCxnSpPr>
        <xdr:cNvPr id="360" name="直線コネクタ 359"/>
        <xdr:cNvCxnSpPr/>
      </xdr:nvCxnSpPr>
      <xdr:spPr>
        <a:xfrm flipV="1">
          <a:off x="6972300" y="10189651"/>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17045</xdr:rowOff>
    </xdr:from>
    <xdr:to>
      <xdr:col>15</xdr:col>
      <xdr:colOff>231775</xdr:colOff>
      <xdr:row>59</xdr:row>
      <xdr:rowOff>118645</xdr:rowOff>
    </xdr:to>
    <xdr:sp macro="" textlink="">
      <xdr:nvSpPr>
        <xdr:cNvPr id="370" name="円/楕円 369"/>
        <xdr:cNvSpPr/>
      </xdr:nvSpPr>
      <xdr:spPr>
        <a:xfrm>
          <a:off x="10426700" y="101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152675</xdr:rowOff>
    </xdr:from>
    <xdr:ext cx="534377" cy="259045"/>
    <xdr:sp macro="" textlink="">
      <xdr:nvSpPr>
        <xdr:cNvPr id="371" name="普通建設事業費該当値テキスト"/>
        <xdr:cNvSpPr txBox="1"/>
      </xdr:nvSpPr>
      <xdr:spPr>
        <a:xfrm>
          <a:off x="10528300" y="100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95,026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22819</xdr:rowOff>
    </xdr:from>
    <xdr:to>
      <xdr:col>14</xdr:col>
      <xdr:colOff>79375</xdr:colOff>
      <xdr:row>59</xdr:row>
      <xdr:rowOff>124419</xdr:rowOff>
    </xdr:to>
    <xdr:sp macro="" textlink="">
      <xdr:nvSpPr>
        <xdr:cNvPr id="372" name="円/楕円 371"/>
        <xdr:cNvSpPr/>
      </xdr:nvSpPr>
      <xdr:spPr>
        <a:xfrm>
          <a:off x="9588500" y="101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115546</xdr:rowOff>
    </xdr:from>
    <xdr:ext cx="534377" cy="259045"/>
    <xdr:sp macro="" textlink="">
      <xdr:nvSpPr>
        <xdr:cNvPr id="373" name="テキスト ボックス 372"/>
        <xdr:cNvSpPr txBox="1"/>
      </xdr:nvSpPr>
      <xdr:spPr>
        <a:xfrm>
          <a:off x="9372111" y="102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17866</xdr:rowOff>
    </xdr:from>
    <xdr:to>
      <xdr:col>12</xdr:col>
      <xdr:colOff>561975</xdr:colOff>
      <xdr:row>59</xdr:row>
      <xdr:rowOff>119466</xdr:rowOff>
    </xdr:to>
    <xdr:sp macro="" textlink="">
      <xdr:nvSpPr>
        <xdr:cNvPr id="374" name="円/楕円 373"/>
        <xdr:cNvSpPr/>
      </xdr:nvSpPr>
      <xdr:spPr>
        <a:xfrm>
          <a:off x="8699500" y="1013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110593</xdr:rowOff>
    </xdr:from>
    <xdr:ext cx="534377" cy="259045"/>
    <xdr:sp macro="" textlink="">
      <xdr:nvSpPr>
        <xdr:cNvPr id="375" name="テキスト ボックス 374"/>
        <xdr:cNvSpPr txBox="1"/>
      </xdr:nvSpPr>
      <xdr:spPr>
        <a:xfrm>
          <a:off x="8483111" y="1022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23301</xdr:rowOff>
    </xdr:from>
    <xdr:to>
      <xdr:col>11</xdr:col>
      <xdr:colOff>358775</xdr:colOff>
      <xdr:row>59</xdr:row>
      <xdr:rowOff>124901</xdr:rowOff>
    </xdr:to>
    <xdr:sp macro="" textlink="">
      <xdr:nvSpPr>
        <xdr:cNvPr id="376" name="円/楕円 375"/>
        <xdr:cNvSpPr/>
      </xdr:nvSpPr>
      <xdr:spPr>
        <a:xfrm>
          <a:off x="7810500" y="10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116028</xdr:rowOff>
    </xdr:from>
    <xdr:ext cx="534377" cy="259045"/>
    <xdr:sp macro="" textlink="">
      <xdr:nvSpPr>
        <xdr:cNvPr id="377" name="テキスト ボックス 376"/>
        <xdr:cNvSpPr txBox="1"/>
      </xdr:nvSpPr>
      <xdr:spPr>
        <a:xfrm>
          <a:off x="7594111" y="10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26101</xdr:rowOff>
    </xdr:from>
    <xdr:to>
      <xdr:col>10</xdr:col>
      <xdr:colOff>155575</xdr:colOff>
      <xdr:row>59</xdr:row>
      <xdr:rowOff>127701</xdr:rowOff>
    </xdr:to>
    <xdr:sp macro="" textlink="">
      <xdr:nvSpPr>
        <xdr:cNvPr id="378" name="円/楕円 377"/>
        <xdr:cNvSpPr/>
      </xdr:nvSpPr>
      <xdr:spPr>
        <a:xfrm>
          <a:off x="6921500" y="101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118828</xdr:rowOff>
    </xdr:from>
    <xdr:ext cx="534377" cy="259045"/>
    <xdr:sp macro="" textlink="">
      <xdr:nvSpPr>
        <xdr:cNvPr id="379" name="テキスト ボックス 378"/>
        <xdr:cNvSpPr txBox="1"/>
      </xdr:nvSpPr>
      <xdr:spPr>
        <a:xfrm>
          <a:off x="6705111" y="102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27949</xdr:rowOff>
    </xdr:from>
    <xdr:to>
      <xdr:col>15</xdr:col>
      <xdr:colOff>180975</xdr:colOff>
      <xdr:row>79</xdr:row>
      <xdr:rowOff>28169</xdr:rowOff>
    </xdr:to>
    <xdr:cxnSp macro="">
      <xdr:nvCxnSpPr>
        <xdr:cNvPr id="408" name="直線コネクタ 407"/>
        <xdr:cNvCxnSpPr/>
      </xdr:nvCxnSpPr>
      <xdr:spPr>
        <a:xfrm>
          <a:off x="9639300" y="13572499"/>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27949</xdr:rowOff>
    </xdr:from>
    <xdr:to>
      <xdr:col>14</xdr:col>
      <xdr:colOff>28575</xdr:colOff>
      <xdr:row>79</xdr:row>
      <xdr:rowOff>32614</xdr:rowOff>
    </xdr:to>
    <xdr:cxnSp macro="">
      <xdr:nvCxnSpPr>
        <xdr:cNvPr id="411" name="直線コネクタ 410"/>
        <xdr:cNvCxnSpPr/>
      </xdr:nvCxnSpPr>
      <xdr:spPr>
        <a:xfrm flipV="1">
          <a:off x="8750300" y="13572499"/>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148819</xdr:rowOff>
    </xdr:from>
    <xdr:to>
      <xdr:col>15</xdr:col>
      <xdr:colOff>231775</xdr:colOff>
      <xdr:row>79</xdr:row>
      <xdr:rowOff>78969</xdr:rowOff>
    </xdr:to>
    <xdr:sp macro="" textlink="">
      <xdr:nvSpPr>
        <xdr:cNvPr id="421" name="円/楕円 420"/>
        <xdr:cNvSpPr/>
      </xdr:nvSpPr>
      <xdr:spPr>
        <a:xfrm>
          <a:off x="10426700" y="135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148599</xdr:rowOff>
    </xdr:from>
    <xdr:to>
      <xdr:col>14</xdr:col>
      <xdr:colOff>79375</xdr:colOff>
      <xdr:row>79</xdr:row>
      <xdr:rowOff>78749</xdr:rowOff>
    </xdr:to>
    <xdr:sp macro="" textlink="">
      <xdr:nvSpPr>
        <xdr:cNvPr id="423" name="円/楕円 422"/>
        <xdr:cNvSpPr/>
      </xdr:nvSpPr>
      <xdr:spPr>
        <a:xfrm>
          <a:off x="9588500" y="135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69876</xdr:rowOff>
    </xdr:from>
    <xdr:ext cx="534377" cy="259045"/>
    <xdr:sp macro="" textlink="">
      <xdr:nvSpPr>
        <xdr:cNvPr id="424" name="テキスト ボックス 423"/>
        <xdr:cNvSpPr txBox="1"/>
      </xdr:nvSpPr>
      <xdr:spPr>
        <a:xfrm>
          <a:off x="9372111" y="136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153264</xdr:rowOff>
    </xdr:from>
    <xdr:to>
      <xdr:col>12</xdr:col>
      <xdr:colOff>561975</xdr:colOff>
      <xdr:row>79</xdr:row>
      <xdr:rowOff>83414</xdr:rowOff>
    </xdr:to>
    <xdr:sp macro="" textlink="">
      <xdr:nvSpPr>
        <xdr:cNvPr id="425" name="円/楕円 424"/>
        <xdr:cNvSpPr/>
      </xdr:nvSpPr>
      <xdr:spPr>
        <a:xfrm>
          <a:off x="8699500" y="135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74541</xdr:rowOff>
    </xdr:from>
    <xdr:ext cx="534377" cy="259045"/>
    <xdr:sp macro="" textlink="">
      <xdr:nvSpPr>
        <xdr:cNvPr id="426" name="テキスト ボックス 425"/>
        <xdr:cNvSpPr txBox="1"/>
      </xdr:nvSpPr>
      <xdr:spPr>
        <a:xfrm>
          <a:off x="8483111" y="136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150879</xdr:rowOff>
    </xdr:from>
    <xdr:to>
      <xdr:col>15</xdr:col>
      <xdr:colOff>180975</xdr:colOff>
      <xdr:row>98</xdr:row>
      <xdr:rowOff>37886</xdr:rowOff>
    </xdr:to>
    <xdr:cxnSp macro="">
      <xdr:nvCxnSpPr>
        <xdr:cNvPr id="453" name="直線コネクタ 452"/>
        <xdr:cNvCxnSpPr/>
      </xdr:nvCxnSpPr>
      <xdr:spPr>
        <a:xfrm flipV="1">
          <a:off x="9639300" y="16781529"/>
          <a:ext cx="8382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31641</xdr:rowOff>
    </xdr:from>
    <xdr:to>
      <xdr:col>14</xdr:col>
      <xdr:colOff>28575</xdr:colOff>
      <xdr:row>98</xdr:row>
      <xdr:rowOff>37886</xdr:rowOff>
    </xdr:to>
    <xdr:cxnSp macro="">
      <xdr:nvCxnSpPr>
        <xdr:cNvPr id="456" name="直線コネクタ 455"/>
        <xdr:cNvCxnSpPr/>
      </xdr:nvCxnSpPr>
      <xdr:spPr>
        <a:xfrm>
          <a:off x="8750300" y="16833741"/>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100079</xdr:rowOff>
    </xdr:from>
    <xdr:to>
      <xdr:col>15</xdr:col>
      <xdr:colOff>231775</xdr:colOff>
      <xdr:row>98</xdr:row>
      <xdr:rowOff>30229</xdr:rowOff>
    </xdr:to>
    <xdr:sp macro="" textlink="">
      <xdr:nvSpPr>
        <xdr:cNvPr id="466" name="円/楕円 465"/>
        <xdr:cNvSpPr/>
      </xdr:nvSpPr>
      <xdr:spPr>
        <a:xfrm>
          <a:off x="10426700" y="167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78506</xdr:rowOff>
    </xdr:from>
    <xdr:ext cx="534377" cy="259045"/>
    <xdr:sp macro="" textlink="">
      <xdr:nvSpPr>
        <xdr:cNvPr id="467" name="普通建設事業費 （ うち更新整備　）該当値テキスト"/>
        <xdr:cNvSpPr txBox="1"/>
      </xdr:nvSpPr>
      <xdr:spPr>
        <a:xfrm>
          <a:off x="10528300" y="167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158536</xdr:rowOff>
    </xdr:from>
    <xdr:to>
      <xdr:col>14</xdr:col>
      <xdr:colOff>79375</xdr:colOff>
      <xdr:row>98</xdr:row>
      <xdr:rowOff>88686</xdr:rowOff>
    </xdr:to>
    <xdr:sp macro="" textlink="">
      <xdr:nvSpPr>
        <xdr:cNvPr id="468" name="円/楕円 467"/>
        <xdr:cNvSpPr/>
      </xdr:nvSpPr>
      <xdr:spPr>
        <a:xfrm>
          <a:off x="9588500" y="167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79813</xdr:rowOff>
    </xdr:from>
    <xdr:ext cx="534377" cy="259045"/>
    <xdr:sp macro="" textlink="">
      <xdr:nvSpPr>
        <xdr:cNvPr id="469" name="テキスト ボックス 468"/>
        <xdr:cNvSpPr txBox="1"/>
      </xdr:nvSpPr>
      <xdr:spPr>
        <a:xfrm>
          <a:off x="9372111" y="168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152291</xdr:rowOff>
    </xdr:from>
    <xdr:to>
      <xdr:col>12</xdr:col>
      <xdr:colOff>561975</xdr:colOff>
      <xdr:row>98</xdr:row>
      <xdr:rowOff>82441</xdr:rowOff>
    </xdr:to>
    <xdr:sp macro="" textlink="">
      <xdr:nvSpPr>
        <xdr:cNvPr id="470" name="円/楕円 469"/>
        <xdr:cNvSpPr/>
      </xdr:nvSpPr>
      <xdr:spPr>
        <a:xfrm>
          <a:off x="8699500" y="16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73568</xdr:rowOff>
    </xdr:from>
    <xdr:ext cx="534377" cy="259045"/>
    <xdr:sp macro="" textlink="">
      <xdr:nvSpPr>
        <xdr:cNvPr id="471" name="テキスト ボックス 470"/>
        <xdr:cNvSpPr txBox="1"/>
      </xdr:nvSpPr>
      <xdr:spPr>
        <a:xfrm>
          <a:off x="8483111" y="168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139632</xdr:rowOff>
    </xdr:from>
    <xdr:to>
      <xdr:col>23</xdr:col>
      <xdr:colOff>517525</xdr:colOff>
      <xdr:row>38</xdr:row>
      <xdr:rowOff>139632</xdr:rowOff>
    </xdr:to>
    <xdr:cxnSp macro="">
      <xdr:nvCxnSpPr>
        <xdr:cNvPr id="498" name="直線コネクタ 497"/>
        <xdr:cNvCxnSpPr/>
      </xdr:nvCxnSpPr>
      <xdr:spPr>
        <a:xfrm>
          <a:off x="15481300" y="6654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138927</xdr:rowOff>
    </xdr:from>
    <xdr:to>
      <xdr:col>22</xdr:col>
      <xdr:colOff>365125</xdr:colOff>
      <xdr:row>38</xdr:row>
      <xdr:rowOff>139632</xdr:rowOff>
    </xdr:to>
    <xdr:cxnSp macro="">
      <xdr:nvCxnSpPr>
        <xdr:cNvPr id="501" name="直線コネクタ 500"/>
        <xdr:cNvCxnSpPr/>
      </xdr:nvCxnSpPr>
      <xdr:spPr>
        <a:xfrm>
          <a:off x="14592300" y="665402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117894</xdr:rowOff>
    </xdr:from>
    <xdr:to>
      <xdr:col>21</xdr:col>
      <xdr:colOff>161925</xdr:colOff>
      <xdr:row>38</xdr:row>
      <xdr:rowOff>138927</xdr:rowOff>
    </xdr:to>
    <xdr:cxnSp macro="">
      <xdr:nvCxnSpPr>
        <xdr:cNvPr id="504" name="直線コネクタ 503"/>
        <xdr:cNvCxnSpPr/>
      </xdr:nvCxnSpPr>
      <xdr:spPr>
        <a:xfrm>
          <a:off x="13703300" y="6632994"/>
          <a:ext cx="889000" cy="2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56380</xdr:rowOff>
    </xdr:from>
    <xdr:to>
      <xdr:col>19</xdr:col>
      <xdr:colOff>644525</xdr:colOff>
      <xdr:row>38</xdr:row>
      <xdr:rowOff>117894</xdr:rowOff>
    </xdr:to>
    <xdr:cxnSp macro="">
      <xdr:nvCxnSpPr>
        <xdr:cNvPr id="507" name="直線コネクタ 506"/>
        <xdr:cNvCxnSpPr/>
      </xdr:nvCxnSpPr>
      <xdr:spPr>
        <a:xfrm>
          <a:off x="12814300" y="6571480"/>
          <a:ext cx="8890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160621</xdr:rowOff>
    </xdr:from>
    <xdr:ext cx="469744" cy="259045"/>
    <xdr:sp macro="" textlink="">
      <xdr:nvSpPr>
        <xdr:cNvPr id="509" name="テキスト ボックス 508"/>
        <xdr:cNvSpPr txBox="1"/>
      </xdr:nvSpPr>
      <xdr:spPr>
        <a:xfrm>
          <a:off x="13468427" y="66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160264</xdr:rowOff>
    </xdr:from>
    <xdr:ext cx="469744" cy="259045"/>
    <xdr:sp macro="" textlink="">
      <xdr:nvSpPr>
        <xdr:cNvPr id="511" name="テキスト ボックス 510"/>
        <xdr:cNvSpPr txBox="1"/>
      </xdr:nvSpPr>
      <xdr:spPr>
        <a:xfrm>
          <a:off x="12579427" y="667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88832</xdr:rowOff>
    </xdr:from>
    <xdr:to>
      <xdr:col>23</xdr:col>
      <xdr:colOff>568325</xdr:colOff>
      <xdr:row>39</xdr:row>
      <xdr:rowOff>18982</xdr:rowOff>
    </xdr:to>
    <xdr:sp macro="" textlink="">
      <xdr:nvSpPr>
        <xdr:cNvPr id="517" name="円/楕円 516"/>
        <xdr:cNvSpPr/>
      </xdr:nvSpPr>
      <xdr:spPr>
        <a:xfrm>
          <a:off x="162687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46276</xdr:rowOff>
    </xdr:from>
    <xdr:ext cx="313932" cy="259045"/>
    <xdr:sp macro="" textlink="">
      <xdr:nvSpPr>
        <xdr:cNvPr id="518" name="災害復旧事業費該当値テキスト"/>
        <xdr:cNvSpPr txBox="1"/>
      </xdr:nvSpPr>
      <xdr:spPr>
        <a:xfrm>
          <a:off x="16370300" y="6561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88832</xdr:rowOff>
    </xdr:from>
    <xdr:to>
      <xdr:col>22</xdr:col>
      <xdr:colOff>415925</xdr:colOff>
      <xdr:row>39</xdr:row>
      <xdr:rowOff>18982</xdr:rowOff>
    </xdr:to>
    <xdr:sp macro="" textlink="">
      <xdr:nvSpPr>
        <xdr:cNvPr id="519" name="円/楕円 518"/>
        <xdr:cNvSpPr/>
      </xdr:nvSpPr>
      <xdr:spPr>
        <a:xfrm>
          <a:off x="15430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10109</xdr:rowOff>
    </xdr:from>
    <xdr:ext cx="313932" cy="259045"/>
    <xdr:sp macro="" textlink="">
      <xdr:nvSpPr>
        <xdr:cNvPr id="520" name="テキスト ボックス 519"/>
        <xdr:cNvSpPr txBox="1"/>
      </xdr:nvSpPr>
      <xdr:spPr>
        <a:xfrm>
          <a:off x="15324333" y="669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88127</xdr:rowOff>
    </xdr:from>
    <xdr:to>
      <xdr:col>21</xdr:col>
      <xdr:colOff>212725</xdr:colOff>
      <xdr:row>39</xdr:row>
      <xdr:rowOff>18277</xdr:rowOff>
    </xdr:to>
    <xdr:sp macro="" textlink="">
      <xdr:nvSpPr>
        <xdr:cNvPr id="521" name="円/楕円 520"/>
        <xdr:cNvSpPr/>
      </xdr:nvSpPr>
      <xdr:spPr>
        <a:xfrm>
          <a:off x="145415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9404</xdr:rowOff>
    </xdr:from>
    <xdr:ext cx="378565" cy="259045"/>
    <xdr:sp macro="" textlink="">
      <xdr:nvSpPr>
        <xdr:cNvPr id="522" name="テキスト ボックス 521"/>
        <xdr:cNvSpPr txBox="1"/>
      </xdr:nvSpPr>
      <xdr:spPr>
        <a:xfrm>
          <a:off x="14403017" y="669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67094</xdr:rowOff>
    </xdr:from>
    <xdr:to>
      <xdr:col>20</xdr:col>
      <xdr:colOff>9525</xdr:colOff>
      <xdr:row>38</xdr:row>
      <xdr:rowOff>168694</xdr:rowOff>
    </xdr:to>
    <xdr:sp macro="" textlink="">
      <xdr:nvSpPr>
        <xdr:cNvPr id="523" name="円/楕円 522"/>
        <xdr:cNvSpPr/>
      </xdr:nvSpPr>
      <xdr:spPr>
        <a:xfrm>
          <a:off x="13652500" y="65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13771</xdr:rowOff>
    </xdr:from>
    <xdr:ext cx="469744" cy="259045"/>
    <xdr:sp macro="" textlink="">
      <xdr:nvSpPr>
        <xdr:cNvPr id="524" name="テキスト ボックス 523"/>
        <xdr:cNvSpPr txBox="1"/>
      </xdr:nvSpPr>
      <xdr:spPr>
        <a:xfrm>
          <a:off x="13468427" y="63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5580</xdr:rowOff>
    </xdr:from>
    <xdr:to>
      <xdr:col>18</xdr:col>
      <xdr:colOff>492125</xdr:colOff>
      <xdr:row>38</xdr:row>
      <xdr:rowOff>107180</xdr:rowOff>
    </xdr:to>
    <xdr:sp macro="" textlink="">
      <xdr:nvSpPr>
        <xdr:cNvPr id="525" name="円/楕円 524"/>
        <xdr:cNvSpPr/>
      </xdr:nvSpPr>
      <xdr:spPr>
        <a:xfrm>
          <a:off x="12763500" y="6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123707</xdr:rowOff>
    </xdr:from>
    <xdr:ext cx="534377" cy="259045"/>
    <xdr:sp macro="" textlink="">
      <xdr:nvSpPr>
        <xdr:cNvPr id="526" name="テキスト ボックス 525"/>
        <xdr:cNvSpPr txBox="1"/>
      </xdr:nvSpPr>
      <xdr:spPr>
        <a:xfrm>
          <a:off x="12547111" y="62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47883</xdr:rowOff>
    </xdr:from>
    <xdr:to>
      <xdr:col>23</xdr:col>
      <xdr:colOff>517525</xdr:colOff>
      <xdr:row>74</xdr:row>
      <xdr:rowOff>91363</xdr:rowOff>
    </xdr:to>
    <xdr:cxnSp macro="">
      <xdr:nvCxnSpPr>
        <xdr:cNvPr id="600" name="直線コネクタ 599"/>
        <xdr:cNvCxnSpPr/>
      </xdr:nvCxnSpPr>
      <xdr:spPr>
        <a:xfrm flipV="1">
          <a:off x="15481300" y="12735183"/>
          <a:ext cx="8382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91363</xdr:rowOff>
    </xdr:from>
    <xdr:to>
      <xdr:col>22</xdr:col>
      <xdr:colOff>365125</xdr:colOff>
      <xdr:row>74</xdr:row>
      <xdr:rowOff>95226</xdr:rowOff>
    </xdr:to>
    <xdr:cxnSp macro="">
      <xdr:nvCxnSpPr>
        <xdr:cNvPr id="603" name="直線コネクタ 602"/>
        <xdr:cNvCxnSpPr/>
      </xdr:nvCxnSpPr>
      <xdr:spPr>
        <a:xfrm flipV="1">
          <a:off x="14592300" y="12778663"/>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137774</xdr:rowOff>
    </xdr:from>
    <xdr:to>
      <xdr:col>21</xdr:col>
      <xdr:colOff>161925</xdr:colOff>
      <xdr:row>74</xdr:row>
      <xdr:rowOff>95226</xdr:rowOff>
    </xdr:to>
    <xdr:cxnSp macro="">
      <xdr:nvCxnSpPr>
        <xdr:cNvPr id="606" name="直線コネクタ 605"/>
        <xdr:cNvCxnSpPr/>
      </xdr:nvCxnSpPr>
      <xdr:spPr>
        <a:xfrm>
          <a:off x="13703300" y="12482174"/>
          <a:ext cx="889000" cy="30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137774</xdr:rowOff>
    </xdr:from>
    <xdr:to>
      <xdr:col>19</xdr:col>
      <xdr:colOff>644525</xdr:colOff>
      <xdr:row>73</xdr:row>
      <xdr:rowOff>19856</xdr:rowOff>
    </xdr:to>
    <xdr:cxnSp macro="">
      <xdr:nvCxnSpPr>
        <xdr:cNvPr id="609" name="直線コネクタ 608"/>
        <xdr:cNvCxnSpPr/>
      </xdr:nvCxnSpPr>
      <xdr:spPr>
        <a:xfrm flipV="1">
          <a:off x="12814300" y="12482174"/>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168533</xdr:rowOff>
    </xdr:from>
    <xdr:to>
      <xdr:col>23</xdr:col>
      <xdr:colOff>568325</xdr:colOff>
      <xdr:row>74</xdr:row>
      <xdr:rowOff>98683</xdr:rowOff>
    </xdr:to>
    <xdr:sp macro="" textlink="">
      <xdr:nvSpPr>
        <xdr:cNvPr id="619" name="円/楕円 618"/>
        <xdr:cNvSpPr/>
      </xdr:nvSpPr>
      <xdr:spPr>
        <a:xfrm>
          <a:off x="16268700" y="126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19960</xdr:rowOff>
    </xdr:from>
    <xdr:ext cx="599010" cy="259045"/>
    <xdr:sp macro="" textlink="">
      <xdr:nvSpPr>
        <xdr:cNvPr id="620" name="公債費該当値テキスト"/>
        <xdr:cNvSpPr txBox="1"/>
      </xdr:nvSpPr>
      <xdr:spPr>
        <a:xfrm>
          <a:off x="16370300" y="1253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116,066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40563</xdr:rowOff>
    </xdr:from>
    <xdr:to>
      <xdr:col>22</xdr:col>
      <xdr:colOff>415925</xdr:colOff>
      <xdr:row>74</xdr:row>
      <xdr:rowOff>142163</xdr:rowOff>
    </xdr:to>
    <xdr:sp macro="" textlink="">
      <xdr:nvSpPr>
        <xdr:cNvPr id="621" name="円/楕円 620"/>
        <xdr:cNvSpPr/>
      </xdr:nvSpPr>
      <xdr:spPr>
        <a:xfrm>
          <a:off x="15430500" y="127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158690</xdr:rowOff>
    </xdr:from>
    <xdr:ext cx="599010" cy="259045"/>
    <xdr:sp macro="" textlink="">
      <xdr:nvSpPr>
        <xdr:cNvPr id="622" name="テキスト ボックス 621"/>
        <xdr:cNvSpPr txBox="1"/>
      </xdr:nvSpPr>
      <xdr:spPr>
        <a:xfrm>
          <a:off x="15181794" y="125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44426</xdr:rowOff>
    </xdr:from>
    <xdr:to>
      <xdr:col>21</xdr:col>
      <xdr:colOff>212725</xdr:colOff>
      <xdr:row>74</xdr:row>
      <xdr:rowOff>146026</xdr:rowOff>
    </xdr:to>
    <xdr:sp macro="" textlink="">
      <xdr:nvSpPr>
        <xdr:cNvPr id="623" name="円/楕円 622"/>
        <xdr:cNvSpPr/>
      </xdr:nvSpPr>
      <xdr:spPr>
        <a:xfrm>
          <a:off x="14541500" y="127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162553</xdr:rowOff>
    </xdr:from>
    <xdr:ext cx="599010" cy="259045"/>
    <xdr:sp macro="" textlink="">
      <xdr:nvSpPr>
        <xdr:cNvPr id="624" name="テキスト ボックス 623"/>
        <xdr:cNvSpPr txBox="1"/>
      </xdr:nvSpPr>
      <xdr:spPr>
        <a:xfrm>
          <a:off x="14292794" y="1250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86974</xdr:rowOff>
    </xdr:from>
    <xdr:to>
      <xdr:col>20</xdr:col>
      <xdr:colOff>9525</xdr:colOff>
      <xdr:row>73</xdr:row>
      <xdr:rowOff>17124</xdr:rowOff>
    </xdr:to>
    <xdr:sp macro="" textlink="">
      <xdr:nvSpPr>
        <xdr:cNvPr id="625" name="円/楕円 624"/>
        <xdr:cNvSpPr/>
      </xdr:nvSpPr>
      <xdr:spPr>
        <a:xfrm>
          <a:off x="13652500" y="124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33651</xdr:rowOff>
    </xdr:from>
    <xdr:ext cx="599010" cy="259045"/>
    <xdr:sp macro="" textlink="">
      <xdr:nvSpPr>
        <xdr:cNvPr id="626" name="テキスト ボックス 625"/>
        <xdr:cNvSpPr txBox="1"/>
      </xdr:nvSpPr>
      <xdr:spPr>
        <a:xfrm>
          <a:off x="13403794" y="1220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160,337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140506</xdr:rowOff>
    </xdr:from>
    <xdr:to>
      <xdr:col>18</xdr:col>
      <xdr:colOff>492125</xdr:colOff>
      <xdr:row>73</xdr:row>
      <xdr:rowOff>70656</xdr:rowOff>
    </xdr:to>
    <xdr:sp macro="" textlink="">
      <xdr:nvSpPr>
        <xdr:cNvPr id="627" name="円/楕円 626"/>
        <xdr:cNvSpPr/>
      </xdr:nvSpPr>
      <xdr:spPr>
        <a:xfrm>
          <a:off x="12763500" y="124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87183</xdr:rowOff>
    </xdr:from>
    <xdr:ext cx="599010" cy="259045"/>
    <xdr:sp macro="" textlink="">
      <xdr:nvSpPr>
        <xdr:cNvPr id="628" name="テキスト ボックス 627"/>
        <xdr:cNvSpPr txBox="1"/>
      </xdr:nvSpPr>
      <xdr:spPr>
        <a:xfrm>
          <a:off x="12514794" y="1226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118704</xdr:rowOff>
    </xdr:from>
    <xdr:to>
      <xdr:col>23</xdr:col>
      <xdr:colOff>517525</xdr:colOff>
      <xdr:row>98</xdr:row>
      <xdr:rowOff>119804</xdr:rowOff>
    </xdr:to>
    <xdr:cxnSp macro="">
      <xdr:nvCxnSpPr>
        <xdr:cNvPr id="655" name="直線コネクタ 654"/>
        <xdr:cNvCxnSpPr/>
      </xdr:nvCxnSpPr>
      <xdr:spPr>
        <a:xfrm>
          <a:off x="15481300" y="16920804"/>
          <a:ext cx="8382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118704</xdr:rowOff>
    </xdr:from>
    <xdr:to>
      <xdr:col>22</xdr:col>
      <xdr:colOff>365125</xdr:colOff>
      <xdr:row>98</xdr:row>
      <xdr:rowOff>136661</xdr:rowOff>
    </xdr:to>
    <xdr:cxnSp macro="">
      <xdr:nvCxnSpPr>
        <xdr:cNvPr id="658" name="直線コネクタ 657"/>
        <xdr:cNvCxnSpPr/>
      </xdr:nvCxnSpPr>
      <xdr:spPr>
        <a:xfrm flipV="1">
          <a:off x="14592300" y="16920804"/>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130184</xdr:rowOff>
    </xdr:from>
    <xdr:to>
      <xdr:col>21</xdr:col>
      <xdr:colOff>161925</xdr:colOff>
      <xdr:row>98</xdr:row>
      <xdr:rowOff>136661</xdr:rowOff>
    </xdr:to>
    <xdr:cxnSp macro="">
      <xdr:nvCxnSpPr>
        <xdr:cNvPr id="661" name="直線コネクタ 660"/>
        <xdr:cNvCxnSpPr/>
      </xdr:nvCxnSpPr>
      <xdr:spPr>
        <a:xfrm>
          <a:off x="13703300" y="169322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122811</xdr:rowOff>
    </xdr:from>
    <xdr:to>
      <xdr:col>19</xdr:col>
      <xdr:colOff>644525</xdr:colOff>
      <xdr:row>98</xdr:row>
      <xdr:rowOff>130184</xdr:rowOff>
    </xdr:to>
    <xdr:cxnSp macro="">
      <xdr:nvCxnSpPr>
        <xdr:cNvPr id="664" name="直線コネクタ 663"/>
        <xdr:cNvCxnSpPr/>
      </xdr:nvCxnSpPr>
      <xdr:spPr>
        <a:xfrm>
          <a:off x="12814300" y="16924911"/>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69004</xdr:rowOff>
    </xdr:from>
    <xdr:to>
      <xdr:col>23</xdr:col>
      <xdr:colOff>568325</xdr:colOff>
      <xdr:row>98</xdr:row>
      <xdr:rowOff>170604</xdr:rowOff>
    </xdr:to>
    <xdr:sp macro="" textlink="">
      <xdr:nvSpPr>
        <xdr:cNvPr id="674" name="円/楕円 673"/>
        <xdr:cNvSpPr/>
      </xdr:nvSpPr>
      <xdr:spPr>
        <a:xfrm>
          <a:off x="16268700" y="1687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28381</xdr:rowOff>
    </xdr:from>
    <xdr:ext cx="534377" cy="259045"/>
    <xdr:sp macro="" textlink="">
      <xdr:nvSpPr>
        <xdr:cNvPr id="675" name="積立金該当値テキスト"/>
        <xdr:cNvSpPr txBox="1"/>
      </xdr:nvSpPr>
      <xdr:spPr>
        <a:xfrm>
          <a:off x="16370300" y="1665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67904</xdr:rowOff>
    </xdr:from>
    <xdr:to>
      <xdr:col>22</xdr:col>
      <xdr:colOff>415925</xdr:colOff>
      <xdr:row>98</xdr:row>
      <xdr:rowOff>169504</xdr:rowOff>
    </xdr:to>
    <xdr:sp macro="" textlink="">
      <xdr:nvSpPr>
        <xdr:cNvPr id="676" name="円/楕円 675"/>
        <xdr:cNvSpPr/>
      </xdr:nvSpPr>
      <xdr:spPr>
        <a:xfrm>
          <a:off x="15430500" y="168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14581</xdr:rowOff>
    </xdr:from>
    <xdr:ext cx="534377" cy="259045"/>
    <xdr:sp macro="" textlink="">
      <xdr:nvSpPr>
        <xdr:cNvPr id="677" name="テキスト ボックス 676"/>
        <xdr:cNvSpPr txBox="1"/>
      </xdr:nvSpPr>
      <xdr:spPr>
        <a:xfrm>
          <a:off x="15214111" y="166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85861</xdr:rowOff>
    </xdr:from>
    <xdr:to>
      <xdr:col>21</xdr:col>
      <xdr:colOff>212725</xdr:colOff>
      <xdr:row>99</xdr:row>
      <xdr:rowOff>16011</xdr:rowOff>
    </xdr:to>
    <xdr:sp macro="" textlink="">
      <xdr:nvSpPr>
        <xdr:cNvPr id="678" name="円/楕円 677"/>
        <xdr:cNvSpPr/>
      </xdr:nvSpPr>
      <xdr:spPr>
        <a:xfrm>
          <a:off x="14541500" y="168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7138</xdr:rowOff>
    </xdr:from>
    <xdr:ext cx="469744" cy="259045"/>
    <xdr:sp macro="" textlink="">
      <xdr:nvSpPr>
        <xdr:cNvPr id="679" name="テキスト ボックス 678"/>
        <xdr:cNvSpPr txBox="1"/>
      </xdr:nvSpPr>
      <xdr:spPr>
        <a:xfrm>
          <a:off x="14357427" y="1698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79384</xdr:rowOff>
    </xdr:from>
    <xdr:to>
      <xdr:col>20</xdr:col>
      <xdr:colOff>9525</xdr:colOff>
      <xdr:row>99</xdr:row>
      <xdr:rowOff>9534</xdr:rowOff>
    </xdr:to>
    <xdr:sp macro="" textlink="">
      <xdr:nvSpPr>
        <xdr:cNvPr id="680" name="円/楕円 679"/>
        <xdr:cNvSpPr/>
      </xdr:nvSpPr>
      <xdr:spPr>
        <a:xfrm>
          <a:off x="13652500" y="16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661</xdr:rowOff>
    </xdr:from>
    <xdr:ext cx="534377" cy="259045"/>
    <xdr:sp macro="" textlink="">
      <xdr:nvSpPr>
        <xdr:cNvPr id="681" name="テキスト ボックス 680"/>
        <xdr:cNvSpPr txBox="1"/>
      </xdr:nvSpPr>
      <xdr:spPr>
        <a:xfrm>
          <a:off x="13436111" y="16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72011</xdr:rowOff>
    </xdr:from>
    <xdr:to>
      <xdr:col>18</xdr:col>
      <xdr:colOff>492125</xdr:colOff>
      <xdr:row>99</xdr:row>
      <xdr:rowOff>2161</xdr:rowOff>
    </xdr:to>
    <xdr:sp macro="" textlink="">
      <xdr:nvSpPr>
        <xdr:cNvPr id="682" name="円/楕円 681"/>
        <xdr:cNvSpPr/>
      </xdr:nvSpPr>
      <xdr:spPr>
        <a:xfrm>
          <a:off x="12763500" y="168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164738</xdr:rowOff>
    </xdr:from>
    <xdr:ext cx="534377" cy="259045"/>
    <xdr:sp macro="" textlink="">
      <xdr:nvSpPr>
        <xdr:cNvPr id="683" name="テキスト ボックス 682"/>
        <xdr:cNvSpPr txBox="1"/>
      </xdr:nvSpPr>
      <xdr:spPr>
        <a:xfrm>
          <a:off x="12547111" y="1696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44069</xdr:rowOff>
    </xdr:from>
    <xdr:to>
      <xdr:col>32</xdr:col>
      <xdr:colOff>187325</xdr:colOff>
      <xdr:row>59</xdr:row>
      <xdr:rowOff>44114</xdr:rowOff>
    </xdr:to>
    <xdr:cxnSp macro="">
      <xdr:nvCxnSpPr>
        <xdr:cNvPr id="767" name="直線コネクタ 766"/>
        <xdr:cNvCxnSpPr/>
      </xdr:nvCxnSpPr>
      <xdr:spPr>
        <a:xfrm>
          <a:off x="21323300" y="1015961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44069</xdr:rowOff>
    </xdr:from>
    <xdr:to>
      <xdr:col>31</xdr:col>
      <xdr:colOff>34925</xdr:colOff>
      <xdr:row>59</xdr:row>
      <xdr:rowOff>44237</xdr:rowOff>
    </xdr:to>
    <xdr:cxnSp macro="">
      <xdr:nvCxnSpPr>
        <xdr:cNvPr id="770" name="直線コネクタ 769"/>
        <xdr:cNvCxnSpPr/>
      </xdr:nvCxnSpPr>
      <xdr:spPr>
        <a:xfrm flipV="1">
          <a:off x="20434300" y="10159619"/>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44221</xdr:rowOff>
    </xdr:from>
    <xdr:to>
      <xdr:col>29</xdr:col>
      <xdr:colOff>517525</xdr:colOff>
      <xdr:row>59</xdr:row>
      <xdr:rowOff>44237</xdr:rowOff>
    </xdr:to>
    <xdr:cxnSp macro="">
      <xdr:nvCxnSpPr>
        <xdr:cNvPr id="773" name="直線コネクタ 772"/>
        <xdr:cNvCxnSpPr/>
      </xdr:nvCxnSpPr>
      <xdr:spPr>
        <a:xfrm>
          <a:off x="19545300" y="1015977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44210</xdr:rowOff>
    </xdr:from>
    <xdr:to>
      <xdr:col>28</xdr:col>
      <xdr:colOff>314325</xdr:colOff>
      <xdr:row>59</xdr:row>
      <xdr:rowOff>44221</xdr:rowOff>
    </xdr:to>
    <xdr:cxnSp macro="">
      <xdr:nvCxnSpPr>
        <xdr:cNvPr id="776" name="直線コネクタ 775"/>
        <xdr:cNvCxnSpPr/>
      </xdr:nvCxnSpPr>
      <xdr:spPr>
        <a:xfrm>
          <a:off x="18656300" y="1015976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164764</xdr:rowOff>
    </xdr:from>
    <xdr:to>
      <xdr:col>32</xdr:col>
      <xdr:colOff>238125</xdr:colOff>
      <xdr:row>59</xdr:row>
      <xdr:rowOff>94914</xdr:rowOff>
    </xdr:to>
    <xdr:sp macro="" textlink="">
      <xdr:nvSpPr>
        <xdr:cNvPr id="786" name="円/楕円 785"/>
        <xdr:cNvSpPr/>
      </xdr:nvSpPr>
      <xdr:spPr>
        <a:xfrm>
          <a:off x="22110700" y="101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129871</xdr:rowOff>
    </xdr:from>
    <xdr:ext cx="313932" cy="259045"/>
    <xdr:sp macro="" textlink="">
      <xdr:nvSpPr>
        <xdr:cNvPr id="787" name="貸付金該当値テキスト"/>
        <xdr:cNvSpPr txBox="1"/>
      </xdr:nvSpPr>
      <xdr:spPr>
        <a:xfrm>
          <a:off x="22212300" y="100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164719</xdr:rowOff>
    </xdr:from>
    <xdr:to>
      <xdr:col>31</xdr:col>
      <xdr:colOff>85725</xdr:colOff>
      <xdr:row>59</xdr:row>
      <xdr:rowOff>94869</xdr:rowOff>
    </xdr:to>
    <xdr:sp macro="" textlink="">
      <xdr:nvSpPr>
        <xdr:cNvPr id="788" name="円/楕円 787"/>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85996</xdr:rowOff>
    </xdr:from>
    <xdr:ext cx="378565" cy="259045"/>
    <xdr:sp macro="" textlink="">
      <xdr:nvSpPr>
        <xdr:cNvPr id="789" name="テキスト ボックス 788"/>
        <xdr:cNvSpPr txBox="1"/>
      </xdr:nvSpPr>
      <xdr:spPr>
        <a:xfrm>
          <a:off x="21134017" y="1020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164887</xdr:rowOff>
    </xdr:from>
    <xdr:to>
      <xdr:col>29</xdr:col>
      <xdr:colOff>568325</xdr:colOff>
      <xdr:row>59</xdr:row>
      <xdr:rowOff>95037</xdr:rowOff>
    </xdr:to>
    <xdr:sp macro="" textlink="">
      <xdr:nvSpPr>
        <xdr:cNvPr id="790" name="円/楕円 789"/>
        <xdr:cNvSpPr/>
      </xdr:nvSpPr>
      <xdr:spPr>
        <a:xfrm>
          <a:off x="20383500" y="101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86164</xdr:rowOff>
    </xdr:from>
    <xdr:ext cx="313932" cy="259045"/>
    <xdr:sp macro="" textlink="">
      <xdr:nvSpPr>
        <xdr:cNvPr id="791" name="テキスト ボックス 790"/>
        <xdr:cNvSpPr txBox="1"/>
      </xdr:nvSpPr>
      <xdr:spPr>
        <a:xfrm>
          <a:off x="20277333" y="10201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164871</xdr:rowOff>
    </xdr:from>
    <xdr:to>
      <xdr:col>28</xdr:col>
      <xdr:colOff>365125</xdr:colOff>
      <xdr:row>59</xdr:row>
      <xdr:rowOff>95021</xdr:rowOff>
    </xdr:to>
    <xdr:sp macro="" textlink="">
      <xdr:nvSpPr>
        <xdr:cNvPr id="792" name="円/楕円 791"/>
        <xdr:cNvSpPr/>
      </xdr:nvSpPr>
      <xdr:spPr>
        <a:xfrm>
          <a:off x="194945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86148</xdr:rowOff>
    </xdr:from>
    <xdr:ext cx="313932" cy="259045"/>
    <xdr:sp macro="" textlink="">
      <xdr:nvSpPr>
        <xdr:cNvPr id="793" name="テキスト ボックス 792"/>
        <xdr:cNvSpPr txBox="1"/>
      </xdr:nvSpPr>
      <xdr:spPr>
        <a:xfrm>
          <a:off x="19388333" y="1020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164860</xdr:rowOff>
    </xdr:from>
    <xdr:to>
      <xdr:col>27</xdr:col>
      <xdr:colOff>161925</xdr:colOff>
      <xdr:row>59</xdr:row>
      <xdr:rowOff>95010</xdr:rowOff>
    </xdr:to>
    <xdr:sp macro="" textlink="">
      <xdr:nvSpPr>
        <xdr:cNvPr id="794" name="円/楕円 793"/>
        <xdr:cNvSpPr/>
      </xdr:nvSpPr>
      <xdr:spPr>
        <a:xfrm>
          <a:off x="18605500" y="10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86137</xdr:rowOff>
    </xdr:from>
    <xdr:ext cx="313932" cy="259045"/>
    <xdr:sp macro="" textlink="">
      <xdr:nvSpPr>
        <xdr:cNvPr id="795" name="テキスト ボックス 794"/>
        <xdr:cNvSpPr txBox="1"/>
      </xdr:nvSpPr>
      <xdr:spPr>
        <a:xfrm>
          <a:off x="18499333" y="1020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55477</xdr:rowOff>
    </xdr:from>
    <xdr:to>
      <xdr:col>32</xdr:col>
      <xdr:colOff>187325</xdr:colOff>
      <xdr:row>76</xdr:row>
      <xdr:rowOff>60844</xdr:rowOff>
    </xdr:to>
    <xdr:cxnSp macro="">
      <xdr:nvCxnSpPr>
        <xdr:cNvPr id="827" name="直線コネクタ 826"/>
        <xdr:cNvCxnSpPr/>
      </xdr:nvCxnSpPr>
      <xdr:spPr>
        <a:xfrm flipV="1">
          <a:off x="21323300" y="13085677"/>
          <a:ext cx="8382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60844</xdr:rowOff>
    </xdr:from>
    <xdr:to>
      <xdr:col>31</xdr:col>
      <xdr:colOff>34925</xdr:colOff>
      <xdr:row>76</xdr:row>
      <xdr:rowOff>93512</xdr:rowOff>
    </xdr:to>
    <xdr:cxnSp macro="">
      <xdr:nvCxnSpPr>
        <xdr:cNvPr id="830" name="直線コネクタ 829"/>
        <xdr:cNvCxnSpPr/>
      </xdr:nvCxnSpPr>
      <xdr:spPr>
        <a:xfrm flipV="1">
          <a:off x="20434300" y="13091044"/>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125407</xdr:rowOff>
    </xdr:from>
    <xdr:to>
      <xdr:col>29</xdr:col>
      <xdr:colOff>517525</xdr:colOff>
      <xdr:row>76</xdr:row>
      <xdr:rowOff>93512</xdr:rowOff>
    </xdr:to>
    <xdr:cxnSp macro="">
      <xdr:nvCxnSpPr>
        <xdr:cNvPr id="833" name="直線コネクタ 832"/>
        <xdr:cNvCxnSpPr/>
      </xdr:nvCxnSpPr>
      <xdr:spPr>
        <a:xfrm>
          <a:off x="19545300" y="12984157"/>
          <a:ext cx="889000" cy="13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46426</xdr:rowOff>
    </xdr:from>
    <xdr:ext cx="534377" cy="259045"/>
    <xdr:sp macro="" textlink="">
      <xdr:nvSpPr>
        <xdr:cNvPr id="835" name="テキスト ボックス 834"/>
        <xdr:cNvSpPr txBox="1"/>
      </xdr:nvSpPr>
      <xdr:spPr>
        <a:xfrm>
          <a:off x="20167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125407</xdr:rowOff>
    </xdr:from>
    <xdr:to>
      <xdr:col>28</xdr:col>
      <xdr:colOff>314325</xdr:colOff>
      <xdr:row>76</xdr:row>
      <xdr:rowOff>80928</xdr:rowOff>
    </xdr:to>
    <xdr:cxnSp macro="">
      <xdr:nvCxnSpPr>
        <xdr:cNvPr id="836" name="直線コネクタ 835"/>
        <xdr:cNvCxnSpPr/>
      </xdr:nvCxnSpPr>
      <xdr:spPr>
        <a:xfrm flipV="1">
          <a:off x="18656300" y="12984157"/>
          <a:ext cx="889000" cy="1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71170</xdr:rowOff>
    </xdr:from>
    <xdr:ext cx="534377" cy="259045"/>
    <xdr:sp macro="" textlink="">
      <xdr:nvSpPr>
        <xdr:cNvPr id="838" name="テキスト ボックス 837"/>
        <xdr:cNvSpPr txBox="1"/>
      </xdr:nvSpPr>
      <xdr:spPr>
        <a:xfrm>
          <a:off x="19278111" y="132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80390</xdr:rowOff>
    </xdr:from>
    <xdr:ext cx="534377" cy="259045"/>
    <xdr:sp macro="" textlink="">
      <xdr:nvSpPr>
        <xdr:cNvPr id="840" name="テキスト ボックス 839"/>
        <xdr:cNvSpPr txBox="1"/>
      </xdr:nvSpPr>
      <xdr:spPr>
        <a:xfrm>
          <a:off x="18389111" y="132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4677</xdr:rowOff>
    </xdr:from>
    <xdr:to>
      <xdr:col>32</xdr:col>
      <xdr:colOff>238125</xdr:colOff>
      <xdr:row>76</xdr:row>
      <xdr:rowOff>106277</xdr:rowOff>
    </xdr:to>
    <xdr:sp macro="" textlink="">
      <xdr:nvSpPr>
        <xdr:cNvPr id="846" name="円/楕円 845"/>
        <xdr:cNvSpPr/>
      </xdr:nvSpPr>
      <xdr:spPr>
        <a:xfrm>
          <a:off x="221107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27554</xdr:rowOff>
    </xdr:from>
    <xdr:ext cx="534377" cy="259045"/>
    <xdr:sp macro="" textlink="">
      <xdr:nvSpPr>
        <xdr:cNvPr id="847" name="繰出金該当値テキスト"/>
        <xdr:cNvSpPr txBox="1"/>
      </xdr:nvSpPr>
      <xdr:spPr>
        <a:xfrm>
          <a:off x="22212300" y="128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10044</xdr:rowOff>
    </xdr:from>
    <xdr:to>
      <xdr:col>31</xdr:col>
      <xdr:colOff>85725</xdr:colOff>
      <xdr:row>76</xdr:row>
      <xdr:rowOff>111644</xdr:rowOff>
    </xdr:to>
    <xdr:sp macro="" textlink="">
      <xdr:nvSpPr>
        <xdr:cNvPr id="848" name="円/楕円 847"/>
        <xdr:cNvSpPr/>
      </xdr:nvSpPr>
      <xdr:spPr>
        <a:xfrm>
          <a:off x="21272500" y="130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128171</xdr:rowOff>
    </xdr:from>
    <xdr:ext cx="534377" cy="259045"/>
    <xdr:sp macro="" textlink="">
      <xdr:nvSpPr>
        <xdr:cNvPr id="849" name="テキスト ボックス 848"/>
        <xdr:cNvSpPr txBox="1"/>
      </xdr:nvSpPr>
      <xdr:spPr>
        <a:xfrm>
          <a:off x="21056111" y="128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42712</xdr:rowOff>
    </xdr:from>
    <xdr:to>
      <xdr:col>29</xdr:col>
      <xdr:colOff>568325</xdr:colOff>
      <xdr:row>76</xdr:row>
      <xdr:rowOff>144312</xdr:rowOff>
    </xdr:to>
    <xdr:sp macro="" textlink="">
      <xdr:nvSpPr>
        <xdr:cNvPr id="850" name="円/楕円 849"/>
        <xdr:cNvSpPr/>
      </xdr:nvSpPr>
      <xdr:spPr>
        <a:xfrm>
          <a:off x="20383500" y="130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160839</xdr:rowOff>
    </xdr:from>
    <xdr:ext cx="534377" cy="259045"/>
    <xdr:sp macro="" textlink="">
      <xdr:nvSpPr>
        <xdr:cNvPr id="851" name="テキスト ボックス 850"/>
        <xdr:cNvSpPr txBox="1"/>
      </xdr:nvSpPr>
      <xdr:spPr>
        <a:xfrm>
          <a:off x="20167111" y="128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74607</xdr:rowOff>
    </xdr:from>
    <xdr:to>
      <xdr:col>28</xdr:col>
      <xdr:colOff>365125</xdr:colOff>
      <xdr:row>76</xdr:row>
      <xdr:rowOff>4756</xdr:rowOff>
    </xdr:to>
    <xdr:sp macro="" textlink="">
      <xdr:nvSpPr>
        <xdr:cNvPr id="852" name="円/楕円 851"/>
        <xdr:cNvSpPr/>
      </xdr:nvSpPr>
      <xdr:spPr>
        <a:xfrm>
          <a:off x="19494500" y="1293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21284</xdr:rowOff>
    </xdr:from>
    <xdr:ext cx="534377" cy="259045"/>
    <xdr:sp macro="" textlink="">
      <xdr:nvSpPr>
        <xdr:cNvPr id="853" name="テキスト ボックス 852"/>
        <xdr:cNvSpPr txBox="1"/>
      </xdr:nvSpPr>
      <xdr:spPr>
        <a:xfrm>
          <a:off x="19278111" y="127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30128</xdr:rowOff>
    </xdr:from>
    <xdr:to>
      <xdr:col>27</xdr:col>
      <xdr:colOff>161925</xdr:colOff>
      <xdr:row>76</xdr:row>
      <xdr:rowOff>131728</xdr:rowOff>
    </xdr:to>
    <xdr:sp macro="" textlink="">
      <xdr:nvSpPr>
        <xdr:cNvPr id="854" name="円/楕円 853"/>
        <xdr:cNvSpPr/>
      </xdr:nvSpPr>
      <xdr:spPr>
        <a:xfrm>
          <a:off x="18605500" y="130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148255</xdr:rowOff>
    </xdr:from>
    <xdr:ext cx="534377" cy="259045"/>
    <xdr:sp macro="" textlink="">
      <xdr:nvSpPr>
        <xdr:cNvPr id="855" name="テキスト ボックス 854"/>
        <xdr:cNvSpPr txBox="1"/>
      </xdr:nvSpPr>
      <xdr:spPr>
        <a:xfrm>
          <a:off x="18389111" y="128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人件費、物件費、維持補修費、扶助費、補助費等、普通建設事業費については、類似団体平均を下回っているが全体のバランスは取れているものと考える。</a:t>
          </a:r>
        </a:p>
        <a:p>
          <a:r>
            <a:rPr kumimoji="1" lang="ja-JP" altLang="en-US" sz="1300">
              <a:latin typeface="ＭＳ Ｐゴシック"/>
            </a:rPr>
            <a:t>税収の減少、交付税の縮減を見据えて必要な事業に、より効率のよい予算執行に努める必要がある。</a:t>
          </a:r>
        </a:p>
        <a:p>
          <a:r>
            <a:rPr kumimoji="1" lang="ja-JP" altLang="en-US" sz="1300">
              <a:latin typeface="ＭＳ Ｐゴシック"/>
            </a:rPr>
            <a:t>公債費　財源として合併特例事業債、過疎対策事業債を多用しているため償還額は多い。</a:t>
          </a:r>
        </a:p>
        <a:p>
          <a:r>
            <a:rPr kumimoji="1" lang="ja-JP" altLang="en-US" sz="1300">
              <a:latin typeface="ＭＳ Ｐゴシック"/>
            </a:rPr>
            <a:t>繰出金　簡易水道特別会計繰出金、介護保険特別会計繰出金、後期高齢者医療特別会計繰出金、国保特別会計繰出金の影響が大きく、嵩上げ要因となっている。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8,195
8,146
200.87
6,012,029
5,479,556
527,669
4,029,356
4,345,000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23622</xdr:rowOff>
    </xdr:from>
    <xdr:to>
      <xdr:col>6</xdr:col>
      <xdr:colOff>511175</xdr:colOff>
      <xdr:row>35</xdr:row>
      <xdr:rowOff>110871</xdr:rowOff>
    </xdr:to>
    <xdr:cxnSp macro="">
      <xdr:nvCxnSpPr>
        <xdr:cNvPr id="61" name="直線コネクタ 60"/>
        <xdr:cNvCxnSpPr/>
      </xdr:nvCxnSpPr>
      <xdr:spPr>
        <a:xfrm>
          <a:off x="3797300" y="6024372"/>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23622</xdr:rowOff>
    </xdr:from>
    <xdr:to>
      <xdr:col>5</xdr:col>
      <xdr:colOff>358775</xdr:colOff>
      <xdr:row>35</xdr:row>
      <xdr:rowOff>88011</xdr:rowOff>
    </xdr:to>
    <xdr:cxnSp macro="">
      <xdr:nvCxnSpPr>
        <xdr:cNvPr id="64" name="直線コネクタ 63"/>
        <xdr:cNvCxnSpPr/>
      </xdr:nvCxnSpPr>
      <xdr:spPr>
        <a:xfrm flipV="1">
          <a:off x="2908300" y="6024372"/>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88011</xdr:rowOff>
    </xdr:from>
    <xdr:to>
      <xdr:col>4</xdr:col>
      <xdr:colOff>155575</xdr:colOff>
      <xdr:row>35</xdr:row>
      <xdr:rowOff>123190</xdr:rowOff>
    </xdr:to>
    <xdr:cxnSp macro="">
      <xdr:nvCxnSpPr>
        <xdr:cNvPr id="67" name="直線コネクタ 66"/>
        <xdr:cNvCxnSpPr/>
      </xdr:nvCxnSpPr>
      <xdr:spPr>
        <a:xfrm flipV="1">
          <a:off x="2019300" y="608876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90170</xdr:rowOff>
    </xdr:from>
    <xdr:to>
      <xdr:col>2</xdr:col>
      <xdr:colOff>638175</xdr:colOff>
      <xdr:row>35</xdr:row>
      <xdr:rowOff>123190</xdr:rowOff>
    </xdr:to>
    <xdr:cxnSp macro="">
      <xdr:nvCxnSpPr>
        <xdr:cNvPr id="70" name="直線コネクタ 69"/>
        <xdr:cNvCxnSpPr/>
      </xdr:nvCxnSpPr>
      <xdr:spPr>
        <a:xfrm>
          <a:off x="1130300" y="60909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60071</xdr:rowOff>
    </xdr:from>
    <xdr:to>
      <xdr:col>6</xdr:col>
      <xdr:colOff>561975</xdr:colOff>
      <xdr:row>35</xdr:row>
      <xdr:rowOff>161671</xdr:rowOff>
    </xdr:to>
    <xdr:sp macro="" textlink="">
      <xdr:nvSpPr>
        <xdr:cNvPr id="80" name="円/楕円 79"/>
        <xdr:cNvSpPr/>
      </xdr:nvSpPr>
      <xdr:spPr>
        <a:xfrm>
          <a:off x="4584700" y="60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38498</xdr:rowOff>
    </xdr:from>
    <xdr:ext cx="469744" cy="259045"/>
    <xdr:sp macro="" textlink="">
      <xdr:nvSpPr>
        <xdr:cNvPr id="81" name="議会費該当値テキスト"/>
        <xdr:cNvSpPr txBox="1"/>
      </xdr:nvSpPr>
      <xdr:spPr>
        <a:xfrm>
          <a:off x="4686300" y="603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144272</xdr:rowOff>
    </xdr:from>
    <xdr:to>
      <xdr:col>5</xdr:col>
      <xdr:colOff>409575</xdr:colOff>
      <xdr:row>35</xdr:row>
      <xdr:rowOff>74422</xdr:rowOff>
    </xdr:to>
    <xdr:sp macro="" textlink="">
      <xdr:nvSpPr>
        <xdr:cNvPr id="82" name="円/楕円 81"/>
        <xdr:cNvSpPr/>
      </xdr:nvSpPr>
      <xdr:spPr>
        <a:xfrm>
          <a:off x="3746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65549</xdr:rowOff>
    </xdr:from>
    <xdr:ext cx="469744" cy="259045"/>
    <xdr:sp macro="" textlink="">
      <xdr:nvSpPr>
        <xdr:cNvPr id="83" name="テキスト ボックス 82"/>
        <xdr:cNvSpPr txBox="1"/>
      </xdr:nvSpPr>
      <xdr:spPr>
        <a:xfrm>
          <a:off x="3562427" y="606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37211</xdr:rowOff>
    </xdr:from>
    <xdr:to>
      <xdr:col>4</xdr:col>
      <xdr:colOff>206375</xdr:colOff>
      <xdr:row>35</xdr:row>
      <xdr:rowOff>138811</xdr:rowOff>
    </xdr:to>
    <xdr:sp macro="" textlink="">
      <xdr:nvSpPr>
        <xdr:cNvPr id="84" name="円/楕円 83"/>
        <xdr:cNvSpPr/>
      </xdr:nvSpPr>
      <xdr:spPr>
        <a:xfrm>
          <a:off x="2857500" y="60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129938</xdr:rowOff>
    </xdr:from>
    <xdr:ext cx="469744" cy="259045"/>
    <xdr:sp macro="" textlink="">
      <xdr:nvSpPr>
        <xdr:cNvPr id="85" name="テキスト ボックス 84"/>
        <xdr:cNvSpPr txBox="1"/>
      </xdr:nvSpPr>
      <xdr:spPr>
        <a:xfrm>
          <a:off x="2673427"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72390</xdr:rowOff>
    </xdr:from>
    <xdr:to>
      <xdr:col>3</xdr:col>
      <xdr:colOff>3175</xdr:colOff>
      <xdr:row>36</xdr:row>
      <xdr:rowOff>2540</xdr:rowOff>
    </xdr:to>
    <xdr:sp macro="" textlink="">
      <xdr:nvSpPr>
        <xdr:cNvPr id="86" name="円/楕円 85"/>
        <xdr:cNvSpPr/>
      </xdr:nvSpPr>
      <xdr:spPr>
        <a:xfrm>
          <a:off x="1968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165117</xdr:rowOff>
    </xdr:from>
    <xdr:ext cx="469744" cy="259045"/>
    <xdr:sp macro="" textlink="">
      <xdr:nvSpPr>
        <xdr:cNvPr id="87" name="テキスト ボックス 86"/>
        <xdr:cNvSpPr txBox="1"/>
      </xdr:nvSpPr>
      <xdr:spPr>
        <a:xfrm>
          <a:off x="178442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39370</xdr:rowOff>
    </xdr:from>
    <xdr:to>
      <xdr:col>1</xdr:col>
      <xdr:colOff>485775</xdr:colOff>
      <xdr:row>35</xdr:row>
      <xdr:rowOff>140970</xdr:rowOff>
    </xdr:to>
    <xdr:sp macro="" textlink="">
      <xdr:nvSpPr>
        <xdr:cNvPr id="88" name="円/楕円 87"/>
        <xdr:cNvSpPr/>
      </xdr:nvSpPr>
      <xdr:spPr>
        <a:xfrm>
          <a:off x="1079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132097</xdr:rowOff>
    </xdr:from>
    <xdr:ext cx="469744" cy="259045"/>
    <xdr:sp macro="" textlink="">
      <xdr:nvSpPr>
        <xdr:cNvPr id="89" name="テキスト ボックス 88"/>
        <xdr:cNvSpPr txBox="1"/>
      </xdr:nvSpPr>
      <xdr:spPr>
        <a:xfrm>
          <a:off x="89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73865</xdr:rowOff>
    </xdr:from>
    <xdr:to>
      <xdr:col>6</xdr:col>
      <xdr:colOff>511175</xdr:colOff>
      <xdr:row>58</xdr:row>
      <xdr:rowOff>81952</xdr:rowOff>
    </xdr:to>
    <xdr:cxnSp macro="">
      <xdr:nvCxnSpPr>
        <xdr:cNvPr id="116" name="直線コネクタ 115"/>
        <xdr:cNvCxnSpPr/>
      </xdr:nvCxnSpPr>
      <xdr:spPr>
        <a:xfrm flipV="1">
          <a:off x="3797300" y="10017965"/>
          <a:ext cx="8382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81952</xdr:rowOff>
    </xdr:from>
    <xdr:to>
      <xdr:col>5</xdr:col>
      <xdr:colOff>358775</xdr:colOff>
      <xdr:row>58</xdr:row>
      <xdr:rowOff>100473</xdr:rowOff>
    </xdr:to>
    <xdr:cxnSp macro="">
      <xdr:nvCxnSpPr>
        <xdr:cNvPr id="119" name="直線コネクタ 118"/>
        <xdr:cNvCxnSpPr/>
      </xdr:nvCxnSpPr>
      <xdr:spPr>
        <a:xfrm flipV="1">
          <a:off x="2908300" y="10026052"/>
          <a:ext cx="8890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94939</xdr:rowOff>
    </xdr:from>
    <xdr:to>
      <xdr:col>4</xdr:col>
      <xdr:colOff>155575</xdr:colOff>
      <xdr:row>58</xdr:row>
      <xdr:rowOff>100473</xdr:rowOff>
    </xdr:to>
    <xdr:cxnSp macro="">
      <xdr:nvCxnSpPr>
        <xdr:cNvPr id="122" name="直線コネクタ 121"/>
        <xdr:cNvCxnSpPr/>
      </xdr:nvCxnSpPr>
      <xdr:spPr>
        <a:xfrm>
          <a:off x="2019300" y="10039039"/>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89433</xdr:rowOff>
    </xdr:from>
    <xdr:to>
      <xdr:col>2</xdr:col>
      <xdr:colOff>638175</xdr:colOff>
      <xdr:row>58</xdr:row>
      <xdr:rowOff>94939</xdr:rowOff>
    </xdr:to>
    <xdr:cxnSp macro="">
      <xdr:nvCxnSpPr>
        <xdr:cNvPr id="125" name="直線コネクタ 124"/>
        <xdr:cNvCxnSpPr/>
      </xdr:nvCxnSpPr>
      <xdr:spPr>
        <a:xfrm>
          <a:off x="1130300" y="10033533"/>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23065</xdr:rowOff>
    </xdr:from>
    <xdr:to>
      <xdr:col>6</xdr:col>
      <xdr:colOff>561975</xdr:colOff>
      <xdr:row>58</xdr:row>
      <xdr:rowOff>124665</xdr:rowOff>
    </xdr:to>
    <xdr:sp macro="" textlink="">
      <xdr:nvSpPr>
        <xdr:cNvPr id="135" name="円/楕円 134"/>
        <xdr:cNvSpPr/>
      </xdr:nvSpPr>
      <xdr:spPr>
        <a:xfrm>
          <a:off x="4584700" y="996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153892</xdr:rowOff>
    </xdr:from>
    <xdr:ext cx="599010" cy="259045"/>
    <xdr:sp macro="" textlink="">
      <xdr:nvSpPr>
        <xdr:cNvPr id="136" name="総務費該当値テキスト"/>
        <xdr:cNvSpPr txBox="1"/>
      </xdr:nvSpPr>
      <xdr:spPr>
        <a:xfrm>
          <a:off x="4686300" y="975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31152</xdr:rowOff>
    </xdr:from>
    <xdr:to>
      <xdr:col>5</xdr:col>
      <xdr:colOff>409575</xdr:colOff>
      <xdr:row>58</xdr:row>
      <xdr:rowOff>132752</xdr:rowOff>
    </xdr:to>
    <xdr:sp macro="" textlink="">
      <xdr:nvSpPr>
        <xdr:cNvPr id="137" name="円/楕円 136"/>
        <xdr:cNvSpPr/>
      </xdr:nvSpPr>
      <xdr:spPr>
        <a:xfrm>
          <a:off x="3746500" y="99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123879</xdr:rowOff>
    </xdr:from>
    <xdr:ext cx="599010" cy="259045"/>
    <xdr:sp macro="" textlink="">
      <xdr:nvSpPr>
        <xdr:cNvPr id="138" name="テキスト ボックス 137"/>
        <xdr:cNvSpPr txBox="1"/>
      </xdr:nvSpPr>
      <xdr:spPr>
        <a:xfrm>
          <a:off x="3497794" y="1006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49673</xdr:rowOff>
    </xdr:from>
    <xdr:to>
      <xdr:col>4</xdr:col>
      <xdr:colOff>206375</xdr:colOff>
      <xdr:row>58</xdr:row>
      <xdr:rowOff>151273</xdr:rowOff>
    </xdr:to>
    <xdr:sp macro="" textlink="">
      <xdr:nvSpPr>
        <xdr:cNvPr id="139" name="円/楕円 138"/>
        <xdr:cNvSpPr/>
      </xdr:nvSpPr>
      <xdr:spPr>
        <a:xfrm>
          <a:off x="2857500" y="99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142400</xdr:rowOff>
    </xdr:from>
    <xdr:ext cx="534377" cy="259045"/>
    <xdr:sp macro="" textlink="">
      <xdr:nvSpPr>
        <xdr:cNvPr id="140" name="テキスト ボックス 139"/>
        <xdr:cNvSpPr txBox="1"/>
      </xdr:nvSpPr>
      <xdr:spPr>
        <a:xfrm>
          <a:off x="2641111" y="100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44139</xdr:rowOff>
    </xdr:from>
    <xdr:to>
      <xdr:col>3</xdr:col>
      <xdr:colOff>3175</xdr:colOff>
      <xdr:row>58</xdr:row>
      <xdr:rowOff>145739</xdr:rowOff>
    </xdr:to>
    <xdr:sp macro="" textlink="">
      <xdr:nvSpPr>
        <xdr:cNvPr id="141" name="円/楕円 140"/>
        <xdr:cNvSpPr/>
      </xdr:nvSpPr>
      <xdr:spPr>
        <a:xfrm>
          <a:off x="1968500" y="99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136866</xdr:rowOff>
    </xdr:from>
    <xdr:ext cx="534377" cy="259045"/>
    <xdr:sp macro="" textlink="">
      <xdr:nvSpPr>
        <xdr:cNvPr id="142" name="テキスト ボックス 141"/>
        <xdr:cNvSpPr txBox="1"/>
      </xdr:nvSpPr>
      <xdr:spPr>
        <a:xfrm>
          <a:off x="1752111" y="100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38633</xdr:rowOff>
    </xdr:from>
    <xdr:to>
      <xdr:col>1</xdr:col>
      <xdr:colOff>485775</xdr:colOff>
      <xdr:row>58</xdr:row>
      <xdr:rowOff>140233</xdr:rowOff>
    </xdr:to>
    <xdr:sp macro="" textlink="">
      <xdr:nvSpPr>
        <xdr:cNvPr id="143" name="円/楕円 142"/>
        <xdr:cNvSpPr/>
      </xdr:nvSpPr>
      <xdr:spPr>
        <a:xfrm>
          <a:off x="1079500" y="99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131360</xdr:rowOff>
    </xdr:from>
    <xdr:ext cx="599010" cy="259045"/>
    <xdr:sp macro="" textlink="">
      <xdr:nvSpPr>
        <xdr:cNvPr id="144" name="テキスト ボックス 143"/>
        <xdr:cNvSpPr txBox="1"/>
      </xdr:nvSpPr>
      <xdr:spPr>
        <a:xfrm>
          <a:off x="830794" y="1007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95315</xdr:rowOff>
    </xdr:from>
    <xdr:to>
      <xdr:col>6</xdr:col>
      <xdr:colOff>511175</xdr:colOff>
      <xdr:row>77</xdr:row>
      <xdr:rowOff>112575</xdr:rowOff>
    </xdr:to>
    <xdr:cxnSp macro="">
      <xdr:nvCxnSpPr>
        <xdr:cNvPr id="172" name="直線コネクタ 171"/>
        <xdr:cNvCxnSpPr/>
      </xdr:nvCxnSpPr>
      <xdr:spPr>
        <a:xfrm flipV="1">
          <a:off x="3797300" y="13296965"/>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112575</xdr:rowOff>
    </xdr:from>
    <xdr:to>
      <xdr:col>5</xdr:col>
      <xdr:colOff>358775</xdr:colOff>
      <xdr:row>77</xdr:row>
      <xdr:rowOff>121055</xdr:rowOff>
    </xdr:to>
    <xdr:cxnSp macro="">
      <xdr:nvCxnSpPr>
        <xdr:cNvPr id="175" name="直線コネクタ 174"/>
        <xdr:cNvCxnSpPr/>
      </xdr:nvCxnSpPr>
      <xdr:spPr>
        <a:xfrm flipV="1">
          <a:off x="2908300" y="13314225"/>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91708</xdr:rowOff>
    </xdr:from>
    <xdr:to>
      <xdr:col>4</xdr:col>
      <xdr:colOff>155575</xdr:colOff>
      <xdr:row>77</xdr:row>
      <xdr:rowOff>121055</xdr:rowOff>
    </xdr:to>
    <xdr:cxnSp macro="">
      <xdr:nvCxnSpPr>
        <xdr:cNvPr id="178" name="直線コネクタ 177"/>
        <xdr:cNvCxnSpPr/>
      </xdr:nvCxnSpPr>
      <xdr:spPr>
        <a:xfrm>
          <a:off x="2019300" y="13293358"/>
          <a:ext cx="889000" cy="2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0" name="テキスト ボックス 179"/>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91708</xdr:rowOff>
    </xdr:from>
    <xdr:to>
      <xdr:col>2</xdr:col>
      <xdr:colOff>638175</xdr:colOff>
      <xdr:row>77</xdr:row>
      <xdr:rowOff>147765</xdr:rowOff>
    </xdr:to>
    <xdr:cxnSp macro="">
      <xdr:nvCxnSpPr>
        <xdr:cNvPr id="181" name="直線コネクタ 180"/>
        <xdr:cNvCxnSpPr/>
      </xdr:nvCxnSpPr>
      <xdr:spPr>
        <a:xfrm flipV="1">
          <a:off x="1130300" y="13293358"/>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8069</xdr:rowOff>
    </xdr:from>
    <xdr:ext cx="599010" cy="259045"/>
    <xdr:sp macro="" textlink="">
      <xdr:nvSpPr>
        <xdr:cNvPr id="183" name="テキスト ボックス 182"/>
        <xdr:cNvSpPr txBox="1"/>
      </xdr:nvSpPr>
      <xdr:spPr>
        <a:xfrm>
          <a:off x="1719794" y="13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44515</xdr:rowOff>
    </xdr:from>
    <xdr:to>
      <xdr:col>6</xdr:col>
      <xdr:colOff>561975</xdr:colOff>
      <xdr:row>77</xdr:row>
      <xdr:rowOff>146115</xdr:rowOff>
    </xdr:to>
    <xdr:sp macro="" textlink="">
      <xdr:nvSpPr>
        <xdr:cNvPr id="191" name="円/楕円 190"/>
        <xdr:cNvSpPr/>
      </xdr:nvSpPr>
      <xdr:spPr>
        <a:xfrm>
          <a:off x="4584700" y="132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22942</xdr:rowOff>
    </xdr:from>
    <xdr:ext cx="599010" cy="259045"/>
    <xdr:sp macro="" textlink="">
      <xdr:nvSpPr>
        <xdr:cNvPr id="192" name="民生費該当値テキスト"/>
        <xdr:cNvSpPr txBox="1"/>
      </xdr:nvSpPr>
      <xdr:spPr>
        <a:xfrm>
          <a:off x="4686300" y="1322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61775</xdr:rowOff>
    </xdr:from>
    <xdr:to>
      <xdr:col>5</xdr:col>
      <xdr:colOff>409575</xdr:colOff>
      <xdr:row>77</xdr:row>
      <xdr:rowOff>163375</xdr:rowOff>
    </xdr:to>
    <xdr:sp macro="" textlink="">
      <xdr:nvSpPr>
        <xdr:cNvPr id="193" name="円/楕円 192"/>
        <xdr:cNvSpPr/>
      </xdr:nvSpPr>
      <xdr:spPr>
        <a:xfrm>
          <a:off x="3746500" y="132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154502</xdr:rowOff>
    </xdr:from>
    <xdr:ext cx="599010" cy="259045"/>
    <xdr:sp macro="" textlink="">
      <xdr:nvSpPr>
        <xdr:cNvPr id="194" name="テキスト ボックス 193"/>
        <xdr:cNvSpPr txBox="1"/>
      </xdr:nvSpPr>
      <xdr:spPr>
        <a:xfrm>
          <a:off x="3497794" y="1335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70255</xdr:rowOff>
    </xdr:from>
    <xdr:to>
      <xdr:col>4</xdr:col>
      <xdr:colOff>206375</xdr:colOff>
      <xdr:row>78</xdr:row>
      <xdr:rowOff>405</xdr:rowOff>
    </xdr:to>
    <xdr:sp macro="" textlink="">
      <xdr:nvSpPr>
        <xdr:cNvPr id="195" name="円/楕円 194"/>
        <xdr:cNvSpPr/>
      </xdr:nvSpPr>
      <xdr:spPr>
        <a:xfrm>
          <a:off x="2857500" y="132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162982</xdr:rowOff>
    </xdr:from>
    <xdr:ext cx="599010" cy="259045"/>
    <xdr:sp macro="" textlink="">
      <xdr:nvSpPr>
        <xdr:cNvPr id="196" name="テキスト ボックス 195"/>
        <xdr:cNvSpPr txBox="1"/>
      </xdr:nvSpPr>
      <xdr:spPr>
        <a:xfrm>
          <a:off x="2608794" y="1336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40908</xdr:rowOff>
    </xdr:from>
    <xdr:to>
      <xdr:col>3</xdr:col>
      <xdr:colOff>3175</xdr:colOff>
      <xdr:row>77</xdr:row>
      <xdr:rowOff>142508</xdr:rowOff>
    </xdr:to>
    <xdr:sp macro="" textlink="">
      <xdr:nvSpPr>
        <xdr:cNvPr id="197" name="円/楕円 196"/>
        <xdr:cNvSpPr/>
      </xdr:nvSpPr>
      <xdr:spPr>
        <a:xfrm>
          <a:off x="1968500" y="132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159035</xdr:rowOff>
    </xdr:from>
    <xdr:ext cx="599010" cy="259045"/>
    <xdr:sp macro="" textlink="">
      <xdr:nvSpPr>
        <xdr:cNvPr id="198" name="テキスト ボックス 197"/>
        <xdr:cNvSpPr txBox="1"/>
      </xdr:nvSpPr>
      <xdr:spPr>
        <a:xfrm>
          <a:off x="1719794" y="1301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96965</xdr:rowOff>
    </xdr:from>
    <xdr:to>
      <xdr:col>1</xdr:col>
      <xdr:colOff>485775</xdr:colOff>
      <xdr:row>78</xdr:row>
      <xdr:rowOff>27115</xdr:rowOff>
    </xdr:to>
    <xdr:sp macro="" textlink="">
      <xdr:nvSpPr>
        <xdr:cNvPr id="199" name="円/楕円 198"/>
        <xdr:cNvSpPr/>
      </xdr:nvSpPr>
      <xdr:spPr>
        <a:xfrm>
          <a:off x="1079500" y="132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18242</xdr:rowOff>
    </xdr:from>
    <xdr:ext cx="599010" cy="259045"/>
    <xdr:sp macro="" textlink="">
      <xdr:nvSpPr>
        <xdr:cNvPr id="200" name="テキスト ボックス 199"/>
        <xdr:cNvSpPr txBox="1"/>
      </xdr:nvSpPr>
      <xdr:spPr>
        <a:xfrm>
          <a:off x="830794" y="1339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136525</xdr:rowOff>
    </xdr:from>
    <xdr:to>
      <xdr:col>6</xdr:col>
      <xdr:colOff>511175</xdr:colOff>
      <xdr:row>97</xdr:row>
      <xdr:rowOff>139574</xdr:rowOff>
    </xdr:to>
    <xdr:cxnSp macro="">
      <xdr:nvCxnSpPr>
        <xdr:cNvPr id="227" name="直線コネクタ 226"/>
        <xdr:cNvCxnSpPr/>
      </xdr:nvCxnSpPr>
      <xdr:spPr>
        <a:xfrm>
          <a:off x="3797300" y="16767175"/>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136525</xdr:rowOff>
    </xdr:from>
    <xdr:to>
      <xdr:col>5</xdr:col>
      <xdr:colOff>358775</xdr:colOff>
      <xdr:row>97</xdr:row>
      <xdr:rowOff>143559</xdr:rowOff>
    </xdr:to>
    <xdr:cxnSp macro="">
      <xdr:nvCxnSpPr>
        <xdr:cNvPr id="230" name="直線コネクタ 229"/>
        <xdr:cNvCxnSpPr/>
      </xdr:nvCxnSpPr>
      <xdr:spPr>
        <a:xfrm flipV="1">
          <a:off x="2908300" y="16767175"/>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142546</xdr:rowOff>
    </xdr:from>
    <xdr:to>
      <xdr:col>4</xdr:col>
      <xdr:colOff>155575</xdr:colOff>
      <xdr:row>97</xdr:row>
      <xdr:rowOff>143559</xdr:rowOff>
    </xdr:to>
    <xdr:cxnSp macro="">
      <xdr:nvCxnSpPr>
        <xdr:cNvPr id="233" name="直線コネクタ 232"/>
        <xdr:cNvCxnSpPr/>
      </xdr:nvCxnSpPr>
      <xdr:spPr>
        <a:xfrm>
          <a:off x="2019300" y="16773196"/>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18784</xdr:rowOff>
    </xdr:from>
    <xdr:ext cx="534377" cy="259045"/>
    <xdr:sp macro="" textlink="">
      <xdr:nvSpPr>
        <xdr:cNvPr id="235" name="テキスト ボックス 234"/>
        <xdr:cNvSpPr txBox="1"/>
      </xdr:nvSpPr>
      <xdr:spPr>
        <a:xfrm>
          <a:off x="2641111" y="1682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131863</xdr:rowOff>
    </xdr:from>
    <xdr:to>
      <xdr:col>2</xdr:col>
      <xdr:colOff>638175</xdr:colOff>
      <xdr:row>97</xdr:row>
      <xdr:rowOff>142546</xdr:rowOff>
    </xdr:to>
    <xdr:cxnSp macro="">
      <xdr:nvCxnSpPr>
        <xdr:cNvPr id="236" name="直線コネクタ 235"/>
        <xdr:cNvCxnSpPr/>
      </xdr:nvCxnSpPr>
      <xdr:spPr>
        <a:xfrm>
          <a:off x="1130300" y="16762513"/>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31213</xdr:rowOff>
    </xdr:from>
    <xdr:ext cx="534377" cy="259045"/>
    <xdr:sp macro="" textlink="">
      <xdr:nvSpPr>
        <xdr:cNvPr id="238" name="テキスト ボックス 237"/>
        <xdr:cNvSpPr txBox="1"/>
      </xdr:nvSpPr>
      <xdr:spPr>
        <a:xfrm>
          <a:off x="1752111" y="168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43786</xdr:rowOff>
    </xdr:from>
    <xdr:ext cx="534377" cy="259045"/>
    <xdr:sp macro="" textlink="">
      <xdr:nvSpPr>
        <xdr:cNvPr id="240" name="テキスト ボックス 239"/>
        <xdr:cNvSpPr txBox="1"/>
      </xdr:nvSpPr>
      <xdr:spPr>
        <a:xfrm>
          <a:off x="863111" y="168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88774</xdr:rowOff>
    </xdr:from>
    <xdr:to>
      <xdr:col>6</xdr:col>
      <xdr:colOff>561975</xdr:colOff>
      <xdr:row>98</xdr:row>
      <xdr:rowOff>18924</xdr:rowOff>
    </xdr:to>
    <xdr:sp macro="" textlink="">
      <xdr:nvSpPr>
        <xdr:cNvPr id="246" name="円/楕円 245"/>
        <xdr:cNvSpPr/>
      </xdr:nvSpPr>
      <xdr:spPr>
        <a:xfrm>
          <a:off x="4584700" y="167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48151</xdr:rowOff>
    </xdr:from>
    <xdr:ext cx="534377" cy="259045"/>
    <xdr:sp macro="" textlink="">
      <xdr:nvSpPr>
        <xdr:cNvPr id="247" name="衛生費該当値テキスト"/>
        <xdr:cNvSpPr txBox="1"/>
      </xdr:nvSpPr>
      <xdr:spPr>
        <a:xfrm>
          <a:off x="4686300" y="1650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85725</xdr:rowOff>
    </xdr:from>
    <xdr:to>
      <xdr:col>5</xdr:col>
      <xdr:colOff>409575</xdr:colOff>
      <xdr:row>98</xdr:row>
      <xdr:rowOff>15875</xdr:rowOff>
    </xdr:to>
    <xdr:sp macro="" textlink="">
      <xdr:nvSpPr>
        <xdr:cNvPr id="248" name="円/楕円 247"/>
        <xdr:cNvSpPr/>
      </xdr:nvSpPr>
      <xdr:spPr>
        <a:xfrm>
          <a:off x="3746500" y="167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32402</xdr:rowOff>
    </xdr:from>
    <xdr:ext cx="534377" cy="259045"/>
    <xdr:sp macro="" textlink="">
      <xdr:nvSpPr>
        <xdr:cNvPr id="249" name="テキスト ボックス 248"/>
        <xdr:cNvSpPr txBox="1"/>
      </xdr:nvSpPr>
      <xdr:spPr>
        <a:xfrm>
          <a:off x="3530111" y="164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92759</xdr:rowOff>
    </xdr:from>
    <xdr:to>
      <xdr:col>4</xdr:col>
      <xdr:colOff>206375</xdr:colOff>
      <xdr:row>98</xdr:row>
      <xdr:rowOff>22909</xdr:rowOff>
    </xdr:to>
    <xdr:sp macro="" textlink="">
      <xdr:nvSpPr>
        <xdr:cNvPr id="250" name="円/楕円 249"/>
        <xdr:cNvSpPr/>
      </xdr:nvSpPr>
      <xdr:spPr>
        <a:xfrm>
          <a:off x="2857500" y="167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39436</xdr:rowOff>
    </xdr:from>
    <xdr:ext cx="534377" cy="259045"/>
    <xdr:sp macro="" textlink="">
      <xdr:nvSpPr>
        <xdr:cNvPr id="251" name="テキスト ボックス 250"/>
        <xdr:cNvSpPr txBox="1"/>
      </xdr:nvSpPr>
      <xdr:spPr>
        <a:xfrm>
          <a:off x="2641111" y="1649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91746</xdr:rowOff>
    </xdr:from>
    <xdr:to>
      <xdr:col>3</xdr:col>
      <xdr:colOff>3175</xdr:colOff>
      <xdr:row>98</xdr:row>
      <xdr:rowOff>21896</xdr:rowOff>
    </xdr:to>
    <xdr:sp macro="" textlink="">
      <xdr:nvSpPr>
        <xdr:cNvPr id="252" name="円/楕円 251"/>
        <xdr:cNvSpPr/>
      </xdr:nvSpPr>
      <xdr:spPr>
        <a:xfrm>
          <a:off x="1968500" y="16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38423</xdr:rowOff>
    </xdr:from>
    <xdr:ext cx="534377" cy="259045"/>
    <xdr:sp macro="" textlink="">
      <xdr:nvSpPr>
        <xdr:cNvPr id="253" name="テキスト ボックス 252"/>
        <xdr:cNvSpPr txBox="1"/>
      </xdr:nvSpPr>
      <xdr:spPr>
        <a:xfrm>
          <a:off x="1752111" y="164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81063</xdr:rowOff>
    </xdr:from>
    <xdr:to>
      <xdr:col>1</xdr:col>
      <xdr:colOff>485775</xdr:colOff>
      <xdr:row>98</xdr:row>
      <xdr:rowOff>11213</xdr:rowOff>
    </xdr:to>
    <xdr:sp macro="" textlink="">
      <xdr:nvSpPr>
        <xdr:cNvPr id="254" name="円/楕円 253"/>
        <xdr:cNvSpPr/>
      </xdr:nvSpPr>
      <xdr:spPr>
        <a:xfrm>
          <a:off x="1079500" y="167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27740</xdr:rowOff>
    </xdr:from>
    <xdr:ext cx="534377" cy="259045"/>
    <xdr:sp macro="" textlink="">
      <xdr:nvSpPr>
        <xdr:cNvPr id="255" name="テキスト ボックス 254"/>
        <xdr:cNvSpPr txBox="1"/>
      </xdr:nvSpPr>
      <xdr:spPr>
        <a:xfrm>
          <a:off x="863111" y="1648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32715</xdr:rowOff>
    </xdr:from>
    <xdr:to>
      <xdr:col>15</xdr:col>
      <xdr:colOff>180975</xdr:colOff>
      <xdr:row>39</xdr:row>
      <xdr:rowOff>32944</xdr:rowOff>
    </xdr:to>
    <xdr:cxnSp macro="">
      <xdr:nvCxnSpPr>
        <xdr:cNvPr id="284" name="直線コネクタ 283"/>
        <xdr:cNvCxnSpPr/>
      </xdr:nvCxnSpPr>
      <xdr:spPr>
        <a:xfrm flipV="1">
          <a:off x="9639300" y="671926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32944</xdr:rowOff>
    </xdr:from>
    <xdr:to>
      <xdr:col>14</xdr:col>
      <xdr:colOff>28575</xdr:colOff>
      <xdr:row>39</xdr:row>
      <xdr:rowOff>33172</xdr:rowOff>
    </xdr:to>
    <xdr:cxnSp macro="">
      <xdr:nvCxnSpPr>
        <xdr:cNvPr id="287" name="直線コネクタ 286"/>
        <xdr:cNvCxnSpPr/>
      </xdr:nvCxnSpPr>
      <xdr:spPr>
        <a:xfrm flipV="1">
          <a:off x="8750300" y="67194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33172</xdr:rowOff>
    </xdr:from>
    <xdr:to>
      <xdr:col>12</xdr:col>
      <xdr:colOff>511175</xdr:colOff>
      <xdr:row>39</xdr:row>
      <xdr:rowOff>33401</xdr:rowOff>
    </xdr:to>
    <xdr:cxnSp macro="">
      <xdr:nvCxnSpPr>
        <xdr:cNvPr id="290" name="直線コネクタ 289"/>
        <xdr:cNvCxnSpPr/>
      </xdr:nvCxnSpPr>
      <xdr:spPr>
        <a:xfrm flipV="1">
          <a:off x="7861300" y="671972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33401</xdr:rowOff>
    </xdr:from>
    <xdr:to>
      <xdr:col>11</xdr:col>
      <xdr:colOff>307975</xdr:colOff>
      <xdr:row>39</xdr:row>
      <xdr:rowOff>33477</xdr:rowOff>
    </xdr:to>
    <xdr:cxnSp macro="">
      <xdr:nvCxnSpPr>
        <xdr:cNvPr id="293" name="直線コネクタ 292"/>
        <xdr:cNvCxnSpPr/>
      </xdr:nvCxnSpPr>
      <xdr:spPr>
        <a:xfrm flipV="1">
          <a:off x="6972300" y="67199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153365</xdr:rowOff>
    </xdr:from>
    <xdr:to>
      <xdr:col>15</xdr:col>
      <xdr:colOff>231775</xdr:colOff>
      <xdr:row>39</xdr:row>
      <xdr:rowOff>83515</xdr:rowOff>
    </xdr:to>
    <xdr:sp macro="" textlink="">
      <xdr:nvSpPr>
        <xdr:cNvPr id="303" name="円/楕円 302"/>
        <xdr:cNvSpPr/>
      </xdr:nvSpPr>
      <xdr:spPr>
        <a:xfrm>
          <a:off x="10426700" y="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153594</xdr:rowOff>
    </xdr:from>
    <xdr:to>
      <xdr:col>14</xdr:col>
      <xdr:colOff>79375</xdr:colOff>
      <xdr:row>39</xdr:row>
      <xdr:rowOff>83744</xdr:rowOff>
    </xdr:to>
    <xdr:sp macro="" textlink="">
      <xdr:nvSpPr>
        <xdr:cNvPr id="305" name="円/楕円 304"/>
        <xdr:cNvSpPr/>
      </xdr:nvSpPr>
      <xdr:spPr>
        <a:xfrm>
          <a:off x="9588500" y="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74871</xdr:rowOff>
    </xdr:from>
    <xdr:ext cx="378565" cy="259045"/>
    <xdr:sp macro="" textlink="">
      <xdr:nvSpPr>
        <xdr:cNvPr id="306" name="テキスト ボックス 305"/>
        <xdr:cNvSpPr txBox="1"/>
      </xdr:nvSpPr>
      <xdr:spPr>
        <a:xfrm>
          <a:off x="9450017" y="67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153822</xdr:rowOff>
    </xdr:from>
    <xdr:to>
      <xdr:col>12</xdr:col>
      <xdr:colOff>561975</xdr:colOff>
      <xdr:row>39</xdr:row>
      <xdr:rowOff>83972</xdr:rowOff>
    </xdr:to>
    <xdr:sp macro="" textlink="">
      <xdr:nvSpPr>
        <xdr:cNvPr id="307" name="円/楕円 306"/>
        <xdr:cNvSpPr/>
      </xdr:nvSpPr>
      <xdr:spPr>
        <a:xfrm>
          <a:off x="8699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75099</xdr:rowOff>
    </xdr:from>
    <xdr:ext cx="378565" cy="259045"/>
    <xdr:sp macro="" textlink="">
      <xdr:nvSpPr>
        <xdr:cNvPr id="308" name="テキスト ボックス 307"/>
        <xdr:cNvSpPr txBox="1"/>
      </xdr:nvSpPr>
      <xdr:spPr>
        <a:xfrm>
          <a:off x="8561017" y="67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154051</xdr:rowOff>
    </xdr:from>
    <xdr:to>
      <xdr:col>11</xdr:col>
      <xdr:colOff>358775</xdr:colOff>
      <xdr:row>39</xdr:row>
      <xdr:rowOff>84201</xdr:rowOff>
    </xdr:to>
    <xdr:sp macro="" textlink="">
      <xdr:nvSpPr>
        <xdr:cNvPr id="309" name="円/楕円 308"/>
        <xdr:cNvSpPr/>
      </xdr:nvSpPr>
      <xdr:spPr>
        <a:xfrm>
          <a:off x="7810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75328</xdr:rowOff>
    </xdr:from>
    <xdr:ext cx="378565" cy="259045"/>
    <xdr:sp macro="" textlink="">
      <xdr:nvSpPr>
        <xdr:cNvPr id="310" name="テキスト ボックス 309"/>
        <xdr:cNvSpPr txBox="1"/>
      </xdr:nvSpPr>
      <xdr:spPr>
        <a:xfrm>
          <a:off x="7672017" y="676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154127</xdr:rowOff>
    </xdr:from>
    <xdr:to>
      <xdr:col>10</xdr:col>
      <xdr:colOff>155575</xdr:colOff>
      <xdr:row>39</xdr:row>
      <xdr:rowOff>84277</xdr:rowOff>
    </xdr:to>
    <xdr:sp macro="" textlink="">
      <xdr:nvSpPr>
        <xdr:cNvPr id="311" name="円/楕円 310"/>
        <xdr:cNvSpPr/>
      </xdr:nvSpPr>
      <xdr:spPr>
        <a:xfrm>
          <a:off x="6921500" y="66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75404</xdr:rowOff>
    </xdr:from>
    <xdr:ext cx="378565" cy="259045"/>
    <xdr:sp macro="" textlink="">
      <xdr:nvSpPr>
        <xdr:cNvPr id="312" name="テキスト ボックス 311"/>
        <xdr:cNvSpPr txBox="1"/>
      </xdr:nvSpPr>
      <xdr:spPr>
        <a:xfrm>
          <a:off x="6783017" y="676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73458</xdr:rowOff>
    </xdr:from>
    <xdr:to>
      <xdr:col>15</xdr:col>
      <xdr:colOff>180975</xdr:colOff>
      <xdr:row>58</xdr:row>
      <xdr:rowOff>74375</xdr:rowOff>
    </xdr:to>
    <xdr:cxnSp macro="">
      <xdr:nvCxnSpPr>
        <xdr:cNvPr id="339" name="直線コネクタ 338"/>
        <xdr:cNvCxnSpPr/>
      </xdr:nvCxnSpPr>
      <xdr:spPr>
        <a:xfrm>
          <a:off x="9639300" y="10017558"/>
          <a:ext cx="8382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73458</xdr:rowOff>
    </xdr:from>
    <xdr:to>
      <xdr:col>14</xdr:col>
      <xdr:colOff>28575</xdr:colOff>
      <xdr:row>58</xdr:row>
      <xdr:rowOff>75143</xdr:rowOff>
    </xdr:to>
    <xdr:cxnSp macro="">
      <xdr:nvCxnSpPr>
        <xdr:cNvPr id="342" name="直線コネクタ 341"/>
        <xdr:cNvCxnSpPr/>
      </xdr:nvCxnSpPr>
      <xdr:spPr>
        <a:xfrm flipV="1">
          <a:off x="8750300" y="10017558"/>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74305</xdr:rowOff>
    </xdr:from>
    <xdr:to>
      <xdr:col>12</xdr:col>
      <xdr:colOff>511175</xdr:colOff>
      <xdr:row>58</xdr:row>
      <xdr:rowOff>75143</xdr:rowOff>
    </xdr:to>
    <xdr:cxnSp macro="">
      <xdr:nvCxnSpPr>
        <xdr:cNvPr id="345" name="直線コネクタ 344"/>
        <xdr:cNvCxnSpPr/>
      </xdr:nvCxnSpPr>
      <xdr:spPr>
        <a:xfrm>
          <a:off x="7861300" y="1001840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74305</xdr:rowOff>
    </xdr:from>
    <xdr:to>
      <xdr:col>11</xdr:col>
      <xdr:colOff>307975</xdr:colOff>
      <xdr:row>58</xdr:row>
      <xdr:rowOff>80554</xdr:rowOff>
    </xdr:to>
    <xdr:cxnSp macro="">
      <xdr:nvCxnSpPr>
        <xdr:cNvPr id="348" name="直線コネクタ 347"/>
        <xdr:cNvCxnSpPr/>
      </xdr:nvCxnSpPr>
      <xdr:spPr>
        <a:xfrm flipV="1">
          <a:off x="6972300" y="10018405"/>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0" name="テキスト ボックス 349"/>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23575</xdr:rowOff>
    </xdr:from>
    <xdr:to>
      <xdr:col>15</xdr:col>
      <xdr:colOff>231775</xdr:colOff>
      <xdr:row>58</xdr:row>
      <xdr:rowOff>125175</xdr:rowOff>
    </xdr:to>
    <xdr:sp macro="" textlink="">
      <xdr:nvSpPr>
        <xdr:cNvPr id="358" name="円/楕円 357"/>
        <xdr:cNvSpPr/>
      </xdr:nvSpPr>
      <xdr:spPr>
        <a:xfrm>
          <a:off x="10426700" y="99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117904</xdr:rowOff>
    </xdr:from>
    <xdr:ext cx="534377" cy="259045"/>
    <xdr:sp macro="" textlink="">
      <xdr:nvSpPr>
        <xdr:cNvPr id="359" name="農林水産業費該当値テキスト"/>
        <xdr:cNvSpPr txBox="1"/>
      </xdr:nvSpPr>
      <xdr:spPr>
        <a:xfrm>
          <a:off x="10528300" y="98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22658</xdr:rowOff>
    </xdr:from>
    <xdr:to>
      <xdr:col>14</xdr:col>
      <xdr:colOff>79375</xdr:colOff>
      <xdr:row>58</xdr:row>
      <xdr:rowOff>124258</xdr:rowOff>
    </xdr:to>
    <xdr:sp macro="" textlink="">
      <xdr:nvSpPr>
        <xdr:cNvPr id="360" name="円/楕円 359"/>
        <xdr:cNvSpPr/>
      </xdr:nvSpPr>
      <xdr:spPr>
        <a:xfrm>
          <a:off x="9588500" y="99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115385</xdr:rowOff>
    </xdr:from>
    <xdr:ext cx="534377" cy="259045"/>
    <xdr:sp macro="" textlink="">
      <xdr:nvSpPr>
        <xdr:cNvPr id="361" name="テキスト ボックス 360"/>
        <xdr:cNvSpPr txBox="1"/>
      </xdr:nvSpPr>
      <xdr:spPr>
        <a:xfrm>
          <a:off x="9372111" y="10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24343</xdr:rowOff>
    </xdr:from>
    <xdr:to>
      <xdr:col>12</xdr:col>
      <xdr:colOff>561975</xdr:colOff>
      <xdr:row>58</xdr:row>
      <xdr:rowOff>125943</xdr:rowOff>
    </xdr:to>
    <xdr:sp macro="" textlink="">
      <xdr:nvSpPr>
        <xdr:cNvPr id="362" name="円/楕円 361"/>
        <xdr:cNvSpPr/>
      </xdr:nvSpPr>
      <xdr:spPr>
        <a:xfrm>
          <a:off x="8699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117070</xdr:rowOff>
    </xdr:from>
    <xdr:ext cx="534377" cy="259045"/>
    <xdr:sp macro="" textlink="">
      <xdr:nvSpPr>
        <xdr:cNvPr id="363" name="テキスト ボックス 362"/>
        <xdr:cNvSpPr txBox="1"/>
      </xdr:nvSpPr>
      <xdr:spPr>
        <a:xfrm>
          <a:off x="8483111" y="100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23505</xdr:rowOff>
    </xdr:from>
    <xdr:to>
      <xdr:col>11</xdr:col>
      <xdr:colOff>358775</xdr:colOff>
      <xdr:row>58</xdr:row>
      <xdr:rowOff>125105</xdr:rowOff>
    </xdr:to>
    <xdr:sp macro="" textlink="">
      <xdr:nvSpPr>
        <xdr:cNvPr id="364" name="円/楕円 363"/>
        <xdr:cNvSpPr/>
      </xdr:nvSpPr>
      <xdr:spPr>
        <a:xfrm>
          <a:off x="7810500" y="99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116232</xdr:rowOff>
    </xdr:from>
    <xdr:ext cx="534377" cy="259045"/>
    <xdr:sp macro="" textlink="">
      <xdr:nvSpPr>
        <xdr:cNvPr id="365" name="テキスト ボックス 364"/>
        <xdr:cNvSpPr txBox="1"/>
      </xdr:nvSpPr>
      <xdr:spPr>
        <a:xfrm>
          <a:off x="7594111" y="100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29754</xdr:rowOff>
    </xdr:from>
    <xdr:to>
      <xdr:col>10</xdr:col>
      <xdr:colOff>155575</xdr:colOff>
      <xdr:row>58</xdr:row>
      <xdr:rowOff>131354</xdr:rowOff>
    </xdr:to>
    <xdr:sp macro="" textlink="">
      <xdr:nvSpPr>
        <xdr:cNvPr id="366" name="円/楕円 365"/>
        <xdr:cNvSpPr/>
      </xdr:nvSpPr>
      <xdr:spPr>
        <a:xfrm>
          <a:off x="6921500" y="99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122481</xdr:rowOff>
    </xdr:from>
    <xdr:ext cx="534377" cy="259045"/>
    <xdr:sp macro="" textlink="">
      <xdr:nvSpPr>
        <xdr:cNvPr id="367" name="テキスト ボックス 366"/>
        <xdr:cNvSpPr txBox="1"/>
      </xdr:nvSpPr>
      <xdr:spPr>
        <a:xfrm>
          <a:off x="6705111" y="100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103696</xdr:rowOff>
    </xdr:from>
    <xdr:to>
      <xdr:col>15</xdr:col>
      <xdr:colOff>180975</xdr:colOff>
      <xdr:row>78</xdr:row>
      <xdr:rowOff>68320</xdr:rowOff>
    </xdr:to>
    <xdr:cxnSp macro="">
      <xdr:nvCxnSpPr>
        <xdr:cNvPr id="396" name="直線コネクタ 395"/>
        <xdr:cNvCxnSpPr/>
      </xdr:nvCxnSpPr>
      <xdr:spPr>
        <a:xfrm>
          <a:off x="9639300" y="13305346"/>
          <a:ext cx="838200" cy="1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37935</xdr:rowOff>
    </xdr:from>
    <xdr:to>
      <xdr:col>14</xdr:col>
      <xdr:colOff>28575</xdr:colOff>
      <xdr:row>77</xdr:row>
      <xdr:rowOff>103696</xdr:rowOff>
    </xdr:to>
    <xdr:cxnSp macro="">
      <xdr:nvCxnSpPr>
        <xdr:cNvPr id="399" name="直線コネクタ 398"/>
        <xdr:cNvCxnSpPr/>
      </xdr:nvCxnSpPr>
      <xdr:spPr>
        <a:xfrm>
          <a:off x="8750300" y="12896685"/>
          <a:ext cx="889000" cy="4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37935</xdr:rowOff>
    </xdr:from>
    <xdr:to>
      <xdr:col>12</xdr:col>
      <xdr:colOff>511175</xdr:colOff>
      <xdr:row>78</xdr:row>
      <xdr:rowOff>93904</xdr:rowOff>
    </xdr:to>
    <xdr:cxnSp macro="">
      <xdr:nvCxnSpPr>
        <xdr:cNvPr id="402" name="直線コネクタ 401"/>
        <xdr:cNvCxnSpPr/>
      </xdr:nvCxnSpPr>
      <xdr:spPr>
        <a:xfrm flipV="1">
          <a:off x="7861300" y="12896685"/>
          <a:ext cx="889000" cy="57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31760</xdr:rowOff>
    </xdr:from>
    <xdr:ext cx="534377" cy="259045"/>
    <xdr:sp macro="" textlink="">
      <xdr:nvSpPr>
        <xdr:cNvPr id="404" name="テキスト ボックス 403"/>
        <xdr:cNvSpPr txBox="1"/>
      </xdr:nvSpPr>
      <xdr:spPr>
        <a:xfrm>
          <a:off x="8483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93904</xdr:rowOff>
    </xdr:from>
    <xdr:to>
      <xdr:col>11</xdr:col>
      <xdr:colOff>307975</xdr:colOff>
      <xdr:row>78</xdr:row>
      <xdr:rowOff>95523</xdr:rowOff>
    </xdr:to>
    <xdr:cxnSp macro="">
      <xdr:nvCxnSpPr>
        <xdr:cNvPr id="405" name="直線コネクタ 404"/>
        <xdr:cNvCxnSpPr/>
      </xdr:nvCxnSpPr>
      <xdr:spPr>
        <a:xfrm flipV="1">
          <a:off x="6972300" y="13467004"/>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17520</xdr:rowOff>
    </xdr:from>
    <xdr:to>
      <xdr:col>15</xdr:col>
      <xdr:colOff>231775</xdr:colOff>
      <xdr:row>78</xdr:row>
      <xdr:rowOff>119120</xdr:rowOff>
    </xdr:to>
    <xdr:sp macro="" textlink="">
      <xdr:nvSpPr>
        <xdr:cNvPr id="415" name="円/楕円 414"/>
        <xdr:cNvSpPr/>
      </xdr:nvSpPr>
      <xdr:spPr>
        <a:xfrm>
          <a:off x="10426700" y="13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167397</xdr:rowOff>
    </xdr:from>
    <xdr:ext cx="469744" cy="259045"/>
    <xdr:sp macro="" textlink="">
      <xdr:nvSpPr>
        <xdr:cNvPr id="416" name="商工費該当値テキスト"/>
        <xdr:cNvSpPr txBox="1"/>
      </xdr:nvSpPr>
      <xdr:spPr>
        <a:xfrm>
          <a:off x="10528300" y="133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52896</xdr:rowOff>
    </xdr:from>
    <xdr:to>
      <xdr:col>14</xdr:col>
      <xdr:colOff>79375</xdr:colOff>
      <xdr:row>77</xdr:row>
      <xdr:rowOff>154496</xdr:rowOff>
    </xdr:to>
    <xdr:sp macro="" textlink="">
      <xdr:nvSpPr>
        <xdr:cNvPr id="417" name="円/楕円 416"/>
        <xdr:cNvSpPr/>
      </xdr:nvSpPr>
      <xdr:spPr>
        <a:xfrm>
          <a:off x="9588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145623</xdr:rowOff>
    </xdr:from>
    <xdr:ext cx="534377" cy="259045"/>
    <xdr:sp macro="" textlink="">
      <xdr:nvSpPr>
        <xdr:cNvPr id="418" name="テキスト ボックス 417"/>
        <xdr:cNvSpPr txBox="1"/>
      </xdr:nvSpPr>
      <xdr:spPr>
        <a:xfrm>
          <a:off x="9372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158585</xdr:rowOff>
    </xdr:from>
    <xdr:to>
      <xdr:col>12</xdr:col>
      <xdr:colOff>561975</xdr:colOff>
      <xdr:row>75</xdr:row>
      <xdr:rowOff>88735</xdr:rowOff>
    </xdr:to>
    <xdr:sp macro="" textlink="">
      <xdr:nvSpPr>
        <xdr:cNvPr id="419" name="円/楕円 418"/>
        <xdr:cNvSpPr/>
      </xdr:nvSpPr>
      <xdr:spPr>
        <a:xfrm>
          <a:off x="8699500" y="128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105262</xdr:rowOff>
    </xdr:from>
    <xdr:ext cx="534377" cy="259045"/>
    <xdr:sp macro="" textlink="">
      <xdr:nvSpPr>
        <xdr:cNvPr id="420" name="テキスト ボックス 419"/>
        <xdr:cNvSpPr txBox="1"/>
      </xdr:nvSpPr>
      <xdr:spPr>
        <a:xfrm>
          <a:off x="8483111" y="126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43104</xdr:rowOff>
    </xdr:from>
    <xdr:to>
      <xdr:col>11</xdr:col>
      <xdr:colOff>358775</xdr:colOff>
      <xdr:row>78</xdr:row>
      <xdr:rowOff>144704</xdr:rowOff>
    </xdr:to>
    <xdr:sp macro="" textlink="">
      <xdr:nvSpPr>
        <xdr:cNvPr id="421" name="円/楕円 420"/>
        <xdr:cNvSpPr/>
      </xdr:nvSpPr>
      <xdr:spPr>
        <a:xfrm>
          <a:off x="7810500" y="134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135831</xdr:rowOff>
    </xdr:from>
    <xdr:ext cx="469744" cy="259045"/>
    <xdr:sp macro="" textlink="">
      <xdr:nvSpPr>
        <xdr:cNvPr id="422" name="テキスト ボックス 421"/>
        <xdr:cNvSpPr txBox="1"/>
      </xdr:nvSpPr>
      <xdr:spPr>
        <a:xfrm>
          <a:off x="7626427" y="135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44723</xdr:rowOff>
    </xdr:from>
    <xdr:to>
      <xdr:col>10</xdr:col>
      <xdr:colOff>155575</xdr:colOff>
      <xdr:row>78</xdr:row>
      <xdr:rowOff>146323</xdr:rowOff>
    </xdr:to>
    <xdr:sp macro="" textlink="">
      <xdr:nvSpPr>
        <xdr:cNvPr id="423" name="円/楕円 422"/>
        <xdr:cNvSpPr/>
      </xdr:nvSpPr>
      <xdr:spPr>
        <a:xfrm>
          <a:off x="6921500" y="134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137450</xdr:rowOff>
    </xdr:from>
    <xdr:ext cx="469744" cy="259045"/>
    <xdr:sp macro="" textlink="">
      <xdr:nvSpPr>
        <xdr:cNvPr id="424" name="テキスト ボックス 423"/>
        <xdr:cNvSpPr txBox="1"/>
      </xdr:nvSpPr>
      <xdr:spPr>
        <a:xfrm>
          <a:off x="6737427" y="1351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22726</xdr:rowOff>
    </xdr:from>
    <xdr:to>
      <xdr:col>15</xdr:col>
      <xdr:colOff>180975</xdr:colOff>
      <xdr:row>99</xdr:row>
      <xdr:rowOff>26871</xdr:rowOff>
    </xdr:to>
    <xdr:cxnSp macro="">
      <xdr:nvCxnSpPr>
        <xdr:cNvPr id="453" name="直線コネクタ 452"/>
        <xdr:cNvCxnSpPr/>
      </xdr:nvCxnSpPr>
      <xdr:spPr>
        <a:xfrm flipV="1">
          <a:off x="9639300" y="16996276"/>
          <a:ext cx="8382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26871</xdr:rowOff>
    </xdr:from>
    <xdr:to>
      <xdr:col>14</xdr:col>
      <xdr:colOff>28575</xdr:colOff>
      <xdr:row>99</xdr:row>
      <xdr:rowOff>30105</xdr:rowOff>
    </xdr:to>
    <xdr:cxnSp macro="">
      <xdr:nvCxnSpPr>
        <xdr:cNvPr id="456" name="直線コネクタ 455"/>
        <xdr:cNvCxnSpPr/>
      </xdr:nvCxnSpPr>
      <xdr:spPr>
        <a:xfrm flipV="1">
          <a:off x="8750300" y="17000421"/>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24371</xdr:rowOff>
    </xdr:from>
    <xdr:to>
      <xdr:col>12</xdr:col>
      <xdr:colOff>511175</xdr:colOff>
      <xdr:row>99</xdr:row>
      <xdr:rowOff>30105</xdr:rowOff>
    </xdr:to>
    <xdr:cxnSp macro="">
      <xdr:nvCxnSpPr>
        <xdr:cNvPr id="459" name="直線コネクタ 458"/>
        <xdr:cNvCxnSpPr/>
      </xdr:nvCxnSpPr>
      <xdr:spPr>
        <a:xfrm>
          <a:off x="7861300" y="16997921"/>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24371</xdr:rowOff>
    </xdr:from>
    <xdr:to>
      <xdr:col>11</xdr:col>
      <xdr:colOff>307975</xdr:colOff>
      <xdr:row>99</xdr:row>
      <xdr:rowOff>31336</xdr:rowOff>
    </xdr:to>
    <xdr:cxnSp macro="">
      <xdr:nvCxnSpPr>
        <xdr:cNvPr id="462" name="直線コネクタ 461"/>
        <xdr:cNvCxnSpPr/>
      </xdr:nvCxnSpPr>
      <xdr:spPr>
        <a:xfrm flipV="1">
          <a:off x="6972300" y="16997921"/>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143376</xdr:rowOff>
    </xdr:from>
    <xdr:to>
      <xdr:col>15</xdr:col>
      <xdr:colOff>231775</xdr:colOff>
      <xdr:row>99</xdr:row>
      <xdr:rowOff>73526</xdr:rowOff>
    </xdr:to>
    <xdr:sp macro="" textlink="">
      <xdr:nvSpPr>
        <xdr:cNvPr id="472" name="円/楕円 471"/>
        <xdr:cNvSpPr/>
      </xdr:nvSpPr>
      <xdr:spPr>
        <a:xfrm>
          <a:off x="10426700" y="169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147521</xdr:rowOff>
    </xdr:from>
    <xdr:to>
      <xdr:col>14</xdr:col>
      <xdr:colOff>79375</xdr:colOff>
      <xdr:row>99</xdr:row>
      <xdr:rowOff>77671</xdr:rowOff>
    </xdr:to>
    <xdr:sp macro="" textlink="">
      <xdr:nvSpPr>
        <xdr:cNvPr id="474" name="円/楕円 473"/>
        <xdr:cNvSpPr/>
      </xdr:nvSpPr>
      <xdr:spPr>
        <a:xfrm>
          <a:off x="9588500" y="169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68798</xdr:rowOff>
    </xdr:from>
    <xdr:ext cx="534377" cy="259045"/>
    <xdr:sp macro="" textlink="">
      <xdr:nvSpPr>
        <xdr:cNvPr id="475" name="テキスト ボックス 474"/>
        <xdr:cNvSpPr txBox="1"/>
      </xdr:nvSpPr>
      <xdr:spPr>
        <a:xfrm>
          <a:off x="9372111" y="170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150755</xdr:rowOff>
    </xdr:from>
    <xdr:to>
      <xdr:col>12</xdr:col>
      <xdr:colOff>561975</xdr:colOff>
      <xdr:row>99</xdr:row>
      <xdr:rowOff>80905</xdr:rowOff>
    </xdr:to>
    <xdr:sp macro="" textlink="">
      <xdr:nvSpPr>
        <xdr:cNvPr id="476" name="円/楕円 475"/>
        <xdr:cNvSpPr/>
      </xdr:nvSpPr>
      <xdr:spPr>
        <a:xfrm>
          <a:off x="8699500" y="16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72032</xdr:rowOff>
    </xdr:from>
    <xdr:ext cx="534377" cy="259045"/>
    <xdr:sp macro="" textlink="">
      <xdr:nvSpPr>
        <xdr:cNvPr id="477" name="テキスト ボックス 476"/>
        <xdr:cNvSpPr txBox="1"/>
      </xdr:nvSpPr>
      <xdr:spPr>
        <a:xfrm>
          <a:off x="8483111" y="17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145021</xdr:rowOff>
    </xdr:from>
    <xdr:to>
      <xdr:col>11</xdr:col>
      <xdr:colOff>358775</xdr:colOff>
      <xdr:row>99</xdr:row>
      <xdr:rowOff>75171</xdr:rowOff>
    </xdr:to>
    <xdr:sp macro="" textlink="">
      <xdr:nvSpPr>
        <xdr:cNvPr id="478" name="円/楕円 477"/>
        <xdr:cNvSpPr/>
      </xdr:nvSpPr>
      <xdr:spPr>
        <a:xfrm>
          <a:off x="7810500" y="169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66298</xdr:rowOff>
    </xdr:from>
    <xdr:ext cx="534377" cy="259045"/>
    <xdr:sp macro="" textlink="">
      <xdr:nvSpPr>
        <xdr:cNvPr id="479" name="テキスト ボックス 478"/>
        <xdr:cNvSpPr txBox="1"/>
      </xdr:nvSpPr>
      <xdr:spPr>
        <a:xfrm>
          <a:off x="7594111" y="170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151986</xdr:rowOff>
    </xdr:from>
    <xdr:to>
      <xdr:col>10</xdr:col>
      <xdr:colOff>155575</xdr:colOff>
      <xdr:row>99</xdr:row>
      <xdr:rowOff>82136</xdr:rowOff>
    </xdr:to>
    <xdr:sp macro="" textlink="">
      <xdr:nvSpPr>
        <xdr:cNvPr id="480" name="円/楕円 479"/>
        <xdr:cNvSpPr/>
      </xdr:nvSpPr>
      <xdr:spPr>
        <a:xfrm>
          <a:off x="6921500" y="169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73263</xdr:rowOff>
    </xdr:from>
    <xdr:ext cx="534377" cy="259045"/>
    <xdr:sp macro="" textlink="">
      <xdr:nvSpPr>
        <xdr:cNvPr id="481" name="テキスト ボックス 480"/>
        <xdr:cNvSpPr txBox="1"/>
      </xdr:nvSpPr>
      <xdr:spPr>
        <a:xfrm>
          <a:off x="6705111" y="1704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64719</xdr:rowOff>
    </xdr:from>
    <xdr:to>
      <xdr:col>23</xdr:col>
      <xdr:colOff>517525</xdr:colOff>
      <xdr:row>38</xdr:row>
      <xdr:rowOff>121804</xdr:rowOff>
    </xdr:to>
    <xdr:cxnSp macro="">
      <xdr:nvCxnSpPr>
        <xdr:cNvPr id="513" name="直線コネクタ 512"/>
        <xdr:cNvCxnSpPr/>
      </xdr:nvCxnSpPr>
      <xdr:spPr>
        <a:xfrm>
          <a:off x="15481300" y="6579819"/>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64719</xdr:rowOff>
    </xdr:from>
    <xdr:to>
      <xdr:col>22</xdr:col>
      <xdr:colOff>365125</xdr:colOff>
      <xdr:row>38</xdr:row>
      <xdr:rowOff>117852</xdr:rowOff>
    </xdr:to>
    <xdr:cxnSp macro="">
      <xdr:nvCxnSpPr>
        <xdr:cNvPr id="516" name="直線コネクタ 515"/>
        <xdr:cNvCxnSpPr/>
      </xdr:nvCxnSpPr>
      <xdr:spPr>
        <a:xfrm flipV="1">
          <a:off x="14592300" y="6579819"/>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60409</xdr:rowOff>
    </xdr:from>
    <xdr:to>
      <xdr:col>21</xdr:col>
      <xdr:colOff>161925</xdr:colOff>
      <xdr:row>38</xdr:row>
      <xdr:rowOff>117852</xdr:rowOff>
    </xdr:to>
    <xdr:cxnSp macro="">
      <xdr:nvCxnSpPr>
        <xdr:cNvPr id="519" name="直線コネクタ 518"/>
        <xdr:cNvCxnSpPr/>
      </xdr:nvCxnSpPr>
      <xdr:spPr>
        <a:xfrm>
          <a:off x="13703300" y="6575509"/>
          <a:ext cx="889000" cy="5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60409</xdr:rowOff>
    </xdr:from>
    <xdr:to>
      <xdr:col>19</xdr:col>
      <xdr:colOff>644525</xdr:colOff>
      <xdr:row>38</xdr:row>
      <xdr:rowOff>147309</xdr:rowOff>
    </xdr:to>
    <xdr:cxnSp macro="">
      <xdr:nvCxnSpPr>
        <xdr:cNvPr id="522" name="直線コネクタ 521"/>
        <xdr:cNvCxnSpPr/>
      </xdr:nvCxnSpPr>
      <xdr:spPr>
        <a:xfrm flipV="1">
          <a:off x="12814300" y="6575509"/>
          <a:ext cx="889000" cy="8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71004</xdr:rowOff>
    </xdr:from>
    <xdr:to>
      <xdr:col>23</xdr:col>
      <xdr:colOff>568325</xdr:colOff>
      <xdr:row>39</xdr:row>
      <xdr:rowOff>1154</xdr:rowOff>
    </xdr:to>
    <xdr:sp macro="" textlink="">
      <xdr:nvSpPr>
        <xdr:cNvPr id="532" name="円/楕円 531"/>
        <xdr:cNvSpPr/>
      </xdr:nvSpPr>
      <xdr:spPr>
        <a:xfrm>
          <a:off x="16268700" y="65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49431</xdr:rowOff>
    </xdr:from>
    <xdr:ext cx="534377" cy="259045"/>
    <xdr:sp macro="" textlink="">
      <xdr:nvSpPr>
        <xdr:cNvPr id="533" name="消防費該当値テキスト"/>
        <xdr:cNvSpPr txBox="1"/>
      </xdr:nvSpPr>
      <xdr:spPr>
        <a:xfrm>
          <a:off x="16370300" y="65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13919</xdr:rowOff>
    </xdr:from>
    <xdr:to>
      <xdr:col>22</xdr:col>
      <xdr:colOff>415925</xdr:colOff>
      <xdr:row>38</xdr:row>
      <xdr:rowOff>115519</xdr:rowOff>
    </xdr:to>
    <xdr:sp macro="" textlink="">
      <xdr:nvSpPr>
        <xdr:cNvPr id="534" name="円/楕円 533"/>
        <xdr:cNvSpPr/>
      </xdr:nvSpPr>
      <xdr:spPr>
        <a:xfrm>
          <a:off x="15430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132046</xdr:rowOff>
    </xdr:from>
    <xdr:ext cx="534377" cy="259045"/>
    <xdr:sp macro="" textlink="">
      <xdr:nvSpPr>
        <xdr:cNvPr id="535" name="テキスト ボックス 534"/>
        <xdr:cNvSpPr txBox="1"/>
      </xdr:nvSpPr>
      <xdr:spPr>
        <a:xfrm>
          <a:off x="15214111" y="63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67052</xdr:rowOff>
    </xdr:from>
    <xdr:to>
      <xdr:col>21</xdr:col>
      <xdr:colOff>212725</xdr:colOff>
      <xdr:row>38</xdr:row>
      <xdr:rowOff>168652</xdr:rowOff>
    </xdr:to>
    <xdr:sp macro="" textlink="">
      <xdr:nvSpPr>
        <xdr:cNvPr id="536" name="円/楕円 535"/>
        <xdr:cNvSpPr/>
      </xdr:nvSpPr>
      <xdr:spPr>
        <a:xfrm>
          <a:off x="14541500" y="6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159779</xdr:rowOff>
    </xdr:from>
    <xdr:ext cx="534377" cy="259045"/>
    <xdr:sp macro="" textlink="">
      <xdr:nvSpPr>
        <xdr:cNvPr id="537" name="テキスト ボックス 536"/>
        <xdr:cNvSpPr txBox="1"/>
      </xdr:nvSpPr>
      <xdr:spPr>
        <a:xfrm>
          <a:off x="14325111" y="66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9609</xdr:rowOff>
    </xdr:from>
    <xdr:to>
      <xdr:col>20</xdr:col>
      <xdr:colOff>9525</xdr:colOff>
      <xdr:row>38</xdr:row>
      <xdr:rowOff>111209</xdr:rowOff>
    </xdr:to>
    <xdr:sp macro="" textlink="">
      <xdr:nvSpPr>
        <xdr:cNvPr id="538" name="円/楕円 537"/>
        <xdr:cNvSpPr/>
      </xdr:nvSpPr>
      <xdr:spPr>
        <a:xfrm>
          <a:off x="13652500" y="65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102336</xdr:rowOff>
    </xdr:from>
    <xdr:ext cx="534377" cy="259045"/>
    <xdr:sp macro="" textlink="">
      <xdr:nvSpPr>
        <xdr:cNvPr id="539" name="テキスト ボックス 538"/>
        <xdr:cNvSpPr txBox="1"/>
      </xdr:nvSpPr>
      <xdr:spPr>
        <a:xfrm>
          <a:off x="13436111" y="66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96509</xdr:rowOff>
    </xdr:from>
    <xdr:to>
      <xdr:col>18</xdr:col>
      <xdr:colOff>492125</xdr:colOff>
      <xdr:row>39</xdr:row>
      <xdr:rowOff>26659</xdr:rowOff>
    </xdr:to>
    <xdr:sp macro="" textlink="">
      <xdr:nvSpPr>
        <xdr:cNvPr id="540" name="円/楕円 539"/>
        <xdr:cNvSpPr/>
      </xdr:nvSpPr>
      <xdr:spPr>
        <a:xfrm>
          <a:off x="12763500" y="66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17786</xdr:rowOff>
    </xdr:from>
    <xdr:ext cx="534377" cy="259045"/>
    <xdr:sp macro="" textlink="">
      <xdr:nvSpPr>
        <xdr:cNvPr id="541" name="テキスト ボックス 540"/>
        <xdr:cNvSpPr txBox="1"/>
      </xdr:nvSpPr>
      <xdr:spPr>
        <a:xfrm>
          <a:off x="12547111" y="67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3805</xdr:rowOff>
    </xdr:from>
    <xdr:to>
      <xdr:col>23</xdr:col>
      <xdr:colOff>517525</xdr:colOff>
      <xdr:row>58</xdr:row>
      <xdr:rowOff>9169</xdr:rowOff>
    </xdr:to>
    <xdr:cxnSp macro="">
      <xdr:nvCxnSpPr>
        <xdr:cNvPr id="570" name="直線コネクタ 569"/>
        <xdr:cNvCxnSpPr/>
      </xdr:nvCxnSpPr>
      <xdr:spPr>
        <a:xfrm flipV="1">
          <a:off x="15481300" y="9947905"/>
          <a:ext cx="8382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4624</xdr:rowOff>
    </xdr:from>
    <xdr:to>
      <xdr:col>22</xdr:col>
      <xdr:colOff>365125</xdr:colOff>
      <xdr:row>58</xdr:row>
      <xdr:rowOff>9169</xdr:rowOff>
    </xdr:to>
    <xdr:cxnSp macro="">
      <xdr:nvCxnSpPr>
        <xdr:cNvPr id="573" name="直線コネクタ 572"/>
        <xdr:cNvCxnSpPr/>
      </xdr:nvCxnSpPr>
      <xdr:spPr>
        <a:xfrm>
          <a:off x="14592300" y="9948724"/>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4624</xdr:rowOff>
    </xdr:from>
    <xdr:to>
      <xdr:col>21</xdr:col>
      <xdr:colOff>161925</xdr:colOff>
      <xdr:row>58</xdr:row>
      <xdr:rowOff>10655</xdr:rowOff>
    </xdr:to>
    <xdr:cxnSp macro="">
      <xdr:nvCxnSpPr>
        <xdr:cNvPr id="576" name="直線コネクタ 575"/>
        <xdr:cNvCxnSpPr/>
      </xdr:nvCxnSpPr>
      <xdr:spPr>
        <a:xfrm flipV="1">
          <a:off x="13703300" y="9948724"/>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138264</xdr:rowOff>
    </xdr:from>
    <xdr:to>
      <xdr:col>19</xdr:col>
      <xdr:colOff>644525</xdr:colOff>
      <xdr:row>58</xdr:row>
      <xdr:rowOff>10655</xdr:rowOff>
    </xdr:to>
    <xdr:cxnSp macro="">
      <xdr:nvCxnSpPr>
        <xdr:cNvPr id="579" name="直線コネクタ 578"/>
        <xdr:cNvCxnSpPr/>
      </xdr:nvCxnSpPr>
      <xdr:spPr>
        <a:xfrm>
          <a:off x="12814300" y="9910914"/>
          <a:ext cx="889000" cy="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124455</xdr:rowOff>
    </xdr:from>
    <xdr:to>
      <xdr:col>23</xdr:col>
      <xdr:colOff>568325</xdr:colOff>
      <xdr:row>58</xdr:row>
      <xdr:rowOff>54605</xdr:rowOff>
    </xdr:to>
    <xdr:sp macro="" textlink="">
      <xdr:nvSpPr>
        <xdr:cNvPr id="589" name="円/楕円 588"/>
        <xdr:cNvSpPr/>
      </xdr:nvSpPr>
      <xdr:spPr>
        <a:xfrm>
          <a:off x="16268700" y="98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39382</xdr:rowOff>
    </xdr:from>
    <xdr:ext cx="534377" cy="259045"/>
    <xdr:sp macro="" textlink="">
      <xdr:nvSpPr>
        <xdr:cNvPr id="590" name="教育費該当値テキスト"/>
        <xdr:cNvSpPr txBox="1"/>
      </xdr:nvSpPr>
      <xdr:spPr>
        <a:xfrm>
          <a:off x="16370300" y="98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129819</xdr:rowOff>
    </xdr:from>
    <xdr:to>
      <xdr:col>22</xdr:col>
      <xdr:colOff>415925</xdr:colOff>
      <xdr:row>58</xdr:row>
      <xdr:rowOff>59969</xdr:rowOff>
    </xdr:to>
    <xdr:sp macro="" textlink="">
      <xdr:nvSpPr>
        <xdr:cNvPr id="591" name="円/楕円 590"/>
        <xdr:cNvSpPr/>
      </xdr:nvSpPr>
      <xdr:spPr>
        <a:xfrm>
          <a:off x="15430500" y="99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51096</xdr:rowOff>
    </xdr:from>
    <xdr:ext cx="534377" cy="259045"/>
    <xdr:sp macro="" textlink="">
      <xdr:nvSpPr>
        <xdr:cNvPr id="592" name="テキスト ボックス 591"/>
        <xdr:cNvSpPr txBox="1"/>
      </xdr:nvSpPr>
      <xdr:spPr>
        <a:xfrm>
          <a:off x="15214111" y="99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125274</xdr:rowOff>
    </xdr:from>
    <xdr:to>
      <xdr:col>21</xdr:col>
      <xdr:colOff>212725</xdr:colOff>
      <xdr:row>58</xdr:row>
      <xdr:rowOff>55424</xdr:rowOff>
    </xdr:to>
    <xdr:sp macro="" textlink="">
      <xdr:nvSpPr>
        <xdr:cNvPr id="593" name="円/楕円 592"/>
        <xdr:cNvSpPr/>
      </xdr:nvSpPr>
      <xdr:spPr>
        <a:xfrm>
          <a:off x="14541500" y="9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46551</xdr:rowOff>
    </xdr:from>
    <xdr:ext cx="534377" cy="259045"/>
    <xdr:sp macro="" textlink="">
      <xdr:nvSpPr>
        <xdr:cNvPr id="594" name="テキスト ボックス 593"/>
        <xdr:cNvSpPr txBox="1"/>
      </xdr:nvSpPr>
      <xdr:spPr>
        <a:xfrm>
          <a:off x="14325111" y="99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131305</xdr:rowOff>
    </xdr:from>
    <xdr:to>
      <xdr:col>20</xdr:col>
      <xdr:colOff>9525</xdr:colOff>
      <xdr:row>58</xdr:row>
      <xdr:rowOff>61455</xdr:rowOff>
    </xdr:to>
    <xdr:sp macro="" textlink="">
      <xdr:nvSpPr>
        <xdr:cNvPr id="595" name="円/楕円 594"/>
        <xdr:cNvSpPr/>
      </xdr:nvSpPr>
      <xdr:spPr>
        <a:xfrm>
          <a:off x="13652500" y="99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52582</xdr:rowOff>
    </xdr:from>
    <xdr:ext cx="534377" cy="259045"/>
    <xdr:sp macro="" textlink="">
      <xdr:nvSpPr>
        <xdr:cNvPr id="596" name="テキスト ボックス 595"/>
        <xdr:cNvSpPr txBox="1"/>
      </xdr:nvSpPr>
      <xdr:spPr>
        <a:xfrm>
          <a:off x="13436111" y="99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87464</xdr:rowOff>
    </xdr:from>
    <xdr:to>
      <xdr:col>18</xdr:col>
      <xdr:colOff>492125</xdr:colOff>
      <xdr:row>58</xdr:row>
      <xdr:rowOff>17614</xdr:rowOff>
    </xdr:to>
    <xdr:sp macro="" textlink="">
      <xdr:nvSpPr>
        <xdr:cNvPr id="597" name="円/楕円 596"/>
        <xdr:cNvSpPr/>
      </xdr:nvSpPr>
      <xdr:spPr>
        <a:xfrm>
          <a:off x="12763500" y="98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8741</xdr:rowOff>
    </xdr:from>
    <xdr:ext cx="534377" cy="259045"/>
    <xdr:sp macro="" textlink="">
      <xdr:nvSpPr>
        <xdr:cNvPr id="598" name="テキスト ボックス 597"/>
        <xdr:cNvSpPr txBox="1"/>
      </xdr:nvSpPr>
      <xdr:spPr>
        <a:xfrm>
          <a:off x="12547111" y="9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139632</xdr:rowOff>
    </xdr:from>
    <xdr:to>
      <xdr:col>23</xdr:col>
      <xdr:colOff>517525</xdr:colOff>
      <xdr:row>78</xdr:row>
      <xdr:rowOff>139632</xdr:rowOff>
    </xdr:to>
    <xdr:cxnSp macro="">
      <xdr:nvCxnSpPr>
        <xdr:cNvPr id="625" name="直線コネクタ 624"/>
        <xdr:cNvCxnSpPr/>
      </xdr:nvCxnSpPr>
      <xdr:spPr>
        <a:xfrm>
          <a:off x="15481300" y="135127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138928</xdr:rowOff>
    </xdr:from>
    <xdr:to>
      <xdr:col>22</xdr:col>
      <xdr:colOff>365125</xdr:colOff>
      <xdr:row>78</xdr:row>
      <xdr:rowOff>139632</xdr:rowOff>
    </xdr:to>
    <xdr:cxnSp macro="">
      <xdr:nvCxnSpPr>
        <xdr:cNvPr id="628" name="直線コネクタ 627"/>
        <xdr:cNvCxnSpPr/>
      </xdr:nvCxnSpPr>
      <xdr:spPr>
        <a:xfrm>
          <a:off x="14592300" y="13512028"/>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117894</xdr:rowOff>
    </xdr:from>
    <xdr:to>
      <xdr:col>21</xdr:col>
      <xdr:colOff>161925</xdr:colOff>
      <xdr:row>78</xdr:row>
      <xdr:rowOff>138928</xdr:rowOff>
    </xdr:to>
    <xdr:cxnSp macro="">
      <xdr:nvCxnSpPr>
        <xdr:cNvPr id="631" name="直線コネクタ 630"/>
        <xdr:cNvCxnSpPr/>
      </xdr:nvCxnSpPr>
      <xdr:spPr>
        <a:xfrm>
          <a:off x="13703300" y="13490994"/>
          <a:ext cx="889000" cy="2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56380</xdr:rowOff>
    </xdr:from>
    <xdr:to>
      <xdr:col>19</xdr:col>
      <xdr:colOff>644525</xdr:colOff>
      <xdr:row>78</xdr:row>
      <xdr:rowOff>117894</xdr:rowOff>
    </xdr:to>
    <xdr:cxnSp macro="">
      <xdr:nvCxnSpPr>
        <xdr:cNvPr id="634" name="直線コネクタ 633"/>
        <xdr:cNvCxnSpPr/>
      </xdr:nvCxnSpPr>
      <xdr:spPr>
        <a:xfrm>
          <a:off x="12814300" y="13429480"/>
          <a:ext cx="8890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160621</xdr:rowOff>
    </xdr:from>
    <xdr:ext cx="469744" cy="259045"/>
    <xdr:sp macro="" textlink="">
      <xdr:nvSpPr>
        <xdr:cNvPr id="636" name="テキスト ボックス 635"/>
        <xdr:cNvSpPr txBox="1"/>
      </xdr:nvSpPr>
      <xdr:spPr>
        <a:xfrm>
          <a:off x="13468427" y="1353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160264</xdr:rowOff>
    </xdr:from>
    <xdr:ext cx="469744" cy="259045"/>
    <xdr:sp macro="" textlink="">
      <xdr:nvSpPr>
        <xdr:cNvPr id="638" name="テキスト ボックス 637"/>
        <xdr:cNvSpPr txBox="1"/>
      </xdr:nvSpPr>
      <xdr:spPr>
        <a:xfrm>
          <a:off x="12579427" y="135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88832</xdr:rowOff>
    </xdr:from>
    <xdr:to>
      <xdr:col>23</xdr:col>
      <xdr:colOff>568325</xdr:colOff>
      <xdr:row>79</xdr:row>
      <xdr:rowOff>18982</xdr:rowOff>
    </xdr:to>
    <xdr:sp macro="" textlink="">
      <xdr:nvSpPr>
        <xdr:cNvPr id="644" name="円/楕円 643"/>
        <xdr:cNvSpPr/>
      </xdr:nvSpPr>
      <xdr:spPr>
        <a:xfrm>
          <a:off x="16268700" y="134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313932" cy="259045"/>
    <xdr:sp macro="" textlink="">
      <xdr:nvSpPr>
        <xdr:cNvPr id="645" name="災害復旧費該当値テキスト"/>
        <xdr:cNvSpPr txBox="1"/>
      </xdr:nvSpPr>
      <xdr:spPr>
        <a:xfrm>
          <a:off x="16370300" y="1341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88832</xdr:rowOff>
    </xdr:from>
    <xdr:to>
      <xdr:col>22</xdr:col>
      <xdr:colOff>415925</xdr:colOff>
      <xdr:row>79</xdr:row>
      <xdr:rowOff>18982</xdr:rowOff>
    </xdr:to>
    <xdr:sp macro="" textlink="">
      <xdr:nvSpPr>
        <xdr:cNvPr id="646" name="円/楕円 645"/>
        <xdr:cNvSpPr/>
      </xdr:nvSpPr>
      <xdr:spPr>
        <a:xfrm>
          <a:off x="15430500" y="134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10109</xdr:rowOff>
    </xdr:from>
    <xdr:ext cx="313932" cy="259045"/>
    <xdr:sp macro="" textlink="">
      <xdr:nvSpPr>
        <xdr:cNvPr id="647" name="テキスト ボックス 646"/>
        <xdr:cNvSpPr txBox="1"/>
      </xdr:nvSpPr>
      <xdr:spPr>
        <a:xfrm>
          <a:off x="15324333" y="13554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88128</xdr:rowOff>
    </xdr:from>
    <xdr:to>
      <xdr:col>21</xdr:col>
      <xdr:colOff>212725</xdr:colOff>
      <xdr:row>79</xdr:row>
      <xdr:rowOff>18278</xdr:rowOff>
    </xdr:to>
    <xdr:sp macro="" textlink="">
      <xdr:nvSpPr>
        <xdr:cNvPr id="648" name="円/楕円 647"/>
        <xdr:cNvSpPr/>
      </xdr:nvSpPr>
      <xdr:spPr>
        <a:xfrm>
          <a:off x="145415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9405</xdr:rowOff>
    </xdr:from>
    <xdr:ext cx="378565" cy="259045"/>
    <xdr:sp macro="" textlink="">
      <xdr:nvSpPr>
        <xdr:cNvPr id="649" name="テキスト ボックス 648"/>
        <xdr:cNvSpPr txBox="1"/>
      </xdr:nvSpPr>
      <xdr:spPr>
        <a:xfrm>
          <a:off x="14403017" y="1355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67094</xdr:rowOff>
    </xdr:from>
    <xdr:to>
      <xdr:col>20</xdr:col>
      <xdr:colOff>9525</xdr:colOff>
      <xdr:row>78</xdr:row>
      <xdr:rowOff>168694</xdr:rowOff>
    </xdr:to>
    <xdr:sp macro="" textlink="">
      <xdr:nvSpPr>
        <xdr:cNvPr id="650" name="円/楕円 649"/>
        <xdr:cNvSpPr/>
      </xdr:nvSpPr>
      <xdr:spPr>
        <a:xfrm>
          <a:off x="13652500" y="134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13771</xdr:rowOff>
    </xdr:from>
    <xdr:ext cx="469744" cy="259045"/>
    <xdr:sp macro="" textlink="">
      <xdr:nvSpPr>
        <xdr:cNvPr id="651" name="テキスト ボックス 650"/>
        <xdr:cNvSpPr txBox="1"/>
      </xdr:nvSpPr>
      <xdr:spPr>
        <a:xfrm>
          <a:off x="13468427" y="132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5580</xdr:rowOff>
    </xdr:from>
    <xdr:to>
      <xdr:col>18</xdr:col>
      <xdr:colOff>492125</xdr:colOff>
      <xdr:row>78</xdr:row>
      <xdr:rowOff>107180</xdr:rowOff>
    </xdr:to>
    <xdr:sp macro="" textlink="">
      <xdr:nvSpPr>
        <xdr:cNvPr id="652" name="円/楕円 651"/>
        <xdr:cNvSpPr/>
      </xdr:nvSpPr>
      <xdr:spPr>
        <a:xfrm>
          <a:off x="12763500" y="133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123707</xdr:rowOff>
    </xdr:from>
    <xdr:ext cx="534377" cy="259045"/>
    <xdr:sp macro="" textlink="">
      <xdr:nvSpPr>
        <xdr:cNvPr id="653" name="テキスト ボックス 652"/>
        <xdr:cNvSpPr txBox="1"/>
      </xdr:nvSpPr>
      <xdr:spPr>
        <a:xfrm>
          <a:off x="12547111" y="131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47882</xdr:rowOff>
    </xdr:from>
    <xdr:to>
      <xdr:col>23</xdr:col>
      <xdr:colOff>517525</xdr:colOff>
      <xdr:row>94</xdr:row>
      <xdr:rowOff>91362</xdr:rowOff>
    </xdr:to>
    <xdr:cxnSp macro="">
      <xdr:nvCxnSpPr>
        <xdr:cNvPr id="678" name="直線コネクタ 677"/>
        <xdr:cNvCxnSpPr/>
      </xdr:nvCxnSpPr>
      <xdr:spPr>
        <a:xfrm flipV="1">
          <a:off x="15481300" y="16164182"/>
          <a:ext cx="8382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91362</xdr:rowOff>
    </xdr:from>
    <xdr:to>
      <xdr:col>22</xdr:col>
      <xdr:colOff>365125</xdr:colOff>
      <xdr:row>94</xdr:row>
      <xdr:rowOff>95225</xdr:rowOff>
    </xdr:to>
    <xdr:cxnSp macro="">
      <xdr:nvCxnSpPr>
        <xdr:cNvPr id="681" name="直線コネクタ 680"/>
        <xdr:cNvCxnSpPr/>
      </xdr:nvCxnSpPr>
      <xdr:spPr>
        <a:xfrm flipV="1">
          <a:off x="14592300" y="16207662"/>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137775</xdr:rowOff>
    </xdr:from>
    <xdr:to>
      <xdr:col>21</xdr:col>
      <xdr:colOff>161925</xdr:colOff>
      <xdr:row>94</xdr:row>
      <xdr:rowOff>95225</xdr:rowOff>
    </xdr:to>
    <xdr:cxnSp macro="">
      <xdr:nvCxnSpPr>
        <xdr:cNvPr id="684" name="直線コネクタ 683"/>
        <xdr:cNvCxnSpPr/>
      </xdr:nvCxnSpPr>
      <xdr:spPr>
        <a:xfrm>
          <a:off x="13703300" y="15911175"/>
          <a:ext cx="889000" cy="30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6" name="テキスト ボックス 685"/>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137775</xdr:rowOff>
    </xdr:from>
    <xdr:to>
      <xdr:col>19</xdr:col>
      <xdr:colOff>644525</xdr:colOff>
      <xdr:row>93</xdr:row>
      <xdr:rowOff>19856</xdr:rowOff>
    </xdr:to>
    <xdr:cxnSp macro="">
      <xdr:nvCxnSpPr>
        <xdr:cNvPr id="687" name="直線コネクタ 686"/>
        <xdr:cNvCxnSpPr/>
      </xdr:nvCxnSpPr>
      <xdr:spPr>
        <a:xfrm flipV="1">
          <a:off x="12814300" y="15911175"/>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89" name="テキスト ボックス 688"/>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1" name="テキスト ボックス 690"/>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168532</xdr:rowOff>
    </xdr:from>
    <xdr:to>
      <xdr:col>23</xdr:col>
      <xdr:colOff>568325</xdr:colOff>
      <xdr:row>94</xdr:row>
      <xdr:rowOff>98682</xdr:rowOff>
    </xdr:to>
    <xdr:sp macro="" textlink="">
      <xdr:nvSpPr>
        <xdr:cNvPr id="697" name="円/楕円 696"/>
        <xdr:cNvSpPr/>
      </xdr:nvSpPr>
      <xdr:spPr>
        <a:xfrm>
          <a:off x="16268700" y="161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19959</xdr:rowOff>
    </xdr:from>
    <xdr:ext cx="599010" cy="259045"/>
    <xdr:sp macro="" textlink="">
      <xdr:nvSpPr>
        <xdr:cNvPr id="698" name="公債費該当値テキスト"/>
        <xdr:cNvSpPr txBox="1"/>
      </xdr:nvSpPr>
      <xdr:spPr>
        <a:xfrm>
          <a:off x="16370300" y="1596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116,066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40562</xdr:rowOff>
    </xdr:from>
    <xdr:to>
      <xdr:col>22</xdr:col>
      <xdr:colOff>415925</xdr:colOff>
      <xdr:row>94</xdr:row>
      <xdr:rowOff>142162</xdr:rowOff>
    </xdr:to>
    <xdr:sp macro="" textlink="">
      <xdr:nvSpPr>
        <xdr:cNvPr id="699" name="円/楕円 698"/>
        <xdr:cNvSpPr/>
      </xdr:nvSpPr>
      <xdr:spPr>
        <a:xfrm>
          <a:off x="15430500" y="161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158689</xdr:rowOff>
    </xdr:from>
    <xdr:ext cx="599010" cy="259045"/>
    <xdr:sp macro="" textlink="">
      <xdr:nvSpPr>
        <xdr:cNvPr id="700" name="テキスト ボックス 699"/>
        <xdr:cNvSpPr txBox="1"/>
      </xdr:nvSpPr>
      <xdr:spPr>
        <a:xfrm>
          <a:off x="15181794" y="159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44425</xdr:rowOff>
    </xdr:from>
    <xdr:to>
      <xdr:col>21</xdr:col>
      <xdr:colOff>212725</xdr:colOff>
      <xdr:row>94</xdr:row>
      <xdr:rowOff>146025</xdr:rowOff>
    </xdr:to>
    <xdr:sp macro="" textlink="">
      <xdr:nvSpPr>
        <xdr:cNvPr id="701" name="円/楕円 700"/>
        <xdr:cNvSpPr/>
      </xdr:nvSpPr>
      <xdr:spPr>
        <a:xfrm>
          <a:off x="14541500" y="161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162552</xdr:rowOff>
    </xdr:from>
    <xdr:ext cx="599010" cy="259045"/>
    <xdr:sp macro="" textlink="">
      <xdr:nvSpPr>
        <xdr:cNvPr id="702" name="テキスト ボックス 701"/>
        <xdr:cNvSpPr txBox="1"/>
      </xdr:nvSpPr>
      <xdr:spPr>
        <a:xfrm>
          <a:off x="14292794" y="159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86975</xdr:rowOff>
    </xdr:from>
    <xdr:to>
      <xdr:col>20</xdr:col>
      <xdr:colOff>9525</xdr:colOff>
      <xdr:row>93</xdr:row>
      <xdr:rowOff>17125</xdr:rowOff>
    </xdr:to>
    <xdr:sp macro="" textlink="">
      <xdr:nvSpPr>
        <xdr:cNvPr id="703" name="円/楕円 702"/>
        <xdr:cNvSpPr/>
      </xdr:nvSpPr>
      <xdr:spPr>
        <a:xfrm>
          <a:off x="13652500" y="158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33652</xdr:rowOff>
    </xdr:from>
    <xdr:ext cx="599010" cy="259045"/>
    <xdr:sp macro="" textlink="">
      <xdr:nvSpPr>
        <xdr:cNvPr id="704" name="テキスト ボックス 703"/>
        <xdr:cNvSpPr txBox="1"/>
      </xdr:nvSpPr>
      <xdr:spPr>
        <a:xfrm>
          <a:off x="13403794" y="1563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160,337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140506</xdr:rowOff>
    </xdr:from>
    <xdr:to>
      <xdr:col>18</xdr:col>
      <xdr:colOff>492125</xdr:colOff>
      <xdr:row>93</xdr:row>
      <xdr:rowOff>70656</xdr:rowOff>
    </xdr:to>
    <xdr:sp macro="" textlink="">
      <xdr:nvSpPr>
        <xdr:cNvPr id="705" name="円/楕円 704"/>
        <xdr:cNvSpPr/>
      </xdr:nvSpPr>
      <xdr:spPr>
        <a:xfrm>
          <a:off x="12763500" y="159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87183</xdr:rowOff>
    </xdr:from>
    <xdr:ext cx="599010" cy="259045"/>
    <xdr:sp macro="" textlink="">
      <xdr:nvSpPr>
        <xdr:cNvPr id="706" name="テキスト ボックス 705"/>
        <xdr:cNvSpPr txBox="1"/>
      </xdr:nvSpPr>
      <xdr:spPr>
        <a:xfrm>
          <a:off x="12514794" y="1568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議会費、民生費、農林水産業費、商工費、土木費、教育費については、類似団体平均を下回っているが全体のバランスは取れているものと考える</a:t>
          </a:r>
        </a:p>
        <a:p>
          <a:r>
            <a:rPr kumimoji="1" lang="ja-JP" altLang="en-US" sz="1300">
              <a:latin typeface="ＭＳ Ｐゴシック"/>
            </a:rPr>
            <a:t>総務費　光情報網維持費、基金積立金、広域行政組合負担金、町営バス運行費が主な固定費となっている。広域行政組合、バス運行費の効率的な予算執行がカギとなる。</a:t>
          </a:r>
        </a:p>
        <a:p>
          <a:r>
            <a:rPr kumimoji="1" lang="ja-JP" altLang="en-US" sz="1300">
              <a:latin typeface="ＭＳ Ｐゴシック"/>
            </a:rPr>
            <a:t>衛生費　ゴミし尿処理施設の設備改修のための一時的な費用と町単独処理のため経費単価の割高の部分がある。</a:t>
          </a:r>
        </a:p>
        <a:p>
          <a:r>
            <a:rPr kumimoji="1" lang="ja-JP" altLang="en-US" sz="1300">
              <a:latin typeface="ＭＳ Ｐゴシック"/>
            </a:rPr>
            <a:t>　　　　　　簡易水道特別会計繰出金、国保特別会計繰出金は、特別会計の経営の効率化が求められる。</a:t>
          </a:r>
        </a:p>
        <a:p>
          <a:r>
            <a:rPr kumimoji="1" lang="ja-JP" altLang="en-US" sz="1300">
              <a:latin typeface="ＭＳ Ｐゴシック"/>
            </a:rPr>
            <a:t>消防費　耐震性貯水槽新設整備、車両購入のための一時的な費用増。防災対策費用への積極的な予算がある。</a:t>
          </a:r>
        </a:p>
        <a:p>
          <a:r>
            <a:rPr kumimoji="1" lang="ja-JP" altLang="en-US" sz="1300">
              <a:latin typeface="ＭＳ Ｐゴシック"/>
            </a:rPr>
            <a:t>公債費　財源として合併特例事業債、過疎対策事業債の活用が多い為。</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実質収支額が高い比率で推移しているが、普通地方交付税の縮減に対応するため。</a:t>
          </a:r>
        </a:p>
        <a:p>
          <a:r>
            <a:rPr kumimoji="1" lang="ja-JP" altLang="en-US" sz="1400">
              <a:latin typeface="ＭＳ ゴシック" pitchFamily="49" charset="-128"/>
              <a:ea typeface="ＭＳ ゴシック" pitchFamily="49" charset="-128"/>
            </a:rPr>
            <a:t>財政調整基金は、毎年積み立てており標準財政規模比率は上昇している。効率的な財政運営を図り、計画的に基金管理を行うよう努める。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全体としては、黒字で推移しているが、国民健康保険特別会計・簡易水道事業特別会計の財政安定化に努める必要がある。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6012029</v>
      </c>
      <c r="BO4" s="381"/>
      <c r="BP4" s="381"/>
      <c r="BQ4" s="381"/>
      <c r="BR4" s="381"/>
      <c r="BS4" s="381"/>
      <c r="BT4" s="381"/>
      <c r="BU4" s="382"/>
      <c r="BV4" s="380">
        <v>5974523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13.1</v>
      </c>
      <c r="CU4" s="387"/>
      <c r="CV4" s="387"/>
      <c r="CW4" s="387"/>
      <c r="CX4" s="387"/>
      <c r="CY4" s="387"/>
      <c r="CZ4" s="387"/>
      <c r="DA4" s="388"/>
      <c r="DB4" s="386">
        <v>14.5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5479556</v>
      </c>
      <c r="BO5" s="418"/>
      <c r="BP5" s="418"/>
      <c r="BQ5" s="418"/>
      <c r="BR5" s="418"/>
      <c r="BS5" s="418"/>
      <c r="BT5" s="418"/>
      <c r="BU5" s="419"/>
      <c r="BV5" s="417">
        <v>5371818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84.2</v>
      </c>
      <c r="CU5" s="415"/>
      <c r="CV5" s="415"/>
      <c r="CW5" s="415"/>
      <c r="CX5" s="415"/>
      <c r="CY5" s="415"/>
      <c r="CZ5" s="415"/>
      <c r="DA5" s="416"/>
      <c r="DB5" s="414">
        <v>83.3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532473</v>
      </c>
      <c r="BO6" s="418"/>
      <c r="BP6" s="418"/>
      <c r="BQ6" s="418"/>
      <c r="BR6" s="418"/>
      <c r="BS6" s="418"/>
      <c r="BT6" s="418"/>
      <c r="BU6" s="419"/>
      <c r="BV6" s="417">
        <v>602705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84.2</v>
      </c>
      <c r="CU6" s="455"/>
      <c r="CV6" s="455"/>
      <c r="CW6" s="455"/>
      <c r="CX6" s="455"/>
      <c r="CY6" s="455"/>
      <c r="CZ6" s="455"/>
      <c r="DA6" s="456"/>
      <c r="DB6" s="454">
        <v>83.3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4804</v>
      </c>
      <c r="BO7" s="418"/>
      <c r="BP7" s="418"/>
      <c r="BQ7" s="418"/>
      <c r="BR7" s="418"/>
      <c r="BS7" s="418"/>
      <c r="BT7" s="418"/>
      <c r="BU7" s="419"/>
      <c r="BV7" s="417">
        <v>13365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4029356</v>
      </c>
      <c r="CU7" s="418"/>
      <c r="CV7" s="418"/>
      <c r="CW7" s="418"/>
      <c r="CX7" s="418"/>
      <c r="CY7" s="418"/>
      <c r="CZ7" s="418"/>
      <c r="DA7" s="419"/>
      <c r="DB7" s="417">
        <v>4066465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527669</v>
      </c>
      <c r="BO8" s="418"/>
      <c r="BP8" s="418"/>
      <c r="BQ8" s="418"/>
      <c r="BR8" s="418"/>
      <c r="BS8" s="418"/>
      <c r="BT8" s="418"/>
      <c r="BU8" s="419"/>
      <c r="BV8" s="417">
        <v>589340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8067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-61671</v>
      </c>
      <c r="BO9" s="418"/>
      <c r="BP9" s="418"/>
      <c r="BQ9" s="418"/>
      <c r="BR9" s="418"/>
      <c r="BS9" s="418"/>
      <c r="BT9" s="418"/>
      <c r="BU9" s="419"/>
      <c r="BV9" s="417">
        <v>-3563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19.5</v>
      </c>
      <c r="CU9" s="415"/>
      <c r="CV9" s="415"/>
      <c r="CW9" s="415"/>
      <c r="CX9" s="415"/>
      <c r="CY9" s="415"/>
      <c r="CZ9" s="415"/>
      <c r="DA9" s="416"/>
      <c r="DB9" s="414">
        <v>18.3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9011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356008</v>
      </c>
      <c r="BO10" s="418"/>
      <c r="BP10" s="418"/>
      <c r="BQ10" s="418"/>
      <c r="BR10" s="418"/>
      <c r="BS10" s="418"/>
      <c r="BT10" s="418"/>
      <c r="BU10" s="419"/>
      <c r="BV10" s="417">
        <v>264486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8195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8146</v>
      </c>
      <c r="S13" s="499"/>
      <c r="T13" s="499"/>
      <c r="U13" s="499"/>
      <c r="V13" s="500"/>
      <c r="W13" s="433" t="s">
        <v>125</v>
      </c>
      <c r="X13" s="434"/>
      <c r="Y13" s="434"/>
      <c r="Z13" s="434"/>
      <c r="AA13" s="434"/>
      <c r="AB13" s="424"/>
      <c r="AC13" s="468">
        <v>137</v>
      </c>
      <c r="AD13" s="469"/>
      <c r="AE13" s="469"/>
      <c r="AF13" s="469"/>
      <c r="AG13" s="508"/>
      <c r="AH13" s="468">
        <v>71</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294337</v>
      </c>
      <c r="BO13" s="418"/>
      <c r="BP13" s="418"/>
      <c r="BQ13" s="418"/>
      <c r="BR13" s="418"/>
      <c r="BS13" s="418"/>
      <c r="BT13" s="418"/>
      <c r="BU13" s="419"/>
      <c r="BV13" s="417">
        <v>260923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4.9000000000000004</v>
      </c>
      <c r="CU13" s="415"/>
      <c r="CV13" s="415"/>
      <c r="CW13" s="415"/>
      <c r="CX13" s="415"/>
      <c r="CY13" s="415"/>
      <c r="CZ13" s="415"/>
      <c r="DA13" s="416"/>
      <c r="DB13" s="414">
        <v>6.1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8389</v>
      </c>
      <c r="S14" s="499"/>
      <c r="T14" s="499"/>
      <c r="U14" s="499"/>
      <c r="V14" s="500"/>
      <c r="W14" s="407"/>
      <c r="X14" s="408"/>
      <c r="Y14" s="408"/>
      <c r="Z14" s="408"/>
      <c r="AA14" s="408"/>
      <c r="AB14" s="397"/>
      <c r="AC14" s="501">
        <v>3.6</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8350</v>
      </c>
      <c r="S15" s="499"/>
      <c r="T15" s="499"/>
      <c r="U15" s="499"/>
      <c r="V15" s="500"/>
      <c r="W15" s="433" t="s">
        <v>132</v>
      </c>
      <c r="X15" s="434"/>
      <c r="Y15" s="434"/>
      <c r="Z15" s="434"/>
      <c r="AA15" s="434"/>
      <c r="AB15" s="424"/>
      <c r="AC15" s="468">
        <v>1468</v>
      </c>
      <c r="AD15" s="469"/>
      <c r="AE15" s="469"/>
      <c r="AF15" s="469"/>
      <c r="AG15" s="508"/>
      <c r="AH15" s="468">
        <v>1570</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937179</v>
      </c>
      <c r="BO15" s="381"/>
      <c r="BP15" s="381"/>
      <c r="BQ15" s="381"/>
      <c r="BR15" s="381"/>
      <c r="BS15" s="381"/>
      <c r="BT15" s="381"/>
      <c r="BU15" s="382"/>
      <c r="BV15" s="380">
        <v>927322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38.799999999999997</v>
      </c>
      <c r="AD16" s="502"/>
      <c r="AE16" s="502"/>
      <c r="AF16" s="502"/>
      <c r="AG16" s="503"/>
      <c r="AH16" s="501">
        <v>39.6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3545847</v>
      </c>
      <c r="BO16" s="418"/>
      <c r="BP16" s="418"/>
      <c r="BQ16" s="418"/>
      <c r="BR16" s="418"/>
      <c r="BS16" s="418"/>
      <c r="BT16" s="418"/>
      <c r="BU16" s="419"/>
      <c r="BV16" s="417">
        <v>3438657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2181</v>
      </c>
      <c r="AD17" s="469"/>
      <c r="AE17" s="469"/>
      <c r="AF17" s="469"/>
      <c r="AG17" s="508"/>
      <c r="AH17" s="468">
        <v>2326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1175542</v>
      </c>
      <c r="BO17" s="418"/>
      <c r="BP17" s="418"/>
      <c r="BQ17" s="418"/>
      <c r="BR17" s="418"/>
      <c r="BS17" s="418"/>
      <c r="BT17" s="418"/>
      <c r="BU17" s="419"/>
      <c r="BV17" s="417">
        <v>1160602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200.87</v>
      </c>
      <c r="M18" s="530"/>
      <c r="N18" s="530"/>
      <c r="O18" s="530"/>
      <c r="P18" s="530"/>
      <c r="Q18" s="530"/>
      <c r="R18" s="531"/>
      <c r="S18" s="531"/>
      <c r="T18" s="531"/>
      <c r="U18" s="531"/>
      <c r="V18" s="532"/>
      <c r="W18" s="435"/>
      <c r="X18" s="436"/>
      <c r="Y18" s="436"/>
      <c r="Z18" s="436"/>
      <c r="AA18" s="436"/>
      <c r="AB18" s="427"/>
      <c r="AC18" s="533">
        <v>57.6</v>
      </c>
      <c r="AD18" s="534"/>
      <c r="AE18" s="534"/>
      <c r="AF18" s="534"/>
      <c r="AG18" s="535"/>
      <c r="AH18" s="533">
        <v>58.6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3283626</v>
      </c>
      <c r="BO18" s="418"/>
      <c r="BP18" s="418"/>
      <c r="BQ18" s="418"/>
      <c r="BR18" s="418"/>
      <c r="BS18" s="418"/>
      <c r="BT18" s="418"/>
      <c r="BU18" s="419"/>
      <c r="BV18" s="417">
        <v>3280965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4885373</v>
      </c>
      <c r="BO19" s="418"/>
      <c r="BP19" s="418"/>
      <c r="BQ19" s="418"/>
      <c r="BR19" s="418"/>
      <c r="BS19" s="418"/>
      <c r="BT19" s="418"/>
      <c r="BU19" s="419"/>
      <c r="BV19" s="417">
        <v>4981923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3006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4345000</v>
      </c>
      <c r="BO23" s="418"/>
      <c r="BP23" s="418"/>
      <c r="BQ23" s="418"/>
      <c r="BR23" s="418"/>
      <c r="BS23" s="418"/>
      <c r="BT23" s="418"/>
      <c r="BU23" s="419"/>
      <c r="BV23" s="417">
        <v>4870469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6910</v>
      </c>
      <c r="R24" s="469"/>
      <c r="S24" s="469"/>
      <c r="T24" s="469"/>
      <c r="U24" s="469"/>
      <c r="V24" s="508"/>
      <c r="W24" s="563"/>
      <c r="X24" s="551"/>
      <c r="Y24" s="552"/>
      <c r="Z24" s="467" t="s">
        <v>156</v>
      </c>
      <c r="AA24" s="447"/>
      <c r="AB24" s="447"/>
      <c r="AC24" s="447"/>
      <c r="AD24" s="447"/>
      <c r="AE24" s="447"/>
      <c r="AF24" s="447"/>
      <c r="AG24" s="448"/>
      <c r="AH24" s="468">
        <v>98</v>
      </c>
      <c r="AI24" s="469"/>
      <c r="AJ24" s="469"/>
      <c r="AK24" s="469"/>
      <c r="AL24" s="508"/>
      <c r="AM24" s="468">
        <v>307720</v>
      </c>
      <c r="AN24" s="469"/>
      <c r="AO24" s="469"/>
      <c r="AP24" s="469"/>
      <c r="AQ24" s="469"/>
      <c r="AR24" s="508"/>
      <c r="AS24" s="468">
        <v>3140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2979050</v>
      </c>
      <c r="BO24" s="418"/>
      <c r="BP24" s="418"/>
      <c r="BQ24" s="418"/>
      <c r="BR24" s="418"/>
      <c r="BS24" s="418"/>
      <c r="BT24" s="418"/>
      <c r="BU24" s="419"/>
      <c r="BV24" s="417">
        <v>3164164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t="s">
        <v>122</v>
      </c>
      <c r="M25" s="469"/>
      <c r="N25" s="469"/>
      <c r="O25" s="469"/>
      <c r="P25" s="508"/>
      <c r="Q25" s="468" t="s">
        <v>122</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5540</v>
      </c>
      <c r="R26" s="469"/>
      <c r="S26" s="469"/>
      <c r="T26" s="469"/>
      <c r="U26" s="469"/>
      <c r="V26" s="508"/>
      <c r="W26" s="563"/>
      <c r="X26" s="551"/>
      <c r="Y26" s="552"/>
      <c r="Z26" s="467" t="s">
        <v>162</v>
      </c>
      <c r="AA26" s="573"/>
      <c r="AB26" s="573"/>
      <c r="AC26" s="573"/>
      <c r="AD26" s="573"/>
      <c r="AE26" s="573"/>
      <c r="AF26" s="573"/>
      <c r="AG26" s="574"/>
      <c r="AH26" s="468">
        <v>6</v>
      </c>
      <c r="AI26" s="469"/>
      <c r="AJ26" s="469"/>
      <c r="AK26" s="469"/>
      <c r="AL26" s="508"/>
      <c r="AM26" s="468">
        <v>15480</v>
      </c>
      <c r="AN26" s="469"/>
      <c r="AO26" s="469"/>
      <c r="AP26" s="469"/>
      <c r="AQ26" s="469"/>
      <c r="AR26" s="508"/>
      <c r="AS26" s="468">
        <v>2580</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2200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174496</v>
      </c>
      <c r="BO27" s="587"/>
      <c r="BP27" s="587"/>
      <c r="BQ27" s="587"/>
      <c r="BR27" s="587"/>
      <c r="BS27" s="587"/>
      <c r="BT27" s="587"/>
      <c r="BU27" s="588"/>
      <c r="BV27" s="586">
        <v>174496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1760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1907775</v>
      </c>
      <c r="BO28" s="381"/>
      <c r="BP28" s="381"/>
      <c r="BQ28" s="381"/>
      <c r="BR28" s="381"/>
      <c r="BS28" s="381"/>
      <c r="BT28" s="381"/>
      <c r="BU28" s="382"/>
      <c r="BV28" s="380">
        <v>1551767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10</v>
      </c>
      <c r="M29" s="469"/>
      <c r="N29" s="469"/>
      <c r="O29" s="469"/>
      <c r="P29" s="508"/>
      <c r="Q29" s="468">
        <v>1580</v>
      </c>
      <c r="R29" s="469"/>
      <c r="S29" s="469"/>
      <c r="T29" s="469"/>
      <c r="U29" s="469"/>
      <c r="V29" s="508"/>
      <c r="W29" s="564"/>
      <c r="X29" s="565"/>
      <c r="Y29" s="566"/>
      <c r="Z29" s="467" t="s">
        <v>172</v>
      </c>
      <c r="AA29" s="447"/>
      <c r="AB29" s="447"/>
      <c r="AC29" s="447"/>
      <c r="AD29" s="447"/>
      <c r="AE29" s="447"/>
      <c r="AF29" s="447"/>
      <c r="AG29" s="448"/>
      <c r="AH29" s="468">
        <v>98</v>
      </c>
      <c r="AI29" s="469"/>
      <c r="AJ29" s="469"/>
      <c r="AK29" s="469"/>
      <c r="AL29" s="508"/>
      <c r="AM29" s="468">
        <v>307720</v>
      </c>
      <c r="AN29" s="469"/>
      <c r="AO29" s="469"/>
      <c r="AP29" s="469"/>
      <c r="AQ29" s="469"/>
      <c r="AR29" s="508"/>
      <c r="AS29" s="468">
        <v>3140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590340</v>
      </c>
      <c r="BO29" s="418"/>
      <c r="BP29" s="418"/>
      <c r="BQ29" s="418"/>
      <c r="BR29" s="418"/>
      <c r="BS29" s="418"/>
      <c r="BT29" s="418"/>
      <c r="BU29" s="419"/>
      <c r="BV29" s="417">
        <v>590139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2409218</v>
      </c>
      <c r="BO30" s="587"/>
      <c r="BP30" s="587"/>
      <c r="BQ30" s="587"/>
      <c r="BR30" s="587"/>
      <c r="BS30" s="587"/>
      <c r="BT30" s="587"/>
      <c r="BU30" s="588"/>
      <c r="BV30" s="586">
        <v>2415809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峡南広域行政組合（一般会計）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峡南広域行政組合（峡南ふるさと市町村圏特別会計）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峡南広域行政組合（介護保険特別会計）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指定居宅サービス特別会計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山梨県後期高齢者医療広域連合（一般会計）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山梨県後期高齢者医療広域連合（後期高齢者医療特別会計）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山梨県市町村総合事務組合（一般会計）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山梨県市町村総合事務組合（電子化事業及び会館管理・研修事業特別会計）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山梨県市町村総合事務組合（一般廃棄物最終処分場事業特別会計）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山梨県市町村総合事務組合（入札参加資格審査事業特別会計）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山梨県市町村総合事務組合（交通災害共済事業特別会計）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522</v>
      </c>
      <c r="D34" s="1184"/>
      <c r="E34" s="1185"/>
      <c r="F34" s="32">
        <v>12.18</v>
      </c>
      <c r="G34" s="33">
        <v>13.54</v>
      </c>
      <c r="H34" s="33">
        <v>14.61</v>
      </c>
      <c r="I34" s="33">
        <v>14.49</v>
      </c>
      <c r="J34" s="34">
        <v>13.09</v>
      </c>
      <c r="K34" s="22"/>
      <c r="L34" s="22"/>
      <c r="M34" s="22"/>
      <c r="N34" s="22"/>
      <c r="O34" s="22"/>
      <c r="P34" s="22"/>
    </row>
    <row r="35" spans="1:16" ht="39" customHeight="1">
      <c r="A35" s="22"/>
      <c r="B35" s="35"/>
      <c r="C35" s="1178" t="s">
        <v>523</v>
      </c>
      <c r="D35" s="1179"/>
      <c r="E35" s="1180"/>
      <c r="F35" s="36">
        <v>2.27</v>
      </c>
      <c r="G35" s="37">
        <v>3.67</v>
      </c>
      <c r="H35" s="37">
        <v>3.1</v>
      </c>
      <c r="I35" s="37">
        <v>3.37</v>
      </c>
      <c r="J35" s="38">
        <v>4.55</v>
      </c>
      <c r="K35" s="22"/>
      <c r="L35" s="22"/>
      <c r="M35" s="22"/>
      <c r="N35" s="22"/>
      <c r="O35" s="22"/>
      <c r="P35" s="22"/>
    </row>
    <row r="36" spans="1:16" ht="39" customHeight="1">
      <c r="A36" s="22"/>
      <c r="B36" s="35"/>
      <c r="C36" s="1178" t="s">
        <v>524</v>
      </c>
      <c r="D36" s="1179"/>
      <c r="E36" s="1180"/>
      <c r="F36" s="36">
        <v>0.9</v>
      </c>
      <c r="G36" s="37">
        <v>1.04</v>
      </c>
      <c r="H36" s="37">
        <v>1.07</v>
      </c>
      <c r="I36" s="37">
        <v>2.92</v>
      </c>
      <c r="J36" s="38">
        <v>1.54</v>
      </c>
      <c r="K36" s="22"/>
      <c r="L36" s="22"/>
      <c r="M36" s="22"/>
      <c r="N36" s="22"/>
      <c r="O36" s="22"/>
      <c r="P36" s="22"/>
    </row>
    <row r="37" spans="1:16" ht="39" customHeight="1">
      <c r="A37" s="22"/>
      <c r="B37" s="35"/>
      <c r="C37" s="1178" t="s">
        <v>525</v>
      </c>
      <c r="D37" s="1179"/>
      <c r="E37" s="1180"/>
      <c r="F37" s="36">
        <v>0.11</v>
      </c>
      <c r="G37" s="37">
        <v>0.27</v>
      </c>
      <c r="H37" s="37">
        <v>0.35</v>
      </c>
      <c r="I37" s="37">
        <v>0.42</v>
      </c>
      <c r="J37" s="38">
        <v>0.37</v>
      </c>
      <c r="K37" s="22"/>
      <c r="L37" s="22"/>
      <c r="M37" s="22"/>
      <c r="N37" s="22"/>
      <c r="O37" s="22"/>
      <c r="P37" s="22"/>
    </row>
    <row r="38" spans="1:16" ht="39" customHeight="1">
      <c r="A38" s="22"/>
      <c r="B38" s="35"/>
      <c r="C38" s="1178" t="s">
        <v>526</v>
      </c>
      <c r="D38" s="1179"/>
      <c r="E38" s="1180"/>
      <c r="F38" s="36">
        <v>0.12</v>
      </c>
      <c r="G38" s="37">
        <v>0.1</v>
      </c>
      <c r="H38" s="37">
        <v>0.13</v>
      </c>
      <c r="I38" s="37">
        <v>0.13</v>
      </c>
      <c r="J38" s="38">
        <v>0.14000000000000001</v>
      </c>
      <c r="K38" s="22"/>
      <c r="L38" s="22"/>
      <c r="M38" s="22"/>
      <c r="N38" s="22"/>
      <c r="O38" s="22"/>
      <c r="P38" s="22"/>
    </row>
    <row r="39" spans="1:16" ht="39" customHeight="1">
      <c r="A39" s="22"/>
      <c r="B39" s="35"/>
      <c r="C39" s="1178" t="s">
        <v>527</v>
      </c>
      <c r="D39" s="1179"/>
      <c r="E39" s="1180"/>
      <c r="F39" s="36">
        <v>0.13</v>
      </c>
      <c r="G39" s="37">
        <v>0.05</v>
      </c>
      <c r="H39" s="37">
        <v>0.02</v>
      </c>
      <c r="I39" s="37">
        <v>0.04</v>
      </c>
      <c r="J39" s="38">
        <v>0.08</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529</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1028</v>
      </c>
      <c r="L45" s="60">
        <v>1041</v>
      </c>
      <c r="M45" s="60">
        <v>923</v>
      </c>
      <c r="N45" s="60">
        <v>910</v>
      </c>
      <c r="O45" s="61">
        <v>951</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178</v>
      </c>
      <c r="L48" s="64">
        <v>179</v>
      </c>
      <c r="M48" s="64">
        <v>164</v>
      </c>
      <c r="N48" s="64">
        <v>158</v>
      </c>
      <c r="O48" s="65">
        <v>157</v>
      </c>
      <c r="P48" s="48"/>
      <c r="Q48" s="48"/>
      <c r="R48" s="48"/>
      <c r="S48" s="48"/>
      <c r="T48" s="48"/>
      <c r="U48" s="48"/>
    </row>
    <row r="49" spans="1:21" ht="30.75" customHeight="1">
      <c r="A49" s="48"/>
      <c r="B49" s="1196"/>
      <c r="C49" s="1197"/>
      <c r="D49" s="62"/>
      <c r="E49" s="1188" t="s">
        <v>16</v>
      </c>
      <c r="F49" s="1188"/>
      <c r="G49" s="1188"/>
      <c r="H49" s="1188"/>
      <c r="I49" s="1188"/>
      <c r="J49" s="1189"/>
      <c r="K49" s="63">
        <v>7</v>
      </c>
      <c r="L49" s="64">
        <v>7</v>
      </c>
      <c r="M49" s="64">
        <v>5</v>
      </c>
      <c r="N49" s="64">
        <v>10</v>
      </c>
      <c r="O49" s="65">
        <v>9</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926</v>
      </c>
      <c r="L52" s="64">
        <v>947</v>
      </c>
      <c r="M52" s="64">
        <v>942</v>
      </c>
      <c r="N52" s="64">
        <v>920</v>
      </c>
      <c r="O52" s="65">
        <v>961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287</v>
      </c>
      <c r="L53" s="69">
        <v>280</v>
      </c>
      <c r="M53" s="69">
        <v>150</v>
      </c>
      <c r="N53" s="69">
        <v>158</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7091</v>
      </c>
      <c r="J41" s="83">
        <v>6057</v>
      </c>
      <c r="K41" s="83">
        <v>5431</v>
      </c>
      <c r="L41" s="83">
        <v>4870</v>
      </c>
      <c r="M41" s="84">
        <v>4345</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1565</v>
      </c>
      <c r="J43" s="87">
        <v>1560</v>
      </c>
      <c r="K43" s="87">
        <v>1549</v>
      </c>
      <c r="L43" s="87">
        <v>1626</v>
      </c>
      <c r="M43" s="88">
        <v>1713</v>
      </c>
    </row>
    <row r="44" spans="2:13" ht="27.75" customHeight="1">
      <c r="B44" s="1204"/>
      <c r="C44" s="1205"/>
      <c r="D44" s="85"/>
      <c r="E44" s="1210" t="s">
        <v>28</v>
      </c>
      <c r="F44" s="1210"/>
      <c r="G44" s="1210"/>
      <c r="H44" s="1211"/>
      <c r="I44" s="86">
        <v>25</v>
      </c>
      <c r="J44" s="87">
        <v>17</v>
      </c>
      <c r="K44" s="87">
        <v>63</v>
      </c>
      <c r="L44" s="87">
        <v>54</v>
      </c>
      <c r="M44" s="88">
        <v>57</v>
      </c>
    </row>
    <row r="45" spans="2:13" ht="27.75" customHeight="1">
      <c r="B45" s="1204"/>
      <c r="C45" s="1205"/>
      <c r="D45" s="85"/>
      <c r="E45" s="1210" t="s">
        <v>29</v>
      </c>
      <c r="F45" s="1210"/>
      <c r="G45" s="1210"/>
      <c r="H45" s="1211"/>
      <c r="I45" s="86">
        <v>1476</v>
      </c>
      <c r="J45" s="87">
        <v>1398</v>
      </c>
      <c r="K45" s="87">
        <v>1330</v>
      </c>
      <c r="L45" s="87">
        <v>1307</v>
      </c>
      <c r="M45" s="88">
        <v>1334</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3395</v>
      </c>
      <c r="J50" s="87">
        <v>3249</v>
      </c>
      <c r="K50" s="87">
        <v>3297</v>
      </c>
      <c r="L50" s="87">
        <v>3642</v>
      </c>
      <c r="M50" s="88">
        <v>4137</v>
      </c>
    </row>
    <row r="51" spans="2:13" ht="27.75" customHeight="1">
      <c r="B51" s="1204"/>
      <c r="C51" s="1205"/>
      <c r="D51" s="85"/>
      <c r="E51" s="1210" t="s">
        <v>36</v>
      </c>
      <c r="F51" s="1210"/>
      <c r="G51" s="1210"/>
      <c r="H51" s="1211"/>
      <c r="I51" s="86" t="s">
        <v>477</v>
      </c>
      <c r="J51" s="87" t="s">
        <v>477</v>
      </c>
      <c r="K51" s="87" t="s">
        <v>477</v>
      </c>
      <c r="L51" s="87" t="s">
        <v>477</v>
      </c>
      <c r="M51" s="88" t="s">
        <v>477</v>
      </c>
    </row>
    <row r="52" spans="2:13" ht="27.75" customHeight="1">
      <c r="B52" s="1206"/>
      <c r="C52" s="1207"/>
      <c r="D52" s="85"/>
      <c r="E52" s="1210" t="s">
        <v>37</v>
      </c>
      <c r="F52" s="1210"/>
      <c r="G52" s="1210"/>
      <c r="H52" s="1211"/>
      <c r="I52" s="86">
        <v>7696</v>
      </c>
      <c r="J52" s="87">
        <v>7337</v>
      </c>
      <c r="K52" s="87">
        <v>6916</v>
      </c>
      <c r="L52" s="87">
        <v>6564</v>
      </c>
      <c r="M52" s="88">
        <v>6232</v>
      </c>
    </row>
    <row r="53" spans="2:13" ht="27.75" customHeight="1" thickBot="1">
      <c r="B53" s="1217" t="s">
        <v>38</v>
      </c>
      <c r="C53" s="1218"/>
      <c r="D53" s="92"/>
      <c r="E53" s="1219" t="s">
        <v>39</v>
      </c>
      <c r="F53" s="1219"/>
      <c r="G53" s="1219"/>
      <c r="H53" s="1220"/>
      <c r="I53" s="93">
        <v>-934</v>
      </c>
      <c r="J53" s="94">
        <v>-1554</v>
      </c>
      <c r="K53" s="94">
        <v>-1841</v>
      </c>
      <c r="L53" s="94">
        <v>-2348</v>
      </c>
      <c r="M53" s="95">
        <v>-2921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542</v>
      </c>
      <c r="C41" s="248"/>
      <c r="D41" s="248"/>
      <c r="E41" s="248"/>
      <c r="F41" s="248"/>
      <c r="G41" s="248"/>
      <c r="H41" s="248"/>
      <c r="I41" s="248"/>
      <c r="J41" s="248"/>
      <c r="K41" s="248"/>
      <c r="L41" s="248"/>
      <c r="M41" s="248"/>
      <c r="N41" s="248"/>
      <c r="O41" s="248"/>
      <c r="P41" s="249"/>
    </row>
    <row r="42" spans="2:17">
      <c r="B42" s="250"/>
      <c r="C42" s="246"/>
      <c r="D42" s="246"/>
      <c r="E42" s="246"/>
      <c r="F42" s="246"/>
      <c r="G42" s="353" t="s">
        <v>543</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544</v>
      </c>
    </row>
    <row r="50" spans="1:17">
      <c r="B50" s="250"/>
      <c r="C50" s="246"/>
      <c r="D50" s="246"/>
      <c r="E50" s="246"/>
      <c r="F50" s="246"/>
      <c r="G50" s="1242"/>
      <c r="H50" s="1243"/>
      <c r="I50" s="1243"/>
      <c r="J50" s="1244"/>
      <c r="K50" s="356" t="s">
        <v>517</v>
      </c>
      <c r="L50" s="356" t="s">
        <v>518</v>
      </c>
      <c r="M50" s="356" t="s">
        <v>519</v>
      </c>
      <c r="N50" s="356" t="s">
        <v>520</v>
      </c>
      <c r="O50" s="356" t="s">
        <v>521</v>
      </c>
    </row>
    <row r="51" spans="1:17">
      <c r="B51" s="250"/>
      <c r="C51" s="246"/>
      <c r="D51" s="246"/>
      <c r="E51" s="246"/>
      <c r="F51" s="246"/>
      <c r="G51" s="1245" t="s">
        <v>545</v>
      </c>
      <c r="H51" s="1246"/>
      <c r="I51" s="1251" t="s">
        <v>546</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547</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548</v>
      </c>
      <c r="H55" s="1226"/>
      <c r="I55" s="1231" t="s">
        <v>546</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547</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549</v>
      </c>
      <c r="C63" s="246"/>
      <c r="D63" s="246"/>
      <c r="E63" s="246"/>
      <c r="F63" s="246"/>
      <c r="G63" s="246"/>
      <c r="H63" s="246"/>
      <c r="I63" s="246"/>
      <c r="J63" s="246"/>
      <c r="K63" s="246"/>
      <c r="L63" s="246"/>
      <c r="M63" s="246"/>
      <c r="N63" s="246"/>
      <c r="O63" s="246"/>
    </row>
    <row r="64" spans="1:17">
      <c r="B64" s="250"/>
      <c r="C64" s="246"/>
      <c r="D64" s="246"/>
      <c r="E64" s="246"/>
      <c r="F64" s="246"/>
      <c r="G64" s="353" t="s">
        <v>543</v>
      </c>
      <c r="I64" s="354"/>
      <c r="J64" s="354"/>
      <c r="K64" s="354"/>
      <c r="L64" s="246"/>
      <c r="M64" s="246"/>
      <c r="N64" s="246"/>
      <c r="O64" s="246"/>
    </row>
    <row r="65" spans="2:30">
      <c r="B65" s="250"/>
      <c r="C65" s="246"/>
      <c r="D65" s="246"/>
      <c r="E65" s="246"/>
      <c r="F65" s="246"/>
      <c r="G65" s="1233" t="s">
        <v>550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551</v>
      </c>
      <c r="I71" s="370"/>
      <c r="J71" s="366"/>
      <c r="K71" s="366"/>
      <c r="L71" s="367"/>
      <c r="M71" s="366"/>
      <c r="N71" s="367"/>
      <c r="O71" s="368"/>
    </row>
    <row r="72" spans="2:30">
      <c r="B72" s="250"/>
      <c r="C72" s="246"/>
      <c r="D72" s="246"/>
      <c r="E72" s="246"/>
      <c r="F72" s="246"/>
      <c r="G72" s="1242"/>
      <c r="H72" s="1243"/>
      <c r="I72" s="1243"/>
      <c r="J72" s="1244"/>
      <c r="K72" s="356" t="s">
        <v>517</v>
      </c>
      <c r="L72" s="356" t="s">
        <v>518</v>
      </c>
      <c r="M72" s="356" t="s">
        <v>519</v>
      </c>
      <c r="N72" s="356" t="s">
        <v>520</v>
      </c>
      <c r="O72" s="356" t="s">
        <v>521</v>
      </c>
    </row>
    <row r="73" spans="2:30">
      <c r="B73" s="250"/>
      <c r="C73" s="246"/>
      <c r="D73" s="246"/>
      <c r="E73" s="246"/>
      <c r="F73" s="246"/>
      <c r="G73" s="1245" t="s">
        <v>545</v>
      </c>
      <c r="H73" s="1246"/>
      <c r="I73" s="1251" t="s">
        <v>546</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552</v>
      </c>
      <c r="J75" s="1231"/>
      <c r="K75" s="1253">
        <v>8.9</v>
      </c>
      <c r="L75" s="1253">
        <v>8.5</v>
      </c>
      <c r="M75" s="1253">
        <v>7.3</v>
      </c>
      <c r="N75" s="1253">
        <v>6.1</v>
      </c>
      <c r="O75" s="1253">
        <v>4.9000000000000004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548</v>
      </c>
      <c r="H77" s="1226"/>
      <c r="I77" s="1231" t="s">
        <v>546</v>
      </c>
      <c r="J77" s="1231"/>
      <c r="K77" s="1232">
        <v>28.4</v>
      </c>
      <c r="L77" s="1232">
        <v>20.5</v>
      </c>
      <c r="M77" s="1221">
        <v>17.899999999999999</v>
      </c>
      <c r="N77" s="1221">
        <v>0.8</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552</v>
      </c>
      <c r="J79" s="1223"/>
      <c r="K79" s="1224">
        <v>11.4</v>
      </c>
      <c r="L79" s="1224">
        <v>10.5</v>
      </c>
      <c r="M79" s="1224">
        <v>9.5</v>
      </c>
      <c r="N79" s="1224">
        <v>8.1</v>
      </c>
      <c r="O79" s="1224">
        <v>7.3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67298</v>
      </c>
      <c r="E3" s="118"/>
      <c r="F3" s="119">
        <v>94828</v>
      </c>
      <c r="G3" s="120"/>
      <c r="H3" s="121"/>
    </row>
    <row r="4" spans="1:8">
      <c r="A4" s="122"/>
      <c r="B4" s="123"/>
      <c r="C4" s="124"/>
      <c r="D4" s="125">
        <v>53302</v>
      </c>
      <c r="E4" s="126"/>
      <c r="F4" s="127">
        <v>55133</v>
      </c>
      <c r="G4" s="128"/>
      <c r="H4" s="129"/>
    </row>
    <row r="5" spans="1:8">
      <c r="A5" s="110" t="s">
        <v>511</v>
      </c>
      <c r="B5" s="115"/>
      <c r="C5" s="116"/>
      <c r="D5" s="117">
        <v>75872</v>
      </c>
      <c r="E5" s="118"/>
      <c r="F5" s="119">
        <v>119674</v>
      </c>
      <c r="G5" s="120"/>
      <c r="H5" s="121"/>
    </row>
    <row r="6" spans="1:8">
      <c r="A6" s="122"/>
      <c r="B6" s="123"/>
      <c r="C6" s="124"/>
      <c r="D6" s="125">
        <v>55786</v>
      </c>
      <c r="E6" s="126"/>
      <c r="F6" s="127">
        <v>57803</v>
      </c>
      <c r="G6" s="128"/>
      <c r="H6" s="129"/>
    </row>
    <row r="7" spans="1:8">
      <c r="A7" s="110" t="s">
        <v>512</v>
      </c>
      <c r="B7" s="115"/>
      <c r="C7" s="116"/>
      <c r="D7" s="117">
        <v>92514</v>
      </c>
      <c r="E7" s="118"/>
      <c r="F7" s="119">
        <v>119685</v>
      </c>
      <c r="G7" s="120"/>
      <c r="H7" s="121"/>
    </row>
    <row r="8" spans="1:8">
      <c r="A8" s="122"/>
      <c r="B8" s="123"/>
      <c r="C8" s="124"/>
      <c r="D8" s="125">
        <v>73661</v>
      </c>
      <c r="E8" s="126"/>
      <c r="F8" s="127">
        <v>68464</v>
      </c>
      <c r="G8" s="128"/>
      <c r="H8" s="129"/>
    </row>
    <row r="9" spans="1:8">
      <c r="A9" s="110" t="s">
        <v>513</v>
      </c>
      <c r="B9" s="115"/>
      <c r="C9" s="116"/>
      <c r="D9" s="117">
        <v>77348</v>
      </c>
      <c r="E9" s="118"/>
      <c r="F9" s="119">
        <v>128611</v>
      </c>
      <c r="G9" s="120"/>
      <c r="H9" s="121"/>
    </row>
    <row r="10" spans="1:8">
      <c r="A10" s="122"/>
      <c r="B10" s="123"/>
      <c r="C10" s="124"/>
      <c r="D10" s="125">
        <v>51028</v>
      </c>
      <c r="E10" s="126"/>
      <c r="F10" s="127">
        <v>61552</v>
      </c>
      <c r="G10" s="128"/>
      <c r="H10" s="129"/>
    </row>
    <row r="11" spans="1:8">
      <c r="A11" s="110" t="s">
        <v>514</v>
      </c>
      <c r="B11" s="115"/>
      <c r="C11" s="116"/>
      <c r="D11" s="117">
        <v>95026</v>
      </c>
      <c r="E11" s="118"/>
      <c r="F11" s="119">
        <v>138651</v>
      </c>
      <c r="G11" s="120"/>
      <c r="H11" s="121"/>
    </row>
    <row r="12" spans="1:8">
      <c r="A12" s="122"/>
      <c r="B12" s="123"/>
      <c r="C12" s="130"/>
      <c r="D12" s="125">
        <v>73201</v>
      </c>
      <c r="E12" s="126"/>
      <c r="F12" s="127">
        <v>71211</v>
      </c>
      <c r="G12" s="128"/>
      <c r="H12" s="129"/>
    </row>
    <row r="13" spans="1:8">
      <c r="A13" s="110"/>
      <c r="B13" s="115"/>
      <c r="C13" s="131"/>
      <c r="D13" s="132">
        <v>81612</v>
      </c>
      <c r="E13" s="133"/>
      <c r="F13" s="134">
        <v>120290</v>
      </c>
      <c r="G13" s="135"/>
      <c r="H13" s="121"/>
    </row>
    <row r="14" spans="1:8">
      <c r="A14" s="122"/>
      <c r="B14" s="123"/>
      <c r="C14" s="124"/>
      <c r="D14" s="125">
        <v>61396</v>
      </c>
      <c r="E14" s="126"/>
      <c r="F14" s="127">
        <v>62833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12.18</v>
      </c>
      <c r="C19" s="136">
        <f>ROUND(VALUE(SUBSTITUTE(実質収支比率等に係る経年分析!G$48,"▲","-")),2)</f>
        <v>13.55</v>
      </c>
      <c r="D19" s="136">
        <f>ROUND(VALUE(SUBSTITUTE(実質収支比率等に係る経年分析!H$48,"▲","-")),2)</f>
        <v>14.62</v>
      </c>
      <c r="E19" s="136">
        <f>ROUND(VALUE(SUBSTITUTE(実質収支比率等に係る経年分析!I$48,"▲","-")),2)</f>
        <v>14.49</v>
      </c>
      <c r="F19" s="136">
        <f>ROUND(VALUE(SUBSTITUTE(実質収支比率等に係る経年分析!J$48,"▲","-")),2)</f>
        <v>13.1</v>
      </c>
    </row>
    <row r="20" spans="1:11">
      <c r="A20" s="136" t="s">
        <v>44</v>
      </c>
      <c r="B20" s="136">
        <f>ROUND(VALUE(SUBSTITUTE(実質収支比率等に係る経年分析!F$47,"▲","-")),2)</f>
        <v>24.69</v>
      </c>
      <c r="C20" s="136">
        <f>ROUND(VALUE(SUBSTITUTE(実質収支比率等に係る経年分析!G$47,"▲","-")),2)</f>
        <v>29.02</v>
      </c>
      <c r="D20" s="136">
        <f>ROUND(VALUE(SUBSTITUTE(実質収支比率等に係る経年分析!H$47,"▲","-")),2)</f>
        <v>31.74</v>
      </c>
      <c r="E20" s="136">
        <f>ROUND(VALUE(SUBSTITUTE(実質収支比率等に係る経年分析!I$47,"▲","-")),2)</f>
        <v>38.159999999999997</v>
      </c>
      <c r="F20" s="136">
        <f>ROUND(VALUE(SUBSTITUTE(実質収支比率等に係る経年分析!J$47,"▲","-")),2)</f>
        <v>47.35</v>
      </c>
    </row>
    <row r="21" spans="1:11">
      <c r="A21" s="136" t="s">
        <v>45</v>
      </c>
      <c r="B21" s="136">
        <f>IF(ISNUMBER(VALUE(SUBSTITUTE(実質収支比率等に係る経年分析!F$49,"▲","-"))),ROUND(VALUE(SUBSTITUTE(実質収支比率等に係る経年分析!F$49,"▲","-")),2),NA())</f>
        <v>6.88</v>
      </c>
      <c r="C21" s="136">
        <f>IF(ISNUMBER(VALUE(SUBSTITUTE(実質収支比率等に係る経年分析!G$49,"▲","-"))),ROUND(VALUE(SUBSTITUTE(実質収支比率等に係る経年分析!G$49,"▲","-")),2),NA())</f>
        <v>14</v>
      </c>
      <c r="D21" s="136">
        <f>IF(ISNUMBER(VALUE(SUBSTITUTE(実質収支比率等に係る経年分析!H$49,"▲","-"))),ROUND(VALUE(SUBSTITUTE(実質収支比率等に係る経年分析!H$49,"▲","-")),2),NA())</f>
        <v>1.83</v>
      </c>
      <c r="E21" s="136">
        <f>IF(ISNUMBER(VALUE(SUBSTITUTE(実質収支比率等に係る経年分析!I$49,"▲","-"))),ROUND(VALUE(SUBSTITUTE(実質収支比率等に係る経年分析!I$49,"▲","-")),2),NA())</f>
        <v>6.42</v>
      </c>
      <c r="F21" s="136">
        <f>IF(ISNUMBER(VALUE(SUBSTITUTE(実質収支比率等に係る経年分析!J$49,"▲","-"))),ROUND(VALUE(SUBSTITUTE(実質収支比率等に係る経年分析!J$49,"▲","-")),2),NA())</f>
        <v>7.3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指定居宅サービス特別会計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0.37</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13.09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926</v>
      </c>
      <c r="E42" s="138"/>
      <c r="F42" s="138"/>
      <c r="G42" s="138">
        <f>'実質公債費比率（分子）の構造'!L$52</f>
        <v>947</v>
      </c>
      <c r="H42" s="138"/>
      <c r="I42" s="138"/>
      <c r="J42" s="138">
        <f>'実質公債費比率（分子）の構造'!M$52</f>
        <v>942</v>
      </c>
      <c r="K42" s="138"/>
      <c r="L42" s="138"/>
      <c r="M42" s="138">
        <f>'実質公債費比率（分子）の構造'!N$52</f>
        <v>920</v>
      </c>
      <c r="N42" s="138"/>
      <c r="O42" s="138"/>
      <c r="P42" s="138">
        <f>'実質公債費比率（分子）の構造'!O$52</f>
        <v>961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7</v>
      </c>
      <c r="C45" s="138"/>
      <c r="D45" s="138"/>
      <c r="E45" s="138">
        <f>'実質公債費比率（分子）の構造'!L$49</f>
        <v>7</v>
      </c>
      <c r="F45" s="138"/>
      <c r="G45" s="138"/>
      <c r="H45" s="138">
        <f>'実質公債費比率（分子）の構造'!M$49</f>
        <v>5</v>
      </c>
      <c r="I45" s="138"/>
      <c r="J45" s="138"/>
      <c r="K45" s="138">
        <f>'実質公債費比率（分子）の構造'!N$49</f>
        <v>10</v>
      </c>
      <c r="L45" s="138"/>
      <c r="M45" s="138"/>
      <c r="N45" s="138">
        <f>'実質公債費比率（分子）の構造'!O$49</f>
        <v>9</v>
      </c>
      <c r="O45" s="138"/>
      <c r="P45" s="138"/>
    </row>
    <row r="46" spans="1:16">
      <c r="A46" s="138" t="s">
        <v>56</v>
      </c>
      <c r="B46" s="138">
        <f>'実質公債費比率（分子）の構造'!K$48</f>
        <v>178</v>
      </c>
      <c r="C46" s="138"/>
      <c r="D46" s="138"/>
      <c r="E46" s="138">
        <f>'実質公債費比率（分子）の構造'!L$48</f>
        <v>179</v>
      </c>
      <c r="F46" s="138"/>
      <c r="G46" s="138"/>
      <c r="H46" s="138">
        <f>'実質公債費比率（分子）の構造'!M$48</f>
        <v>164</v>
      </c>
      <c r="I46" s="138"/>
      <c r="J46" s="138"/>
      <c r="K46" s="138">
        <f>'実質公債費比率（分子）の構造'!N$48</f>
        <v>158</v>
      </c>
      <c r="L46" s="138"/>
      <c r="M46" s="138"/>
      <c r="N46" s="138">
        <f>'実質公債費比率（分子）の構造'!O$48</f>
        <v>157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1028</v>
      </c>
      <c r="C49" s="138"/>
      <c r="D49" s="138"/>
      <c r="E49" s="138">
        <f>'実質公債費比率（分子）の構造'!L$45</f>
        <v>1041</v>
      </c>
      <c r="F49" s="138"/>
      <c r="G49" s="138"/>
      <c r="H49" s="138">
        <f>'実質公債費比率（分子）の構造'!M$45</f>
        <v>923</v>
      </c>
      <c r="I49" s="138"/>
      <c r="J49" s="138"/>
      <c r="K49" s="138">
        <f>'実質公債費比率（分子）の構造'!N$45</f>
        <v>910</v>
      </c>
      <c r="L49" s="138"/>
      <c r="M49" s="138"/>
      <c r="N49" s="138">
        <f>'実質公債費比率（分子）の構造'!O$45</f>
        <v>951</v>
      </c>
      <c r="O49" s="138"/>
      <c r="P49" s="138"/>
    </row>
    <row r="50" spans="1:16">
      <c r="A50" s="138" t="s">
        <v>60</v>
      </c>
      <c r="B50" s="138" t="e">
        <f>NA()</f>
        <v>#N/A</v>
      </c>
      <c r="C50" s="138">
        <f>IF(ISNUMBER('実質公債費比率（分子）の構造'!K$53),'実質公債費比率（分子）の構造'!K$53,NA())</f>
        <v>287</v>
      </c>
      <c r="D50" s="138" t="e">
        <f>NA()</f>
        <v>#N/A</v>
      </c>
      <c r="E50" s="138" t="e">
        <f>NA()</f>
        <v>#N/A</v>
      </c>
      <c r="F50" s="138">
        <f>IF(ISNUMBER('実質公債費比率（分子）の構造'!L$53),'実質公債費比率（分子）の構造'!L$53,NA())</f>
        <v>280</v>
      </c>
      <c r="G50" s="138" t="e">
        <f>NA()</f>
        <v>#N/A</v>
      </c>
      <c r="H50" s="138" t="e">
        <f>NA()</f>
        <v>#N/A</v>
      </c>
      <c r="I50" s="138">
        <f>IF(ISNUMBER('実質公債費比率（分子）の構造'!M$53),'実質公債費比率（分子）の構造'!M$53,NA())</f>
        <v>150</v>
      </c>
      <c r="J50" s="138" t="e">
        <f>NA()</f>
        <v>#N/A</v>
      </c>
      <c r="K50" s="138" t="e">
        <f>NA()</f>
        <v>#N/A</v>
      </c>
      <c r="L50" s="138">
        <f>IF(ISNUMBER('実質公債費比率（分子）の構造'!N$53),'実質公債費比率（分子）の構造'!N$53,NA())</f>
        <v>158</v>
      </c>
      <c r="M50" s="138" t="e">
        <f>NA()</f>
        <v>#N/A</v>
      </c>
      <c r="N50" s="138" t="e">
        <f>NA()</f>
        <v>#N/A</v>
      </c>
      <c r="O50" s="138">
        <f>IF(ISNUMBER('実質公債費比率（分子）の構造'!O$53),'実質公債費比率（分子）の構造'!O$53,NA())</f>
        <v>156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7696</v>
      </c>
      <c r="E56" s="137"/>
      <c r="F56" s="137"/>
      <c r="G56" s="137">
        <f>'将来負担比率（分子）の構造'!J$52</f>
        <v>7337</v>
      </c>
      <c r="H56" s="137"/>
      <c r="I56" s="137"/>
      <c r="J56" s="137">
        <f>'将来負担比率（分子）の構造'!K$52</f>
        <v>6916</v>
      </c>
      <c r="K56" s="137"/>
      <c r="L56" s="137"/>
      <c r="M56" s="137">
        <f>'将来負担比率（分子）の構造'!L$52</f>
        <v>6564</v>
      </c>
      <c r="N56" s="137"/>
      <c r="O56" s="137"/>
      <c r="P56" s="137">
        <f>'将来負担比率（分子）の構造'!M$52</f>
        <v>6232</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3395</v>
      </c>
      <c r="E58" s="137"/>
      <c r="F58" s="137"/>
      <c r="G58" s="137">
        <f>'将来負担比率（分子）の構造'!J$50</f>
        <v>3249</v>
      </c>
      <c r="H58" s="137"/>
      <c r="I58" s="137"/>
      <c r="J58" s="137">
        <f>'将来負担比率（分子）の構造'!K$50</f>
        <v>3297</v>
      </c>
      <c r="K58" s="137"/>
      <c r="L58" s="137"/>
      <c r="M58" s="137">
        <f>'将来負担比率（分子）の構造'!L$50</f>
        <v>3642</v>
      </c>
      <c r="N58" s="137"/>
      <c r="O58" s="137"/>
      <c r="P58" s="137">
        <f>'将来負担比率（分子）の構造'!M$50</f>
        <v>4137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1476</v>
      </c>
      <c r="C62" s="137"/>
      <c r="D62" s="137"/>
      <c r="E62" s="137">
        <f>'将来負担比率（分子）の構造'!J$45</f>
        <v>1398</v>
      </c>
      <c r="F62" s="137"/>
      <c r="G62" s="137"/>
      <c r="H62" s="137">
        <f>'将来負担比率（分子）の構造'!K$45</f>
        <v>1330</v>
      </c>
      <c r="I62" s="137"/>
      <c r="J62" s="137"/>
      <c r="K62" s="137">
        <f>'将来負担比率（分子）の構造'!L$45</f>
        <v>1307</v>
      </c>
      <c r="L62" s="137"/>
      <c r="M62" s="137"/>
      <c r="N62" s="137">
        <f>'将来負担比率（分子）の構造'!M$45</f>
        <v>1334</v>
      </c>
      <c r="O62" s="137"/>
      <c r="P62" s="137"/>
    </row>
    <row r="63" spans="1:16">
      <c r="A63" s="137" t="s">
        <v>28</v>
      </c>
      <c r="B63" s="137">
        <f>'将来負担比率（分子）の構造'!I$44</f>
        <v>25</v>
      </c>
      <c r="C63" s="137"/>
      <c r="D63" s="137"/>
      <c r="E63" s="137">
        <f>'将来負担比率（分子）の構造'!J$44</f>
        <v>17</v>
      </c>
      <c r="F63" s="137"/>
      <c r="G63" s="137"/>
      <c r="H63" s="137">
        <f>'将来負担比率（分子）の構造'!K$44</f>
        <v>63</v>
      </c>
      <c r="I63" s="137"/>
      <c r="J63" s="137"/>
      <c r="K63" s="137">
        <f>'将来負担比率（分子）の構造'!L$44</f>
        <v>54</v>
      </c>
      <c r="L63" s="137"/>
      <c r="M63" s="137"/>
      <c r="N63" s="137">
        <f>'将来負担比率（分子）の構造'!M$44</f>
        <v>57</v>
      </c>
      <c r="O63" s="137"/>
      <c r="P63" s="137"/>
    </row>
    <row r="64" spans="1:16">
      <c r="A64" s="137" t="s">
        <v>27</v>
      </c>
      <c r="B64" s="137">
        <f>'将来負担比率（分子）の構造'!I$43</f>
        <v>1565</v>
      </c>
      <c r="C64" s="137"/>
      <c r="D64" s="137"/>
      <c r="E64" s="137">
        <f>'将来負担比率（分子）の構造'!J$43</f>
        <v>1560</v>
      </c>
      <c r="F64" s="137"/>
      <c r="G64" s="137"/>
      <c r="H64" s="137">
        <f>'将来負担比率（分子）の構造'!K$43</f>
        <v>1549</v>
      </c>
      <c r="I64" s="137"/>
      <c r="J64" s="137"/>
      <c r="K64" s="137">
        <f>'将来負担比率（分子）の構造'!L$43</f>
        <v>1626</v>
      </c>
      <c r="L64" s="137"/>
      <c r="M64" s="137"/>
      <c r="N64" s="137">
        <f>'将来負担比率（分子）の構造'!M$43</f>
        <v>1713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7091</v>
      </c>
      <c r="C66" s="137"/>
      <c r="D66" s="137"/>
      <c r="E66" s="137">
        <f>'将来負担比率（分子）の構造'!J$41</f>
        <v>6057</v>
      </c>
      <c r="F66" s="137"/>
      <c r="G66" s="137"/>
      <c r="H66" s="137">
        <f>'将来負担比率（分子）の構造'!K$41</f>
        <v>5431</v>
      </c>
      <c r="I66" s="137"/>
      <c r="J66" s="137"/>
      <c r="K66" s="137">
        <f>'将来負担比率（分子）の構造'!L$41</f>
        <v>4870</v>
      </c>
      <c r="L66" s="137"/>
      <c r="M66" s="137"/>
      <c r="N66" s="137">
        <f>'将来負担比率（分子）の構造'!M$41</f>
        <v>4345</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956856</v>
      </c>
      <c r="S5" s="615"/>
      <c r="T5" s="615"/>
      <c r="U5" s="615"/>
      <c r="V5" s="615"/>
      <c r="W5" s="615"/>
      <c r="X5" s="615"/>
      <c r="Y5" s="616"/>
      <c r="Z5" s="617">
        <v>15.9</v>
      </c>
      <c r="AA5" s="617"/>
      <c r="AB5" s="617"/>
      <c r="AC5" s="617"/>
      <c r="AD5" s="618">
        <v>956856</v>
      </c>
      <c r="AE5" s="618"/>
      <c r="AF5" s="618"/>
      <c r="AG5" s="618"/>
      <c r="AH5" s="618"/>
      <c r="AI5" s="618"/>
      <c r="AJ5" s="618"/>
      <c r="AK5" s="618"/>
      <c r="AL5" s="619">
        <v>24.5</v>
      </c>
      <c r="AM5" s="620"/>
      <c r="AN5" s="620"/>
      <c r="AO5" s="621"/>
      <c r="AP5" s="611" t="s">
        <v>211</v>
      </c>
      <c r="AQ5" s="612"/>
      <c r="AR5" s="612"/>
      <c r="AS5" s="612"/>
      <c r="AT5" s="612"/>
      <c r="AU5" s="612"/>
      <c r="AV5" s="612"/>
      <c r="AW5" s="612"/>
      <c r="AX5" s="612"/>
      <c r="AY5" s="612"/>
      <c r="AZ5" s="612"/>
      <c r="BA5" s="612"/>
      <c r="BB5" s="612"/>
      <c r="BC5" s="612"/>
      <c r="BD5" s="612"/>
      <c r="BE5" s="612"/>
      <c r="BF5" s="613"/>
      <c r="BG5" s="625">
        <v>943218</v>
      </c>
      <c r="BH5" s="626"/>
      <c r="BI5" s="626"/>
      <c r="BJ5" s="626"/>
      <c r="BK5" s="626"/>
      <c r="BL5" s="626"/>
      <c r="BM5" s="626"/>
      <c r="BN5" s="627"/>
      <c r="BO5" s="628">
        <v>98.6</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45682</v>
      </c>
      <c r="S6" s="626"/>
      <c r="T6" s="626"/>
      <c r="U6" s="626"/>
      <c r="V6" s="626"/>
      <c r="W6" s="626"/>
      <c r="X6" s="626"/>
      <c r="Y6" s="627"/>
      <c r="Z6" s="628">
        <v>0.8</v>
      </c>
      <c r="AA6" s="628"/>
      <c r="AB6" s="628"/>
      <c r="AC6" s="628"/>
      <c r="AD6" s="629">
        <v>45682</v>
      </c>
      <c r="AE6" s="629"/>
      <c r="AF6" s="629"/>
      <c r="AG6" s="629"/>
      <c r="AH6" s="629"/>
      <c r="AI6" s="629"/>
      <c r="AJ6" s="629"/>
      <c r="AK6" s="629"/>
      <c r="AL6" s="630">
        <v>1.2</v>
      </c>
      <c r="AM6" s="631"/>
      <c r="AN6" s="631"/>
      <c r="AO6" s="632"/>
      <c r="AP6" s="622" t="s">
        <v>217</v>
      </c>
      <c r="AQ6" s="623"/>
      <c r="AR6" s="623"/>
      <c r="AS6" s="623"/>
      <c r="AT6" s="623"/>
      <c r="AU6" s="623"/>
      <c r="AV6" s="623"/>
      <c r="AW6" s="623"/>
      <c r="AX6" s="623"/>
      <c r="AY6" s="623"/>
      <c r="AZ6" s="623"/>
      <c r="BA6" s="623"/>
      <c r="BB6" s="623"/>
      <c r="BC6" s="623"/>
      <c r="BD6" s="623"/>
      <c r="BE6" s="623"/>
      <c r="BF6" s="624"/>
      <c r="BG6" s="625">
        <v>943218</v>
      </c>
      <c r="BH6" s="626"/>
      <c r="BI6" s="626"/>
      <c r="BJ6" s="626"/>
      <c r="BK6" s="626"/>
      <c r="BL6" s="626"/>
      <c r="BM6" s="626"/>
      <c r="BN6" s="627"/>
      <c r="BO6" s="628">
        <v>98.6</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64549</v>
      </c>
      <c r="CS6" s="626"/>
      <c r="CT6" s="626"/>
      <c r="CU6" s="626"/>
      <c r="CV6" s="626"/>
      <c r="CW6" s="626"/>
      <c r="CX6" s="626"/>
      <c r="CY6" s="627"/>
      <c r="CZ6" s="628">
        <v>1.2</v>
      </c>
      <c r="DA6" s="628"/>
      <c r="DB6" s="628"/>
      <c r="DC6" s="628"/>
      <c r="DD6" s="634" t="s">
        <v>212</v>
      </c>
      <c r="DE6" s="626"/>
      <c r="DF6" s="626"/>
      <c r="DG6" s="626"/>
      <c r="DH6" s="626"/>
      <c r="DI6" s="626"/>
      <c r="DJ6" s="626"/>
      <c r="DK6" s="626"/>
      <c r="DL6" s="626"/>
      <c r="DM6" s="626"/>
      <c r="DN6" s="626"/>
      <c r="DO6" s="626"/>
      <c r="DP6" s="627"/>
      <c r="DQ6" s="634">
        <v>64549</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1518</v>
      </c>
      <c r="S7" s="626"/>
      <c r="T7" s="626"/>
      <c r="U7" s="626"/>
      <c r="V7" s="626"/>
      <c r="W7" s="626"/>
      <c r="X7" s="626"/>
      <c r="Y7" s="627"/>
      <c r="Z7" s="628">
        <v>0</v>
      </c>
      <c r="AA7" s="628"/>
      <c r="AB7" s="628"/>
      <c r="AC7" s="628"/>
      <c r="AD7" s="629">
        <v>1518</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386723</v>
      </c>
      <c r="BH7" s="626"/>
      <c r="BI7" s="626"/>
      <c r="BJ7" s="626"/>
      <c r="BK7" s="626"/>
      <c r="BL7" s="626"/>
      <c r="BM7" s="626"/>
      <c r="BN7" s="627"/>
      <c r="BO7" s="628">
        <v>40.4</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1180049</v>
      </c>
      <c r="CS7" s="626"/>
      <c r="CT7" s="626"/>
      <c r="CU7" s="626"/>
      <c r="CV7" s="626"/>
      <c r="CW7" s="626"/>
      <c r="CX7" s="626"/>
      <c r="CY7" s="627"/>
      <c r="CZ7" s="628">
        <v>21.5</v>
      </c>
      <c r="DA7" s="628"/>
      <c r="DB7" s="628"/>
      <c r="DC7" s="628"/>
      <c r="DD7" s="634">
        <v>201813</v>
      </c>
      <c r="DE7" s="626"/>
      <c r="DF7" s="626"/>
      <c r="DG7" s="626"/>
      <c r="DH7" s="626"/>
      <c r="DI7" s="626"/>
      <c r="DJ7" s="626"/>
      <c r="DK7" s="626"/>
      <c r="DL7" s="626"/>
      <c r="DM7" s="626"/>
      <c r="DN7" s="626"/>
      <c r="DO7" s="626"/>
      <c r="DP7" s="627"/>
      <c r="DQ7" s="634">
        <v>1038605</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2759</v>
      </c>
      <c r="S8" s="626"/>
      <c r="T8" s="626"/>
      <c r="U8" s="626"/>
      <c r="V8" s="626"/>
      <c r="W8" s="626"/>
      <c r="X8" s="626"/>
      <c r="Y8" s="627"/>
      <c r="Z8" s="628">
        <v>0</v>
      </c>
      <c r="AA8" s="628"/>
      <c r="AB8" s="628"/>
      <c r="AC8" s="628"/>
      <c r="AD8" s="629">
        <v>2759</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14769</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1206369</v>
      </c>
      <c r="CS8" s="626"/>
      <c r="CT8" s="626"/>
      <c r="CU8" s="626"/>
      <c r="CV8" s="626"/>
      <c r="CW8" s="626"/>
      <c r="CX8" s="626"/>
      <c r="CY8" s="627"/>
      <c r="CZ8" s="628">
        <v>22</v>
      </c>
      <c r="DA8" s="628"/>
      <c r="DB8" s="628"/>
      <c r="DC8" s="628"/>
      <c r="DD8" s="634">
        <v>11883</v>
      </c>
      <c r="DE8" s="626"/>
      <c r="DF8" s="626"/>
      <c r="DG8" s="626"/>
      <c r="DH8" s="626"/>
      <c r="DI8" s="626"/>
      <c r="DJ8" s="626"/>
      <c r="DK8" s="626"/>
      <c r="DL8" s="626"/>
      <c r="DM8" s="626"/>
      <c r="DN8" s="626"/>
      <c r="DO8" s="626"/>
      <c r="DP8" s="627"/>
      <c r="DQ8" s="634">
        <v>808855</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1593</v>
      </c>
      <c r="S9" s="626"/>
      <c r="T9" s="626"/>
      <c r="U9" s="626"/>
      <c r="V9" s="626"/>
      <c r="W9" s="626"/>
      <c r="X9" s="626"/>
      <c r="Y9" s="627"/>
      <c r="Z9" s="628">
        <v>0</v>
      </c>
      <c r="AA9" s="628"/>
      <c r="AB9" s="628"/>
      <c r="AC9" s="628"/>
      <c r="AD9" s="629">
        <v>1593</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306200</v>
      </c>
      <c r="BH9" s="626"/>
      <c r="BI9" s="626"/>
      <c r="BJ9" s="626"/>
      <c r="BK9" s="626"/>
      <c r="BL9" s="626"/>
      <c r="BM9" s="626"/>
      <c r="BN9" s="627"/>
      <c r="BO9" s="628">
        <v>32</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615074</v>
      </c>
      <c r="CS9" s="626"/>
      <c r="CT9" s="626"/>
      <c r="CU9" s="626"/>
      <c r="CV9" s="626"/>
      <c r="CW9" s="626"/>
      <c r="CX9" s="626"/>
      <c r="CY9" s="627"/>
      <c r="CZ9" s="628">
        <v>11.2</v>
      </c>
      <c r="DA9" s="628"/>
      <c r="DB9" s="628"/>
      <c r="DC9" s="628"/>
      <c r="DD9" s="634">
        <v>36027</v>
      </c>
      <c r="DE9" s="626"/>
      <c r="DF9" s="626"/>
      <c r="DG9" s="626"/>
      <c r="DH9" s="626"/>
      <c r="DI9" s="626"/>
      <c r="DJ9" s="626"/>
      <c r="DK9" s="626"/>
      <c r="DL9" s="626"/>
      <c r="DM9" s="626"/>
      <c r="DN9" s="626"/>
      <c r="DO9" s="626"/>
      <c r="DP9" s="627"/>
      <c r="DQ9" s="634">
        <v>551616</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141530</v>
      </c>
      <c r="S10" s="626"/>
      <c r="T10" s="626"/>
      <c r="U10" s="626"/>
      <c r="V10" s="626"/>
      <c r="W10" s="626"/>
      <c r="X10" s="626"/>
      <c r="Y10" s="627"/>
      <c r="Z10" s="628">
        <v>2.4</v>
      </c>
      <c r="AA10" s="628"/>
      <c r="AB10" s="628"/>
      <c r="AC10" s="628"/>
      <c r="AD10" s="629">
        <v>141530</v>
      </c>
      <c r="AE10" s="629"/>
      <c r="AF10" s="629"/>
      <c r="AG10" s="629"/>
      <c r="AH10" s="629"/>
      <c r="AI10" s="629"/>
      <c r="AJ10" s="629"/>
      <c r="AK10" s="629"/>
      <c r="AL10" s="630">
        <v>3.6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25626</v>
      </c>
      <c r="BH10" s="626"/>
      <c r="BI10" s="626"/>
      <c r="BJ10" s="626"/>
      <c r="BK10" s="626"/>
      <c r="BL10" s="626"/>
      <c r="BM10" s="626"/>
      <c r="BN10" s="627"/>
      <c r="BO10" s="628">
        <v>2.7</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2528</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2528</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33664</v>
      </c>
      <c r="S11" s="626"/>
      <c r="T11" s="626"/>
      <c r="U11" s="626"/>
      <c r="V11" s="626"/>
      <c r="W11" s="626"/>
      <c r="X11" s="626"/>
      <c r="Y11" s="627"/>
      <c r="Z11" s="628">
        <v>0.6</v>
      </c>
      <c r="AA11" s="628"/>
      <c r="AB11" s="628"/>
      <c r="AC11" s="628"/>
      <c r="AD11" s="629">
        <v>33664</v>
      </c>
      <c r="AE11" s="629"/>
      <c r="AF11" s="629"/>
      <c r="AG11" s="629"/>
      <c r="AH11" s="629"/>
      <c r="AI11" s="629"/>
      <c r="AJ11" s="629"/>
      <c r="AK11" s="629"/>
      <c r="AL11" s="630">
        <v>0.9</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40128</v>
      </c>
      <c r="BH11" s="626"/>
      <c r="BI11" s="626"/>
      <c r="BJ11" s="626"/>
      <c r="BK11" s="626"/>
      <c r="BL11" s="626"/>
      <c r="BM11" s="626"/>
      <c r="BN11" s="627"/>
      <c r="BO11" s="628">
        <v>4.2</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234180</v>
      </c>
      <c r="CS11" s="626"/>
      <c r="CT11" s="626"/>
      <c r="CU11" s="626"/>
      <c r="CV11" s="626"/>
      <c r="CW11" s="626"/>
      <c r="CX11" s="626"/>
      <c r="CY11" s="627"/>
      <c r="CZ11" s="628">
        <v>4.3</v>
      </c>
      <c r="DA11" s="628"/>
      <c r="DB11" s="628"/>
      <c r="DC11" s="628"/>
      <c r="DD11" s="634">
        <v>75659</v>
      </c>
      <c r="DE11" s="626"/>
      <c r="DF11" s="626"/>
      <c r="DG11" s="626"/>
      <c r="DH11" s="626"/>
      <c r="DI11" s="626"/>
      <c r="DJ11" s="626"/>
      <c r="DK11" s="626"/>
      <c r="DL11" s="626"/>
      <c r="DM11" s="626"/>
      <c r="DN11" s="626"/>
      <c r="DO11" s="626"/>
      <c r="DP11" s="627"/>
      <c r="DQ11" s="634">
        <v>156197</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483695</v>
      </c>
      <c r="BH12" s="626"/>
      <c r="BI12" s="626"/>
      <c r="BJ12" s="626"/>
      <c r="BK12" s="626"/>
      <c r="BL12" s="626"/>
      <c r="BM12" s="626"/>
      <c r="BN12" s="627"/>
      <c r="BO12" s="628">
        <v>50.6</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63489</v>
      </c>
      <c r="CS12" s="626"/>
      <c r="CT12" s="626"/>
      <c r="CU12" s="626"/>
      <c r="CV12" s="626"/>
      <c r="CW12" s="626"/>
      <c r="CX12" s="626"/>
      <c r="CY12" s="627"/>
      <c r="CZ12" s="628">
        <v>1.2</v>
      </c>
      <c r="DA12" s="628"/>
      <c r="DB12" s="628"/>
      <c r="DC12" s="628"/>
      <c r="DD12" s="634">
        <v>11383</v>
      </c>
      <c r="DE12" s="626"/>
      <c r="DF12" s="626"/>
      <c r="DG12" s="626"/>
      <c r="DH12" s="626"/>
      <c r="DI12" s="626"/>
      <c r="DJ12" s="626"/>
      <c r="DK12" s="626"/>
      <c r="DL12" s="626"/>
      <c r="DM12" s="626"/>
      <c r="DN12" s="626"/>
      <c r="DO12" s="626"/>
      <c r="DP12" s="627"/>
      <c r="DQ12" s="634">
        <v>41969</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11572</v>
      </c>
      <c r="S13" s="626"/>
      <c r="T13" s="626"/>
      <c r="U13" s="626"/>
      <c r="V13" s="626"/>
      <c r="W13" s="626"/>
      <c r="X13" s="626"/>
      <c r="Y13" s="627"/>
      <c r="Z13" s="628">
        <v>0.2</v>
      </c>
      <c r="AA13" s="628"/>
      <c r="AB13" s="628"/>
      <c r="AC13" s="628"/>
      <c r="AD13" s="629">
        <v>11572</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477764</v>
      </c>
      <c r="BH13" s="626"/>
      <c r="BI13" s="626"/>
      <c r="BJ13" s="626"/>
      <c r="BK13" s="626"/>
      <c r="BL13" s="626"/>
      <c r="BM13" s="626"/>
      <c r="BN13" s="627"/>
      <c r="BO13" s="628">
        <v>49.9</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467269</v>
      </c>
      <c r="CS13" s="626"/>
      <c r="CT13" s="626"/>
      <c r="CU13" s="626"/>
      <c r="CV13" s="626"/>
      <c r="CW13" s="626"/>
      <c r="CX13" s="626"/>
      <c r="CY13" s="627"/>
      <c r="CZ13" s="628">
        <v>8.5</v>
      </c>
      <c r="DA13" s="628"/>
      <c r="DB13" s="628"/>
      <c r="DC13" s="628"/>
      <c r="DD13" s="634">
        <v>416853</v>
      </c>
      <c r="DE13" s="626"/>
      <c r="DF13" s="626"/>
      <c r="DG13" s="626"/>
      <c r="DH13" s="626"/>
      <c r="DI13" s="626"/>
      <c r="DJ13" s="626"/>
      <c r="DK13" s="626"/>
      <c r="DL13" s="626"/>
      <c r="DM13" s="626"/>
      <c r="DN13" s="626"/>
      <c r="DO13" s="626"/>
      <c r="DP13" s="627"/>
      <c r="DQ13" s="634">
        <v>136968</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26121</v>
      </c>
      <c r="BH14" s="626"/>
      <c r="BI14" s="626"/>
      <c r="BJ14" s="626"/>
      <c r="BK14" s="626"/>
      <c r="BL14" s="626"/>
      <c r="BM14" s="626"/>
      <c r="BN14" s="627"/>
      <c r="BO14" s="628">
        <v>2.7</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238441</v>
      </c>
      <c r="CS14" s="626"/>
      <c r="CT14" s="626"/>
      <c r="CU14" s="626"/>
      <c r="CV14" s="626"/>
      <c r="CW14" s="626"/>
      <c r="CX14" s="626"/>
      <c r="CY14" s="627"/>
      <c r="CZ14" s="628">
        <v>4.4000000000000004</v>
      </c>
      <c r="DA14" s="628"/>
      <c r="DB14" s="628"/>
      <c r="DC14" s="628"/>
      <c r="DD14" s="634">
        <v>7950</v>
      </c>
      <c r="DE14" s="626"/>
      <c r="DF14" s="626"/>
      <c r="DG14" s="626"/>
      <c r="DH14" s="626"/>
      <c r="DI14" s="626"/>
      <c r="DJ14" s="626"/>
      <c r="DK14" s="626"/>
      <c r="DL14" s="626"/>
      <c r="DM14" s="626"/>
      <c r="DN14" s="626"/>
      <c r="DO14" s="626"/>
      <c r="DP14" s="627"/>
      <c r="DQ14" s="634">
        <v>221320</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1833</v>
      </c>
      <c r="S15" s="626"/>
      <c r="T15" s="626"/>
      <c r="U15" s="626"/>
      <c r="V15" s="626"/>
      <c r="W15" s="626"/>
      <c r="X15" s="626"/>
      <c r="Y15" s="627"/>
      <c r="Z15" s="628">
        <v>0</v>
      </c>
      <c r="AA15" s="628"/>
      <c r="AB15" s="628"/>
      <c r="AC15" s="628"/>
      <c r="AD15" s="629">
        <v>1833</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46679</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456197</v>
      </c>
      <c r="CS15" s="626"/>
      <c r="CT15" s="626"/>
      <c r="CU15" s="626"/>
      <c r="CV15" s="626"/>
      <c r="CW15" s="626"/>
      <c r="CX15" s="626"/>
      <c r="CY15" s="627"/>
      <c r="CZ15" s="628">
        <v>8.3000000000000007</v>
      </c>
      <c r="DA15" s="628"/>
      <c r="DB15" s="628"/>
      <c r="DC15" s="628"/>
      <c r="DD15" s="634">
        <v>17172</v>
      </c>
      <c r="DE15" s="626"/>
      <c r="DF15" s="626"/>
      <c r="DG15" s="626"/>
      <c r="DH15" s="626"/>
      <c r="DI15" s="626"/>
      <c r="DJ15" s="626"/>
      <c r="DK15" s="626"/>
      <c r="DL15" s="626"/>
      <c r="DM15" s="626"/>
      <c r="DN15" s="626"/>
      <c r="DO15" s="626"/>
      <c r="DP15" s="627"/>
      <c r="DQ15" s="634">
        <v>378882</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3011544</v>
      </c>
      <c r="S16" s="626"/>
      <c r="T16" s="626"/>
      <c r="U16" s="626"/>
      <c r="V16" s="626"/>
      <c r="W16" s="626"/>
      <c r="X16" s="626"/>
      <c r="Y16" s="627"/>
      <c r="Z16" s="628">
        <v>50.1</v>
      </c>
      <c r="AA16" s="628"/>
      <c r="AB16" s="628"/>
      <c r="AC16" s="628"/>
      <c r="AD16" s="629">
        <v>2686404</v>
      </c>
      <c r="AE16" s="629"/>
      <c r="AF16" s="629"/>
      <c r="AG16" s="629"/>
      <c r="AH16" s="629"/>
      <c r="AI16" s="629"/>
      <c r="AJ16" s="629"/>
      <c r="AK16" s="629"/>
      <c r="AL16" s="630">
        <v>68.900000000000006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247</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247</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2686404</v>
      </c>
      <c r="S17" s="626"/>
      <c r="T17" s="626"/>
      <c r="U17" s="626"/>
      <c r="V17" s="626"/>
      <c r="W17" s="626"/>
      <c r="X17" s="626"/>
      <c r="Y17" s="627"/>
      <c r="Z17" s="628">
        <v>44.7</v>
      </c>
      <c r="AA17" s="628"/>
      <c r="AB17" s="628"/>
      <c r="AC17" s="628"/>
      <c r="AD17" s="629">
        <v>2686404</v>
      </c>
      <c r="AE17" s="629"/>
      <c r="AF17" s="629"/>
      <c r="AG17" s="629"/>
      <c r="AH17" s="629"/>
      <c r="AI17" s="629"/>
      <c r="AJ17" s="629"/>
      <c r="AK17" s="629"/>
      <c r="AL17" s="630">
        <v>68.900000000000006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951164</v>
      </c>
      <c r="CS17" s="626"/>
      <c r="CT17" s="626"/>
      <c r="CU17" s="626"/>
      <c r="CV17" s="626"/>
      <c r="CW17" s="626"/>
      <c r="CX17" s="626"/>
      <c r="CY17" s="627"/>
      <c r="CZ17" s="628">
        <v>17.399999999999999</v>
      </c>
      <c r="DA17" s="628"/>
      <c r="DB17" s="628"/>
      <c r="DC17" s="628"/>
      <c r="DD17" s="634" t="s">
        <v>113</v>
      </c>
      <c r="DE17" s="626"/>
      <c r="DF17" s="626"/>
      <c r="DG17" s="626"/>
      <c r="DH17" s="626"/>
      <c r="DI17" s="626"/>
      <c r="DJ17" s="626"/>
      <c r="DK17" s="626"/>
      <c r="DL17" s="626"/>
      <c r="DM17" s="626"/>
      <c r="DN17" s="626"/>
      <c r="DO17" s="626"/>
      <c r="DP17" s="627"/>
      <c r="DQ17" s="634">
        <v>951164</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325140</v>
      </c>
      <c r="S18" s="626"/>
      <c r="T18" s="626"/>
      <c r="U18" s="626"/>
      <c r="V18" s="626"/>
      <c r="W18" s="626"/>
      <c r="X18" s="626"/>
      <c r="Y18" s="627"/>
      <c r="Z18" s="628">
        <v>5.4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13638</v>
      </c>
      <c r="BH19" s="626"/>
      <c r="BI19" s="626"/>
      <c r="BJ19" s="626"/>
      <c r="BK19" s="626"/>
      <c r="BL19" s="626"/>
      <c r="BM19" s="626"/>
      <c r="BN19" s="627"/>
      <c r="BO19" s="628">
        <v>1.4</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4208551</v>
      </c>
      <c r="S20" s="626"/>
      <c r="T20" s="626"/>
      <c r="U20" s="626"/>
      <c r="V20" s="626"/>
      <c r="W20" s="626"/>
      <c r="X20" s="626"/>
      <c r="Y20" s="627"/>
      <c r="Z20" s="628">
        <v>70</v>
      </c>
      <c r="AA20" s="628"/>
      <c r="AB20" s="628"/>
      <c r="AC20" s="628"/>
      <c r="AD20" s="629">
        <v>3883411</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13638</v>
      </c>
      <c r="BH20" s="626"/>
      <c r="BI20" s="626"/>
      <c r="BJ20" s="626"/>
      <c r="BK20" s="626"/>
      <c r="BL20" s="626"/>
      <c r="BM20" s="626"/>
      <c r="BN20" s="627"/>
      <c r="BO20" s="628">
        <v>1.4</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5479556</v>
      </c>
      <c r="CS20" s="626"/>
      <c r="CT20" s="626"/>
      <c r="CU20" s="626"/>
      <c r="CV20" s="626"/>
      <c r="CW20" s="626"/>
      <c r="CX20" s="626"/>
      <c r="CY20" s="627"/>
      <c r="CZ20" s="628">
        <v>100</v>
      </c>
      <c r="DA20" s="628"/>
      <c r="DB20" s="628"/>
      <c r="DC20" s="628"/>
      <c r="DD20" s="634">
        <v>778740</v>
      </c>
      <c r="DE20" s="626"/>
      <c r="DF20" s="626"/>
      <c r="DG20" s="626"/>
      <c r="DH20" s="626"/>
      <c r="DI20" s="626"/>
      <c r="DJ20" s="626"/>
      <c r="DK20" s="626"/>
      <c r="DL20" s="626"/>
      <c r="DM20" s="626"/>
      <c r="DN20" s="626"/>
      <c r="DO20" s="626"/>
      <c r="DP20" s="627"/>
      <c r="DQ20" s="634">
        <v>4352900</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1362</v>
      </c>
      <c r="S21" s="626"/>
      <c r="T21" s="626"/>
      <c r="U21" s="626"/>
      <c r="V21" s="626"/>
      <c r="W21" s="626"/>
      <c r="X21" s="626"/>
      <c r="Y21" s="627"/>
      <c r="Z21" s="628">
        <v>0</v>
      </c>
      <c r="AA21" s="628"/>
      <c r="AB21" s="628"/>
      <c r="AC21" s="628"/>
      <c r="AD21" s="629">
        <v>1362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13638</v>
      </c>
      <c r="BH21" s="626"/>
      <c r="BI21" s="626"/>
      <c r="BJ21" s="626"/>
      <c r="BK21" s="626"/>
      <c r="BL21" s="626"/>
      <c r="BM21" s="626"/>
      <c r="BN21" s="627"/>
      <c r="BO21" s="628">
        <v>1.4</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48447</v>
      </c>
      <c r="S22" s="626"/>
      <c r="T22" s="626"/>
      <c r="U22" s="626"/>
      <c r="V22" s="626"/>
      <c r="W22" s="626"/>
      <c r="X22" s="626"/>
      <c r="Y22" s="627"/>
      <c r="Z22" s="628">
        <v>0.8</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74422</v>
      </c>
      <c r="S23" s="626"/>
      <c r="T23" s="626"/>
      <c r="U23" s="626"/>
      <c r="V23" s="626"/>
      <c r="W23" s="626"/>
      <c r="X23" s="626"/>
      <c r="Y23" s="627"/>
      <c r="Z23" s="628">
        <v>1.2</v>
      </c>
      <c r="AA23" s="628"/>
      <c r="AB23" s="628"/>
      <c r="AC23" s="628"/>
      <c r="AD23" s="629">
        <v>11524</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18241</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2234283</v>
      </c>
      <c r="CS24" s="615"/>
      <c r="CT24" s="615"/>
      <c r="CU24" s="615"/>
      <c r="CV24" s="615"/>
      <c r="CW24" s="615"/>
      <c r="CX24" s="615"/>
      <c r="CY24" s="616"/>
      <c r="CZ24" s="652">
        <v>40.799999999999997</v>
      </c>
      <c r="DA24" s="653"/>
      <c r="DB24" s="653"/>
      <c r="DC24" s="654"/>
      <c r="DD24" s="651">
        <v>1911312</v>
      </c>
      <c r="DE24" s="615"/>
      <c r="DF24" s="615"/>
      <c r="DG24" s="615"/>
      <c r="DH24" s="615"/>
      <c r="DI24" s="615"/>
      <c r="DJ24" s="615"/>
      <c r="DK24" s="616"/>
      <c r="DL24" s="651">
        <v>1907305</v>
      </c>
      <c r="DM24" s="615"/>
      <c r="DN24" s="615"/>
      <c r="DO24" s="615"/>
      <c r="DP24" s="615"/>
      <c r="DQ24" s="615"/>
      <c r="DR24" s="615"/>
      <c r="DS24" s="615"/>
      <c r="DT24" s="615"/>
      <c r="DU24" s="615"/>
      <c r="DV24" s="616"/>
      <c r="DW24" s="619">
        <v>48.9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303196</v>
      </c>
      <c r="S25" s="626"/>
      <c r="T25" s="626"/>
      <c r="U25" s="626"/>
      <c r="V25" s="626"/>
      <c r="W25" s="626"/>
      <c r="X25" s="626"/>
      <c r="Y25" s="627"/>
      <c r="Z25" s="628">
        <v>5</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838232</v>
      </c>
      <c r="CS25" s="657"/>
      <c r="CT25" s="657"/>
      <c r="CU25" s="657"/>
      <c r="CV25" s="657"/>
      <c r="CW25" s="657"/>
      <c r="CX25" s="657"/>
      <c r="CY25" s="658"/>
      <c r="CZ25" s="659">
        <v>15.3</v>
      </c>
      <c r="DA25" s="660"/>
      <c r="DB25" s="660"/>
      <c r="DC25" s="661"/>
      <c r="DD25" s="634">
        <v>789411</v>
      </c>
      <c r="DE25" s="657"/>
      <c r="DF25" s="657"/>
      <c r="DG25" s="657"/>
      <c r="DH25" s="657"/>
      <c r="DI25" s="657"/>
      <c r="DJ25" s="657"/>
      <c r="DK25" s="658"/>
      <c r="DL25" s="634">
        <v>785404</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575808</v>
      </c>
      <c r="CS26" s="626"/>
      <c r="CT26" s="626"/>
      <c r="CU26" s="626"/>
      <c r="CV26" s="626"/>
      <c r="CW26" s="626"/>
      <c r="CX26" s="626"/>
      <c r="CY26" s="627"/>
      <c r="CZ26" s="659">
        <v>10.5</v>
      </c>
      <c r="DA26" s="660"/>
      <c r="DB26" s="660"/>
      <c r="DC26" s="661"/>
      <c r="DD26" s="634">
        <v>530358</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203070</v>
      </c>
      <c r="S27" s="626"/>
      <c r="T27" s="626"/>
      <c r="U27" s="626"/>
      <c r="V27" s="626"/>
      <c r="W27" s="626"/>
      <c r="X27" s="626"/>
      <c r="Y27" s="627"/>
      <c r="Z27" s="628">
        <v>3.4</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956856</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444887</v>
      </c>
      <c r="CS27" s="657"/>
      <c r="CT27" s="657"/>
      <c r="CU27" s="657"/>
      <c r="CV27" s="657"/>
      <c r="CW27" s="657"/>
      <c r="CX27" s="657"/>
      <c r="CY27" s="658"/>
      <c r="CZ27" s="659">
        <v>8.1</v>
      </c>
      <c r="DA27" s="660"/>
      <c r="DB27" s="660"/>
      <c r="DC27" s="661"/>
      <c r="DD27" s="634">
        <v>170737</v>
      </c>
      <c r="DE27" s="657"/>
      <c r="DF27" s="657"/>
      <c r="DG27" s="657"/>
      <c r="DH27" s="657"/>
      <c r="DI27" s="657"/>
      <c r="DJ27" s="657"/>
      <c r="DK27" s="658"/>
      <c r="DL27" s="634">
        <v>170737</v>
      </c>
      <c r="DM27" s="657"/>
      <c r="DN27" s="657"/>
      <c r="DO27" s="657"/>
      <c r="DP27" s="657"/>
      <c r="DQ27" s="657"/>
      <c r="DR27" s="657"/>
      <c r="DS27" s="657"/>
      <c r="DT27" s="657"/>
      <c r="DU27" s="657"/>
      <c r="DV27" s="658"/>
      <c r="DW27" s="630">
        <v>4.4000000000000004</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31477</v>
      </c>
      <c r="S28" s="626"/>
      <c r="T28" s="626"/>
      <c r="U28" s="626"/>
      <c r="V28" s="626"/>
      <c r="W28" s="626"/>
      <c r="X28" s="626"/>
      <c r="Y28" s="627"/>
      <c r="Z28" s="628">
        <v>0.5</v>
      </c>
      <c r="AA28" s="628"/>
      <c r="AB28" s="628"/>
      <c r="AC28" s="628"/>
      <c r="AD28" s="629">
        <v>5420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951164</v>
      </c>
      <c r="CS28" s="626"/>
      <c r="CT28" s="626"/>
      <c r="CU28" s="626"/>
      <c r="CV28" s="626"/>
      <c r="CW28" s="626"/>
      <c r="CX28" s="626"/>
      <c r="CY28" s="627"/>
      <c r="CZ28" s="659">
        <v>17.399999999999999</v>
      </c>
      <c r="DA28" s="660"/>
      <c r="DB28" s="660"/>
      <c r="DC28" s="661"/>
      <c r="DD28" s="634">
        <v>951164</v>
      </c>
      <c r="DE28" s="626"/>
      <c r="DF28" s="626"/>
      <c r="DG28" s="626"/>
      <c r="DH28" s="626"/>
      <c r="DI28" s="626"/>
      <c r="DJ28" s="626"/>
      <c r="DK28" s="627"/>
      <c r="DL28" s="634">
        <v>951164</v>
      </c>
      <c r="DM28" s="626"/>
      <c r="DN28" s="626"/>
      <c r="DO28" s="626"/>
      <c r="DP28" s="626"/>
      <c r="DQ28" s="626"/>
      <c r="DR28" s="626"/>
      <c r="DS28" s="626"/>
      <c r="DT28" s="626"/>
      <c r="DU28" s="626"/>
      <c r="DV28" s="627"/>
      <c r="DW28" s="630">
        <v>24.4</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2335</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951164</v>
      </c>
      <c r="CS29" s="657"/>
      <c r="CT29" s="657"/>
      <c r="CU29" s="657"/>
      <c r="CV29" s="657"/>
      <c r="CW29" s="657"/>
      <c r="CX29" s="657"/>
      <c r="CY29" s="658"/>
      <c r="CZ29" s="659">
        <v>17.399999999999999</v>
      </c>
      <c r="DA29" s="660"/>
      <c r="DB29" s="660"/>
      <c r="DC29" s="661"/>
      <c r="DD29" s="634">
        <v>951164</v>
      </c>
      <c r="DE29" s="657"/>
      <c r="DF29" s="657"/>
      <c r="DG29" s="657"/>
      <c r="DH29" s="657"/>
      <c r="DI29" s="657"/>
      <c r="DJ29" s="657"/>
      <c r="DK29" s="658"/>
      <c r="DL29" s="634">
        <v>951164</v>
      </c>
      <c r="DM29" s="657"/>
      <c r="DN29" s="657"/>
      <c r="DO29" s="657"/>
      <c r="DP29" s="657"/>
      <c r="DQ29" s="657"/>
      <c r="DR29" s="657"/>
      <c r="DS29" s="657"/>
      <c r="DT29" s="657"/>
      <c r="DU29" s="657"/>
      <c r="DV29" s="658"/>
      <c r="DW29" s="630">
        <v>24.4</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54562</v>
      </c>
      <c r="S30" s="626"/>
      <c r="T30" s="626"/>
      <c r="U30" s="626"/>
      <c r="V30" s="626"/>
      <c r="W30" s="626"/>
      <c r="X30" s="626"/>
      <c r="Y30" s="627"/>
      <c r="Z30" s="628">
        <v>0.9</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99.5</v>
      </c>
      <c r="BH30" s="684"/>
      <c r="BI30" s="684"/>
      <c r="BJ30" s="684"/>
      <c r="BK30" s="684"/>
      <c r="BL30" s="684"/>
      <c r="BM30" s="620">
        <v>98.2</v>
      </c>
      <c r="BN30" s="684"/>
      <c r="BO30" s="684"/>
      <c r="BP30" s="684"/>
      <c r="BQ30" s="685"/>
      <c r="BR30" s="683">
        <v>99.4</v>
      </c>
      <c r="BS30" s="684"/>
      <c r="BT30" s="684"/>
      <c r="BU30" s="684"/>
      <c r="BV30" s="684"/>
      <c r="BW30" s="684"/>
      <c r="BX30" s="620">
        <v>97.7</v>
      </c>
      <c r="BY30" s="684"/>
      <c r="BZ30" s="684"/>
      <c r="CA30" s="684"/>
      <c r="CB30" s="685"/>
      <c r="CD30" s="688"/>
      <c r="CE30" s="689"/>
      <c r="CF30" s="639" t="s">
        <v>294</v>
      </c>
      <c r="CG30" s="640"/>
      <c r="CH30" s="640"/>
      <c r="CI30" s="640"/>
      <c r="CJ30" s="640"/>
      <c r="CK30" s="640"/>
      <c r="CL30" s="640"/>
      <c r="CM30" s="640"/>
      <c r="CN30" s="640"/>
      <c r="CO30" s="640"/>
      <c r="CP30" s="640"/>
      <c r="CQ30" s="641"/>
      <c r="CR30" s="625">
        <v>914969</v>
      </c>
      <c r="CS30" s="626"/>
      <c r="CT30" s="626"/>
      <c r="CU30" s="626"/>
      <c r="CV30" s="626"/>
      <c r="CW30" s="626"/>
      <c r="CX30" s="626"/>
      <c r="CY30" s="627"/>
      <c r="CZ30" s="659">
        <v>16.7</v>
      </c>
      <c r="DA30" s="660"/>
      <c r="DB30" s="660"/>
      <c r="DC30" s="661"/>
      <c r="DD30" s="634">
        <v>914969</v>
      </c>
      <c r="DE30" s="626"/>
      <c r="DF30" s="626"/>
      <c r="DG30" s="626"/>
      <c r="DH30" s="626"/>
      <c r="DI30" s="626"/>
      <c r="DJ30" s="626"/>
      <c r="DK30" s="627"/>
      <c r="DL30" s="634">
        <v>914969</v>
      </c>
      <c r="DM30" s="626"/>
      <c r="DN30" s="626"/>
      <c r="DO30" s="626"/>
      <c r="DP30" s="626"/>
      <c r="DQ30" s="626"/>
      <c r="DR30" s="626"/>
      <c r="DS30" s="626"/>
      <c r="DT30" s="626"/>
      <c r="DU30" s="626"/>
      <c r="DV30" s="627"/>
      <c r="DW30" s="630">
        <v>23.4</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602705</v>
      </c>
      <c r="S31" s="626"/>
      <c r="T31" s="626"/>
      <c r="U31" s="626"/>
      <c r="V31" s="626"/>
      <c r="W31" s="626"/>
      <c r="X31" s="626"/>
      <c r="Y31" s="627"/>
      <c r="Z31" s="628">
        <v>10</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99.5</v>
      </c>
      <c r="BH31" s="657"/>
      <c r="BI31" s="657"/>
      <c r="BJ31" s="657"/>
      <c r="BK31" s="657"/>
      <c r="BL31" s="657"/>
      <c r="BM31" s="631">
        <v>98.6</v>
      </c>
      <c r="BN31" s="681"/>
      <c r="BO31" s="681"/>
      <c r="BP31" s="681"/>
      <c r="BQ31" s="682"/>
      <c r="BR31" s="680">
        <v>99.4</v>
      </c>
      <c r="BS31" s="657"/>
      <c r="BT31" s="657"/>
      <c r="BU31" s="657"/>
      <c r="BV31" s="657"/>
      <c r="BW31" s="657"/>
      <c r="BX31" s="631">
        <v>98</v>
      </c>
      <c r="BY31" s="681"/>
      <c r="BZ31" s="681"/>
      <c r="CA31" s="681"/>
      <c r="CB31" s="682"/>
      <c r="CD31" s="688"/>
      <c r="CE31" s="689"/>
      <c r="CF31" s="639" t="s">
        <v>298</v>
      </c>
      <c r="CG31" s="640"/>
      <c r="CH31" s="640"/>
      <c r="CI31" s="640"/>
      <c r="CJ31" s="640"/>
      <c r="CK31" s="640"/>
      <c r="CL31" s="640"/>
      <c r="CM31" s="640"/>
      <c r="CN31" s="640"/>
      <c r="CO31" s="640"/>
      <c r="CP31" s="640"/>
      <c r="CQ31" s="641"/>
      <c r="CR31" s="625">
        <v>36195</v>
      </c>
      <c r="CS31" s="657"/>
      <c r="CT31" s="657"/>
      <c r="CU31" s="657"/>
      <c r="CV31" s="657"/>
      <c r="CW31" s="657"/>
      <c r="CX31" s="657"/>
      <c r="CY31" s="658"/>
      <c r="CZ31" s="659">
        <v>0.7</v>
      </c>
      <c r="DA31" s="660"/>
      <c r="DB31" s="660"/>
      <c r="DC31" s="661"/>
      <c r="DD31" s="634">
        <v>36195</v>
      </c>
      <c r="DE31" s="657"/>
      <c r="DF31" s="657"/>
      <c r="DG31" s="657"/>
      <c r="DH31" s="657"/>
      <c r="DI31" s="657"/>
      <c r="DJ31" s="657"/>
      <c r="DK31" s="658"/>
      <c r="DL31" s="634">
        <v>36195</v>
      </c>
      <c r="DM31" s="657"/>
      <c r="DN31" s="657"/>
      <c r="DO31" s="657"/>
      <c r="DP31" s="657"/>
      <c r="DQ31" s="657"/>
      <c r="DR31" s="657"/>
      <c r="DS31" s="657"/>
      <c r="DT31" s="657"/>
      <c r="DU31" s="657"/>
      <c r="DV31" s="658"/>
      <c r="DW31" s="630">
        <v>0.9</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74161</v>
      </c>
      <c r="S32" s="626"/>
      <c r="T32" s="626"/>
      <c r="U32" s="626"/>
      <c r="V32" s="626"/>
      <c r="W32" s="626"/>
      <c r="X32" s="626"/>
      <c r="Y32" s="627"/>
      <c r="Z32" s="628">
        <v>1.2</v>
      </c>
      <c r="AA32" s="628"/>
      <c r="AB32" s="628"/>
      <c r="AC32" s="628"/>
      <c r="AD32" s="629">
        <v>99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99.5</v>
      </c>
      <c r="BH32" s="693"/>
      <c r="BI32" s="693"/>
      <c r="BJ32" s="693"/>
      <c r="BK32" s="693"/>
      <c r="BL32" s="693"/>
      <c r="BM32" s="694">
        <v>97.6</v>
      </c>
      <c r="BN32" s="693"/>
      <c r="BO32" s="693"/>
      <c r="BP32" s="693"/>
      <c r="BQ32" s="695"/>
      <c r="BR32" s="692">
        <v>99.3</v>
      </c>
      <c r="BS32" s="693"/>
      <c r="BT32" s="693"/>
      <c r="BU32" s="693"/>
      <c r="BV32" s="693"/>
      <c r="BW32" s="693"/>
      <c r="BX32" s="694">
        <v>97.3</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389500</v>
      </c>
      <c r="S33" s="626"/>
      <c r="T33" s="626"/>
      <c r="U33" s="626"/>
      <c r="V33" s="626"/>
      <c r="W33" s="626"/>
      <c r="X33" s="626"/>
      <c r="Y33" s="627"/>
      <c r="Z33" s="628">
        <v>6.5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2466286</v>
      </c>
      <c r="CS33" s="657"/>
      <c r="CT33" s="657"/>
      <c r="CU33" s="657"/>
      <c r="CV33" s="657"/>
      <c r="CW33" s="657"/>
      <c r="CX33" s="657"/>
      <c r="CY33" s="658"/>
      <c r="CZ33" s="659">
        <v>45</v>
      </c>
      <c r="DA33" s="660"/>
      <c r="DB33" s="660"/>
      <c r="DC33" s="661"/>
      <c r="DD33" s="634">
        <v>2111291</v>
      </c>
      <c r="DE33" s="657"/>
      <c r="DF33" s="657"/>
      <c r="DG33" s="657"/>
      <c r="DH33" s="657"/>
      <c r="DI33" s="657"/>
      <c r="DJ33" s="657"/>
      <c r="DK33" s="658"/>
      <c r="DL33" s="634">
        <v>1376321</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841673</v>
      </c>
      <c r="CS34" s="626"/>
      <c r="CT34" s="626"/>
      <c r="CU34" s="626"/>
      <c r="CV34" s="626"/>
      <c r="CW34" s="626"/>
      <c r="CX34" s="626"/>
      <c r="CY34" s="627"/>
      <c r="CZ34" s="659">
        <v>15.4</v>
      </c>
      <c r="DA34" s="660"/>
      <c r="DB34" s="660"/>
      <c r="DC34" s="661"/>
      <c r="DD34" s="634">
        <v>596106</v>
      </c>
      <c r="DE34" s="626"/>
      <c r="DF34" s="626"/>
      <c r="DG34" s="626"/>
      <c r="DH34" s="626"/>
      <c r="DI34" s="626"/>
      <c r="DJ34" s="626"/>
      <c r="DK34" s="627"/>
      <c r="DL34" s="634">
        <v>490782</v>
      </c>
      <c r="DM34" s="626"/>
      <c r="DN34" s="626"/>
      <c r="DO34" s="626"/>
      <c r="DP34" s="626"/>
      <c r="DQ34" s="626"/>
      <c r="DR34" s="626"/>
      <c r="DS34" s="626"/>
      <c r="DT34" s="626"/>
      <c r="DU34" s="626"/>
      <c r="DV34" s="627"/>
      <c r="DW34" s="630">
        <v>12.6</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665734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158668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75306</v>
      </c>
      <c r="CS35" s="657"/>
      <c r="CT35" s="657"/>
      <c r="CU35" s="657"/>
      <c r="CV35" s="657"/>
      <c r="CW35" s="657"/>
      <c r="CX35" s="657"/>
      <c r="CY35" s="658"/>
      <c r="CZ35" s="659">
        <v>1.4</v>
      </c>
      <c r="DA35" s="660"/>
      <c r="DB35" s="660"/>
      <c r="DC35" s="661"/>
      <c r="DD35" s="634">
        <v>68958</v>
      </c>
      <c r="DE35" s="657"/>
      <c r="DF35" s="657"/>
      <c r="DG35" s="657"/>
      <c r="DH35" s="657"/>
      <c r="DI35" s="657"/>
      <c r="DJ35" s="657"/>
      <c r="DK35" s="658"/>
      <c r="DL35" s="634">
        <v>62085</v>
      </c>
      <c r="DM35" s="657"/>
      <c r="DN35" s="657"/>
      <c r="DO35" s="657"/>
      <c r="DP35" s="657"/>
      <c r="DQ35" s="657"/>
      <c r="DR35" s="657"/>
      <c r="DS35" s="657"/>
      <c r="DT35" s="657"/>
      <c r="DU35" s="657"/>
      <c r="DV35" s="658"/>
      <c r="DW35" s="630">
        <v>1.6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6012029</v>
      </c>
      <c r="S36" s="698"/>
      <c r="T36" s="698"/>
      <c r="U36" s="698"/>
      <c r="V36" s="698"/>
      <c r="W36" s="698"/>
      <c r="X36" s="698"/>
      <c r="Y36" s="699"/>
      <c r="Z36" s="700">
        <v>100</v>
      </c>
      <c r="AA36" s="700"/>
      <c r="AB36" s="700"/>
      <c r="AC36" s="700"/>
      <c r="AD36" s="701">
        <v>3901816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211015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140867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526235</v>
      </c>
      <c r="CS36" s="626"/>
      <c r="CT36" s="626"/>
      <c r="CU36" s="626"/>
      <c r="CV36" s="626"/>
      <c r="CW36" s="626"/>
      <c r="CX36" s="626"/>
      <c r="CY36" s="627"/>
      <c r="CZ36" s="659">
        <v>9.6</v>
      </c>
      <c r="DA36" s="660"/>
      <c r="DB36" s="660"/>
      <c r="DC36" s="661"/>
      <c r="DD36" s="634">
        <v>487811</v>
      </c>
      <c r="DE36" s="626"/>
      <c r="DF36" s="626"/>
      <c r="DG36" s="626"/>
      <c r="DH36" s="626"/>
      <c r="DI36" s="626"/>
      <c r="DJ36" s="626"/>
      <c r="DK36" s="627"/>
      <c r="DL36" s="634">
        <v>470016</v>
      </c>
      <c r="DM36" s="626"/>
      <c r="DN36" s="626"/>
      <c r="DO36" s="626"/>
      <c r="DP36" s="626"/>
      <c r="DQ36" s="626"/>
      <c r="DR36" s="626"/>
      <c r="DS36" s="626"/>
      <c r="DT36" s="626"/>
      <c r="DU36" s="626"/>
      <c r="DV36" s="627"/>
      <c r="DW36" s="630">
        <v>12</v>
      </c>
      <c r="DX36" s="655"/>
      <c r="DY36" s="655"/>
      <c r="DZ36" s="655"/>
      <c r="EA36" s="655"/>
      <c r="EB36" s="655"/>
      <c r="EC36" s="656"/>
    </row>
    <row r="37" spans="2:133" ht="11.25" customHeight="1">
      <c r="AQ37" s="704" t="s">
        <v>316</v>
      </c>
      <c r="AR37" s="705"/>
      <c r="AS37" s="705"/>
      <c r="AT37" s="705"/>
      <c r="AU37" s="705"/>
      <c r="AV37" s="705"/>
      <c r="AW37" s="705"/>
      <c r="AX37" s="705"/>
      <c r="AY37" s="706"/>
      <c r="AZ37" s="625">
        <v>17515</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1256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317997</v>
      </c>
      <c r="CS37" s="657"/>
      <c r="CT37" s="657"/>
      <c r="CU37" s="657"/>
      <c r="CV37" s="657"/>
      <c r="CW37" s="657"/>
      <c r="CX37" s="657"/>
      <c r="CY37" s="658"/>
      <c r="CZ37" s="659">
        <v>5.8</v>
      </c>
      <c r="DA37" s="660"/>
      <c r="DB37" s="660"/>
      <c r="DC37" s="661"/>
      <c r="DD37" s="634">
        <v>304751</v>
      </c>
      <c r="DE37" s="657"/>
      <c r="DF37" s="657"/>
      <c r="DG37" s="657"/>
      <c r="DH37" s="657"/>
      <c r="DI37" s="657"/>
      <c r="DJ37" s="657"/>
      <c r="DK37" s="658"/>
      <c r="DL37" s="634">
        <v>304127</v>
      </c>
      <c r="DM37" s="657"/>
      <c r="DN37" s="657"/>
      <c r="DO37" s="657"/>
      <c r="DP37" s="657"/>
      <c r="DQ37" s="657"/>
      <c r="DR37" s="657"/>
      <c r="DS37" s="657"/>
      <c r="DT37" s="657"/>
      <c r="DU37" s="657"/>
      <c r="DV37" s="658"/>
      <c r="DW37" s="630">
        <v>7.8</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1977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665734</v>
      </c>
      <c r="CS38" s="626"/>
      <c r="CT38" s="626"/>
      <c r="CU38" s="626"/>
      <c r="CV38" s="626"/>
      <c r="CW38" s="626"/>
      <c r="CX38" s="626"/>
      <c r="CY38" s="627"/>
      <c r="CZ38" s="659">
        <v>12.1</v>
      </c>
      <c r="DA38" s="660"/>
      <c r="DB38" s="660"/>
      <c r="DC38" s="661"/>
      <c r="DD38" s="634">
        <v>603510</v>
      </c>
      <c r="DE38" s="626"/>
      <c r="DF38" s="626"/>
      <c r="DG38" s="626"/>
      <c r="DH38" s="626"/>
      <c r="DI38" s="626"/>
      <c r="DJ38" s="626"/>
      <c r="DK38" s="627"/>
      <c r="DL38" s="634">
        <v>353163</v>
      </c>
      <c r="DM38" s="626"/>
      <c r="DN38" s="626"/>
      <c r="DO38" s="626"/>
      <c r="DP38" s="626"/>
      <c r="DQ38" s="626"/>
      <c r="DR38" s="626"/>
      <c r="DS38" s="626"/>
      <c r="DT38" s="626"/>
      <c r="DU38" s="626"/>
      <c r="DV38" s="627"/>
      <c r="DW38" s="630">
        <v>9.1</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118</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356618</v>
      </c>
      <c r="CS39" s="657"/>
      <c r="CT39" s="657"/>
      <c r="CU39" s="657"/>
      <c r="CV39" s="657"/>
      <c r="CW39" s="657"/>
      <c r="CX39" s="657"/>
      <c r="CY39" s="658"/>
      <c r="CZ39" s="659">
        <v>6.5</v>
      </c>
      <c r="DA39" s="660"/>
      <c r="DB39" s="660"/>
      <c r="DC39" s="661"/>
      <c r="DD39" s="634">
        <v>354631</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104845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103</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720</v>
      </c>
      <c r="CS40" s="626"/>
      <c r="CT40" s="626"/>
      <c r="CU40" s="626"/>
      <c r="CV40" s="626"/>
      <c r="CW40" s="626"/>
      <c r="CX40" s="626"/>
      <c r="CY40" s="627"/>
      <c r="CZ40" s="659">
        <v>0</v>
      </c>
      <c r="DA40" s="660"/>
      <c r="DB40" s="660"/>
      <c r="DC40" s="661"/>
      <c r="DD40" s="634">
        <v>275</v>
      </c>
      <c r="DE40" s="626"/>
      <c r="DF40" s="626"/>
      <c r="DG40" s="626"/>
      <c r="DH40" s="626"/>
      <c r="DI40" s="626"/>
      <c r="DJ40" s="626"/>
      <c r="DK40" s="627"/>
      <c r="DL40" s="634">
        <v>275</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332359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341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778987</v>
      </c>
      <c r="CS42" s="626"/>
      <c r="CT42" s="626"/>
      <c r="CU42" s="626"/>
      <c r="CV42" s="626"/>
      <c r="CW42" s="626"/>
      <c r="CX42" s="626"/>
      <c r="CY42" s="627"/>
      <c r="CZ42" s="659">
        <v>14.2</v>
      </c>
      <c r="DA42" s="708"/>
      <c r="DB42" s="708"/>
      <c r="DC42" s="709"/>
      <c r="DD42" s="634">
        <v>330297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45781</v>
      </c>
      <c r="CS43" s="657"/>
      <c r="CT43" s="657"/>
      <c r="CU43" s="657"/>
      <c r="CV43" s="657"/>
      <c r="CW43" s="657"/>
      <c r="CX43" s="657"/>
      <c r="CY43" s="658"/>
      <c r="CZ43" s="659">
        <v>0.8</v>
      </c>
      <c r="DA43" s="660"/>
      <c r="DB43" s="660"/>
      <c r="DC43" s="661"/>
      <c r="DD43" s="634">
        <v>45781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778740</v>
      </c>
      <c r="CS44" s="626"/>
      <c r="CT44" s="626"/>
      <c r="CU44" s="626"/>
      <c r="CV44" s="626"/>
      <c r="CW44" s="626"/>
      <c r="CX44" s="626"/>
      <c r="CY44" s="627"/>
      <c r="CZ44" s="659">
        <v>14.2</v>
      </c>
      <c r="DA44" s="708"/>
      <c r="DB44" s="708"/>
      <c r="DC44" s="709"/>
      <c r="DD44" s="634">
        <v>330050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129840</v>
      </c>
      <c r="CS45" s="657"/>
      <c r="CT45" s="657"/>
      <c r="CU45" s="657"/>
      <c r="CV45" s="657"/>
      <c r="CW45" s="657"/>
      <c r="CX45" s="657"/>
      <c r="CY45" s="658"/>
      <c r="CZ45" s="659">
        <v>2.4</v>
      </c>
      <c r="DA45" s="660"/>
      <c r="DB45" s="660"/>
      <c r="DC45" s="661"/>
      <c r="DD45" s="634">
        <v>3770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599885</v>
      </c>
      <c r="CS46" s="626"/>
      <c r="CT46" s="626"/>
      <c r="CU46" s="626"/>
      <c r="CV46" s="626"/>
      <c r="CW46" s="626"/>
      <c r="CX46" s="626"/>
      <c r="CY46" s="627"/>
      <c r="CZ46" s="659">
        <v>10.9</v>
      </c>
      <c r="DA46" s="708"/>
      <c r="DB46" s="708"/>
      <c r="DC46" s="709"/>
      <c r="DD46" s="634">
        <v>316265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247</v>
      </c>
      <c r="CS47" s="657"/>
      <c r="CT47" s="657"/>
      <c r="CU47" s="657"/>
      <c r="CV47" s="657"/>
      <c r="CW47" s="657"/>
      <c r="CX47" s="657"/>
      <c r="CY47" s="658"/>
      <c r="CZ47" s="659">
        <v>0</v>
      </c>
      <c r="DA47" s="660"/>
      <c r="DB47" s="660"/>
      <c r="DC47" s="661"/>
      <c r="DD47" s="634">
        <v>247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5479556</v>
      </c>
      <c r="CS49" s="693"/>
      <c r="CT49" s="693"/>
      <c r="CU49" s="693"/>
      <c r="CV49" s="693"/>
      <c r="CW49" s="693"/>
      <c r="CX49" s="693"/>
      <c r="CY49" s="720"/>
      <c r="CZ49" s="721">
        <v>100</v>
      </c>
      <c r="DA49" s="722"/>
      <c r="DB49" s="722"/>
      <c r="DC49" s="723"/>
      <c r="DD49" s="724">
        <v>4352900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6012</v>
      </c>
      <c r="R7" s="755"/>
      <c r="S7" s="755"/>
      <c r="T7" s="755"/>
      <c r="U7" s="755"/>
      <c r="V7" s="755">
        <v>5480</v>
      </c>
      <c r="W7" s="755"/>
      <c r="X7" s="755"/>
      <c r="Y7" s="755"/>
      <c r="Z7" s="755"/>
      <c r="AA7" s="755">
        <v>532</v>
      </c>
      <c r="AB7" s="755"/>
      <c r="AC7" s="755"/>
      <c r="AD7" s="755"/>
      <c r="AE7" s="756"/>
      <c r="AF7" s="757">
        <v>528</v>
      </c>
      <c r="AG7" s="758"/>
      <c r="AH7" s="758"/>
      <c r="AI7" s="758"/>
      <c r="AJ7" s="759"/>
      <c r="AK7" s="794">
        <v>55</v>
      </c>
      <c r="AL7" s="795"/>
      <c r="AM7" s="795"/>
      <c r="AN7" s="795"/>
      <c r="AO7" s="795"/>
      <c r="AP7" s="795">
        <v>4345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6012</v>
      </c>
      <c r="R23" s="814"/>
      <c r="S23" s="814"/>
      <c r="T23" s="814"/>
      <c r="U23" s="814"/>
      <c r="V23" s="814">
        <v>5480</v>
      </c>
      <c r="W23" s="814"/>
      <c r="X23" s="814"/>
      <c r="Y23" s="814"/>
      <c r="Z23" s="814"/>
      <c r="AA23" s="814">
        <v>532</v>
      </c>
      <c r="AB23" s="814"/>
      <c r="AC23" s="814"/>
      <c r="AD23" s="814"/>
      <c r="AE23" s="815"/>
      <c r="AF23" s="816">
        <v>528</v>
      </c>
      <c r="AG23" s="814"/>
      <c r="AH23" s="814"/>
      <c r="AI23" s="814"/>
      <c r="AJ23" s="817"/>
      <c r="AK23" s="818"/>
      <c r="AL23" s="819"/>
      <c r="AM23" s="819"/>
      <c r="AN23" s="819"/>
      <c r="AO23" s="819"/>
      <c r="AP23" s="814">
        <v>4345</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1491</v>
      </c>
      <c r="R28" s="843"/>
      <c r="S28" s="843"/>
      <c r="T28" s="843"/>
      <c r="U28" s="843"/>
      <c r="V28" s="843">
        <v>1308</v>
      </c>
      <c r="W28" s="843"/>
      <c r="X28" s="843"/>
      <c r="Y28" s="843"/>
      <c r="Z28" s="843"/>
      <c r="AA28" s="843">
        <v>183</v>
      </c>
      <c r="AB28" s="843"/>
      <c r="AC28" s="843"/>
      <c r="AD28" s="843"/>
      <c r="AE28" s="844"/>
      <c r="AF28" s="845">
        <v>183</v>
      </c>
      <c r="AG28" s="843"/>
      <c r="AH28" s="843"/>
      <c r="AI28" s="843"/>
      <c r="AJ28" s="846"/>
      <c r="AK28" s="847">
        <v>105</v>
      </c>
      <c r="AL28" s="838"/>
      <c r="AM28" s="838"/>
      <c r="AN28" s="838"/>
      <c r="AO28" s="838"/>
      <c r="AP28" s="838">
        <v>9</v>
      </c>
      <c r="AQ28" s="838"/>
      <c r="AR28" s="838"/>
      <c r="AS28" s="838"/>
      <c r="AT28" s="838"/>
      <c r="AU28" s="838">
        <v>1</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1218</v>
      </c>
      <c r="R29" s="779"/>
      <c r="S29" s="779"/>
      <c r="T29" s="779"/>
      <c r="U29" s="779"/>
      <c r="V29" s="779">
        <v>1156</v>
      </c>
      <c r="W29" s="779"/>
      <c r="X29" s="779"/>
      <c r="Y29" s="779"/>
      <c r="Z29" s="779"/>
      <c r="AA29" s="779">
        <v>62</v>
      </c>
      <c r="AB29" s="779"/>
      <c r="AC29" s="779"/>
      <c r="AD29" s="779"/>
      <c r="AE29" s="780"/>
      <c r="AF29" s="781">
        <v>62</v>
      </c>
      <c r="AG29" s="782"/>
      <c r="AH29" s="782"/>
      <c r="AI29" s="782"/>
      <c r="AJ29" s="783"/>
      <c r="AK29" s="850">
        <v>182</v>
      </c>
      <c r="AL29" s="851"/>
      <c r="AM29" s="851"/>
      <c r="AN29" s="851"/>
      <c r="AO29" s="851"/>
      <c r="AP29" s="851" t="s">
        <v>477</v>
      </c>
      <c r="AQ29" s="851"/>
      <c r="AR29" s="851"/>
      <c r="AS29" s="851"/>
      <c r="AT29" s="851"/>
      <c r="AU29" s="851" t="s">
        <v>477</v>
      </c>
      <c r="AV29" s="851"/>
      <c r="AW29" s="851"/>
      <c r="AX29" s="851"/>
      <c r="AY29" s="851"/>
      <c r="AZ29" s="852" t="s">
        <v>477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227</v>
      </c>
      <c r="R30" s="779"/>
      <c r="S30" s="779"/>
      <c r="T30" s="779"/>
      <c r="U30" s="779"/>
      <c r="V30" s="779">
        <v>223</v>
      </c>
      <c r="W30" s="779"/>
      <c r="X30" s="779"/>
      <c r="Y30" s="779"/>
      <c r="Z30" s="779"/>
      <c r="AA30" s="779">
        <v>4</v>
      </c>
      <c r="AB30" s="779"/>
      <c r="AC30" s="779"/>
      <c r="AD30" s="779"/>
      <c r="AE30" s="780"/>
      <c r="AF30" s="781">
        <v>4</v>
      </c>
      <c r="AG30" s="782"/>
      <c r="AH30" s="782"/>
      <c r="AI30" s="782"/>
      <c r="AJ30" s="783"/>
      <c r="AK30" s="850">
        <v>150</v>
      </c>
      <c r="AL30" s="851"/>
      <c r="AM30" s="851"/>
      <c r="AN30" s="851"/>
      <c r="AO30" s="851"/>
      <c r="AP30" s="851" t="s">
        <v>477</v>
      </c>
      <c r="AQ30" s="851"/>
      <c r="AR30" s="851"/>
      <c r="AS30" s="851"/>
      <c r="AT30" s="851"/>
      <c r="AU30" s="851" t="s">
        <v>477</v>
      </c>
      <c r="AV30" s="851"/>
      <c r="AW30" s="851"/>
      <c r="AX30" s="851"/>
      <c r="AY30" s="851"/>
      <c r="AZ30" s="852" t="s">
        <v>477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82</v>
      </c>
      <c r="R31" s="779"/>
      <c r="S31" s="779"/>
      <c r="T31" s="779"/>
      <c r="U31" s="779"/>
      <c r="V31" s="779">
        <v>74</v>
      </c>
      <c r="W31" s="779"/>
      <c r="X31" s="779"/>
      <c r="Y31" s="779"/>
      <c r="Z31" s="779"/>
      <c r="AA31" s="779">
        <v>8</v>
      </c>
      <c r="AB31" s="779"/>
      <c r="AC31" s="779"/>
      <c r="AD31" s="779"/>
      <c r="AE31" s="780"/>
      <c r="AF31" s="781">
        <v>6</v>
      </c>
      <c r="AG31" s="782"/>
      <c r="AH31" s="782"/>
      <c r="AI31" s="782"/>
      <c r="AJ31" s="783"/>
      <c r="AK31" s="850">
        <v>18</v>
      </c>
      <c r="AL31" s="851"/>
      <c r="AM31" s="851"/>
      <c r="AN31" s="851"/>
      <c r="AO31" s="851"/>
      <c r="AP31" s="851" t="s">
        <v>477</v>
      </c>
      <c r="AQ31" s="851"/>
      <c r="AR31" s="851"/>
      <c r="AS31" s="851"/>
      <c r="AT31" s="851"/>
      <c r="AU31" s="851" t="s">
        <v>477</v>
      </c>
      <c r="AV31" s="851"/>
      <c r="AW31" s="851"/>
      <c r="AX31" s="851"/>
      <c r="AY31" s="851"/>
      <c r="AZ31" s="852" t="s">
        <v>477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675</v>
      </c>
      <c r="R32" s="779"/>
      <c r="S32" s="779"/>
      <c r="T32" s="779"/>
      <c r="U32" s="779"/>
      <c r="V32" s="779">
        <v>660</v>
      </c>
      <c r="W32" s="779"/>
      <c r="X32" s="779"/>
      <c r="Y32" s="779"/>
      <c r="Z32" s="779"/>
      <c r="AA32" s="779">
        <v>15</v>
      </c>
      <c r="AB32" s="779"/>
      <c r="AC32" s="779"/>
      <c r="AD32" s="779"/>
      <c r="AE32" s="780"/>
      <c r="AF32" s="781">
        <v>15</v>
      </c>
      <c r="AG32" s="782"/>
      <c r="AH32" s="782"/>
      <c r="AI32" s="782"/>
      <c r="AJ32" s="783"/>
      <c r="AK32" s="850">
        <v>67</v>
      </c>
      <c r="AL32" s="851"/>
      <c r="AM32" s="851"/>
      <c r="AN32" s="851"/>
      <c r="AO32" s="851"/>
      <c r="AP32" s="851">
        <v>1932</v>
      </c>
      <c r="AQ32" s="851"/>
      <c r="AR32" s="851"/>
      <c r="AS32" s="851"/>
      <c r="AT32" s="851"/>
      <c r="AU32" s="851">
        <v>1712</v>
      </c>
      <c r="AV32" s="851"/>
      <c r="AW32" s="851"/>
      <c r="AX32" s="851"/>
      <c r="AY32" s="851"/>
      <c r="AZ32" s="852" t="s">
        <v>477</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270</v>
      </c>
      <c r="AG63" s="862"/>
      <c r="AH63" s="862"/>
      <c r="AI63" s="862"/>
      <c r="AJ63" s="863"/>
      <c r="AK63" s="864"/>
      <c r="AL63" s="859"/>
      <c r="AM63" s="859"/>
      <c r="AN63" s="859"/>
      <c r="AO63" s="859"/>
      <c r="AP63" s="862">
        <v>1941</v>
      </c>
      <c r="AQ63" s="862"/>
      <c r="AR63" s="862"/>
      <c r="AS63" s="862"/>
      <c r="AT63" s="862"/>
      <c r="AU63" s="862">
        <v>1713</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530</v>
      </c>
      <c r="C68" s="890"/>
      <c r="D68" s="890"/>
      <c r="E68" s="890"/>
      <c r="F68" s="890"/>
      <c r="G68" s="890"/>
      <c r="H68" s="890"/>
      <c r="I68" s="890"/>
      <c r="J68" s="890"/>
      <c r="K68" s="890"/>
      <c r="L68" s="890"/>
      <c r="M68" s="890"/>
      <c r="N68" s="890"/>
      <c r="O68" s="890"/>
      <c r="P68" s="891"/>
      <c r="Q68" s="892">
        <v>1759</v>
      </c>
      <c r="R68" s="886"/>
      <c r="S68" s="886"/>
      <c r="T68" s="886"/>
      <c r="U68" s="886"/>
      <c r="V68" s="886">
        <v>1735</v>
      </c>
      <c r="W68" s="886"/>
      <c r="X68" s="886"/>
      <c r="Y68" s="886"/>
      <c r="Z68" s="886"/>
      <c r="AA68" s="886">
        <v>24</v>
      </c>
      <c r="AB68" s="886"/>
      <c r="AC68" s="886"/>
      <c r="AD68" s="886"/>
      <c r="AE68" s="886"/>
      <c r="AF68" s="886">
        <v>24</v>
      </c>
      <c r="AG68" s="886"/>
      <c r="AH68" s="886"/>
      <c r="AI68" s="886"/>
      <c r="AJ68" s="886"/>
      <c r="AK68" s="886">
        <v>46</v>
      </c>
      <c r="AL68" s="886"/>
      <c r="AM68" s="886"/>
      <c r="AN68" s="886"/>
      <c r="AO68" s="886"/>
      <c r="AP68" s="886">
        <v>326</v>
      </c>
      <c r="AQ68" s="886"/>
      <c r="AR68" s="886"/>
      <c r="AS68" s="886"/>
      <c r="AT68" s="886"/>
      <c r="AU68" s="886">
        <v>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531</v>
      </c>
      <c r="C69" s="894"/>
      <c r="D69" s="894"/>
      <c r="E69" s="894"/>
      <c r="F69" s="894"/>
      <c r="G69" s="894"/>
      <c r="H69" s="894"/>
      <c r="I69" s="894"/>
      <c r="J69" s="894"/>
      <c r="K69" s="894"/>
      <c r="L69" s="894"/>
      <c r="M69" s="894"/>
      <c r="N69" s="894"/>
      <c r="O69" s="894"/>
      <c r="P69" s="895"/>
      <c r="Q69" s="896">
        <v>14</v>
      </c>
      <c r="R69" s="851"/>
      <c r="S69" s="851"/>
      <c r="T69" s="851"/>
      <c r="U69" s="851"/>
      <c r="V69" s="851">
        <v>13</v>
      </c>
      <c r="W69" s="851"/>
      <c r="X69" s="851"/>
      <c r="Y69" s="851"/>
      <c r="Z69" s="851"/>
      <c r="AA69" s="851">
        <v>1</v>
      </c>
      <c r="AB69" s="851"/>
      <c r="AC69" s="851"/>
      <c r="AD69" s="851"/>
      <c r="AE69" s="851"/>
      <c r="AF69" s="851">
        <v>1</v>
      </c>
      <c r="AG69" s="851"/>
      <c r="AH69" s="851"/>
      <c r="AI69" s="851"/>
      <c r="AJ69" s="851"/>
      <c r="AK69" s="851">
        <v>10</v>
      </c>
      <c r="AL69" s="851"/>
      <c r="AM69" s="851"/>
      <c r="AN69" s="851"/>
      <c r="AO69" s="851"/>
      <c r="AP69" s="851" t="s">
        <v>477</v>
      </c>
      <c r="AQ69" s="851"/>
      <c r="AR69" s="851"/>
      <c r="AS69" s="851"/>
      <c r="AT69" s="851"/>
      <c r="AU69" s="851" t="s">
        <v>477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532</v>
      </c>
      <c r="C70" s="894"/>
      <c r="D70" s="894"/>
      <c r="E70" s="894"/>
      <c r="F70" s="894"/>
      <c r="G70" s="894"/>
      <c r="H70" s="894"/>
      <c r="I70" s="894"/>
      <c r="J70" s="894"/>
      <c r="K70" s="894"/>
      <c r="L70" s="894"/>
      <c r="M70" s="894"/>
      <c r="N70" s="894"/>
      <c r="O70" s="894"/>
      <c r="P70" s="895"/>
      <c r="Q70" s="896">
        <v>231</v>
      </c>
      <c r="R70" s="851"/>
      <c r="S70" s="851"/>
      <c r="T70" s="851"/>
      <c r="U70" s="851"/>
      <c r="V70" s="851">
        <v>216</v>
      </c>
      <c r="W70" s="851"/>
      <c r="X70" s="851"/>
      <c r="Y70" s="851"/>
      <c r="Z70" s="851"/>
      <c r="AA70" s="851">
        <v>15</v>
      </c>
      <c r="AB70" s="851"/>
      <c r="AC70" s="851"/>
      <c r="AD70" s="851"/>
      <c r="AE70" s="851"/>
      <c r="AF70" s="851">
        <v>15</v>
      </c>
      <c r="AG70" s="851"/>
      <c r="AH70" s="851"/>
      <c r="AI70" s="851"/>
      <c r="AJ70" s="851"/>
      <c r="AK70" s="851">
        <v>30</v>
      </c>
      <c r="AL70" s="851"/>
      <c r="AM70" s="851"/>
      <c r="AN70" s="851"/>
      <c r="AO70" s="851"/>
      <c r="AP70" s="851" t="s">
        <v>477</v>
      </c>
      <c r="AQ70" s="851"/>
      <c r="AR70" s="851"/>
      <c r="AS70" s="851"/>
      <c r="AT70" s="851"/>
      <c r="AU70" s="851" t="s">
        <v>477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533</v>
      </c>
      <c r="C71" s="894"/>
      <c r="D71" s="894"/>
      <c r="E71" s="894"/>
      <c r="F71" s="894"/>
      <c r="G71" s="894"/>
      <c r="H71" s="894"/>
      <c r="I71" s="894"/>
      <c r="J71" s="894"/>
      <c r="K71" s="894"/>
      <c r="L71" s="894"/>
      <c r="M71" s="894"/>
      <c r="N71" s="894"/>
      <c r="O71" s="894"/>
      <c r="P71" s="895"/>
      <c r="Q71" s="896">
        <v>493</v>
      </c>
      <c r="R71" s="851"/>
      <c r="S71" s="851"/>
      <c r="T71" s="851"/>
      <c r="U71" s="851"/>
      <c r="V71" s="851">
        <v>467</v>
      </c>
      <c r="W71" s="851"/>
      <c r="X71" s="851"/>
      <c r="Y71" s="851"/>
      <c r="Z71" s="851"/>
      <c r="AA71" s="851">
        <v>26</v>
      </c>
      <c r="AB71" s="851"/>
      <c r="AC71" s="851"/>
      <c r="AD71" s="851"/>
      <c r="AE71" s="851"/>
      <c r="AF71" s="851">
        <v>26</v>
      </c>
      <c r="AG71" s="851"/>
      <c r="AH71" s="851"/>
      <c r="AI71" s="851"/>
      <c r="AJ71" s="851"/>
      <c r="AK71" s="851" t="s">
        <v>477</v>
      </c>
      <c r="AL71" s="851"/>
      <c r="AM71" s="851"/>
      <c r="AN71" s="851"/>
      <c r="AO71" s="851"/>
      <c r="AP71" s="851" t="s">
        <v>477</v>
      </c>
      <c r="AQ71" s="851"/>
      <c r="AR71" s="851"/>
      <c r="AS71" s="851"/>
      <c r="AT71" s="851"/>
      <c r="AU71" s="851" t="s">
        <v>477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534</v>
      </c>
      <c r="C72" s="894"/>
      <c r="D72" s="894"/>
      <c r="E72" s="894"/>
      <c r="F72" s="894"/>
      <c r="G72" s="894"/>
      <c r="H72" s="894"/>
      <c r="I72" s="894"/>
      <c r="J72" s="894"/>
      <c r="K72" s="894"/>
      <c r="L72" s="894"/>
      <c r="M72" s="894"/>
      <c r="N72" s="894"/>
      <c r="O72" s="894"/>
      <c r="P72" s="895"/>
      <c r="Q72" s="896">
        <v>99391</v>
      </c>
      <c r="R72" s="851"/>
      <c r="S72" s="851"/>
      <c r="T72" s="851"/>
      <c r="U72" s="851"/>
      <c r="V72" s="851">
        <v>96881</v>
      </c>
      <c r="W72" s="851"/>
      <c r="X72" s="851"/>
      <c r="Y72" s="851"/>
      <c r="Z72" s="851"/>
      <c r="AA72" s="851">
        <v>2507</v>
      </c>
      <c r="AB72" s="851"/>
      <c r="AC72" s="851"/>
      <c r="AD72" s="851"/>
      <c r="AE72" s="851"/>
      <c r="AF72" s="851">
        <v>2507</v>
      </c>
      <c r="AG72" s="851"/>
      <c r="AH72" s="851"/>
      <c r="AI72" s="851"/>
      <c r="AJ72" s="851"/>
      <c r="AK72" s="851">
        <v>282</v>
      </c>
      <c r="AL72" s="851"/>
      <c r="AM72" s="851"/>
      <c r="AN72" s="851"/>
      <c r="AO72" s="851"/>
      <c r="AP72" s="851" t="s">
        <v>477</v>
      </c>
      <c r="AQ72" s="851"/>
      <c r="AR72" s="851"/>
      <c r="AS72" s="851"/>
      <c r="AT72" s="851"/>
      <c r="AU72" s="851" t="s">
        <v>477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535</v>
      </c>
      <c r="C73" s="894"/>
      <c r="D73" s="894"/>
      <c r="E73" s="894"/>
      <c r="F73" s="894"/>
      <c r="G73" s="894"/>
      <c r="H73" s="894"/>
      <c r="I73" s="894"/>
      <c r="J73" s="894"/>
      <c r="K73" s="894"/>
      <c r="L73" s="894"/>
      <c r="M73" s="894"/>
      <c r="N73" s="894"/>
      <c r="O73" s="894"/>
      <c r="P73" s="895"/>
      <c r="Q73" s="896">
        <v>5042</v>
      </c>
      <c r="R73" s="851"/>
      <c r="S73" s="851"/>
      <c r="T73" s="851"/>
      <c r="U73" s="851"/>
      <c r="V73" s="851">
        <v>4895</v>
      </c>
      <c r="W73" s="851"/>
      <c r="X73" s="851"/>
      <c r="Y73" s="851"/>
      <c r="Z73" s="851"/>
      <c r="AA73" s="851">
        <v>147</v>
      </c>
      <c r="AB73" s="851"/>
      <c r="AC73" s="851"/>
      <c r="AD73" s="851"/>
      <c r="AE73" s="851"/>
      <c r="AF73" s="851">
        <v>147</v>
      </c>
      <c r="AG73" s="851"/>
      <c r="AH73" s="851"/>
      <c r="AI73" s="851"/>
      <c r="AJ73" s="851"/>
      <c r="AK73" s="851">
        <v>67</v>
      </c>
      <c r="AL73" s="851"/>
      <c r="AM73" s="851"/>
      <c r="AN73" s="851"/>
      <c r="AO73" s="851"/>
      <c r="AP73" s="851" t="s">
        <v>477</v>
      </c>
      <c r="AQ73" s="851"/>
      <c r="AR73" s="851"/>
      <c r="AS73" s="851"/>
      <c r="AT73" s="851"/>
      <c r="AU73" s="851" t="s">
        <v>477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536</v>
      </c>
      <c r="C74" s="894"/>
      <c r="D74" s="894"/>
      <c r="E74" s="894"/>
      <c r="F74" s="894"/>
      <c r="G74" s="894"/>
      <c r="H74" s="894"/>
      <c r="I74" s="894"/>
      <c r="J74" s="894"/>
      <c r="K74" s="894"/>
      <c r="L74" s="894"/>
      <c r="M74" s="894"/>
      <c r="N74" s="894"/>
      <c r="O74" s="894"/>
      <c r="P74" s="895"/>
      <c r="Q74" s="896">
        <v>359</v>
      </c>
      <c r="R74" s="851"/>
      <c r="S74" s="851"/>
      <c r="T74" s="851"/>
      <c r="U74" s="851"/>
      <c r="V74" s="851">
        <v>354</v>
      </c>
      <c r="W74" s="851"/>
      <c r="X74" s="851"/>
      <c r="Y74" s="851"/>
      <c r="Z74" s="851"/>
      <c r="AA74" s="851">
        <v>5</v>
      </c>
      <c r="AB74" s="851"/>
      <c r="AC74" s="851"/>
      <c r="AD74" s="851"/>
      <c r="AE74" s="851"/>
      <c r="AF74" s="851">
        <v>5</v>
      </c>
      <c r="AG74" s="851"/>
      <c r="AH74" s="851"/>
      <c r="AI74" s="851"/>
      <c r="AJ74" s="851"/>
      <c r="AK74" s="851">
        <v>6</v>
      </c>
      <c r="AL74" s="851"/>
      <c r="AM74" s="851"/>
      <c r="AN74" s="851"/>
      <c r="AO74" s="851"/>
      <c r="AP74" s="851" t="s">
        <v>477</v>
      </c>
      <c r="AQ74" s="851"/>
      <c r="AR74" s="851"/>
      <c r="AS74" s="851"/>
      <c r="AT74" s="851"/>
      <c r="AU74" s="851" t="s">
        <v>477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537</v>
      </c>
      <c r="C75" s="894"/>
      <c r="D75" s="894"/>
      <c r="E75" s="894"/>
      <c r="F75" s="894"/>
      <c r="G75" s="894"/>
      <c r="H75" s="894"/>
      <c r="I75" s="894"/>
      <c r="J75" s="894"/>
      <c r="K75" s="894"/>
      <c r="L75" s="894"/>
      <c r="M75" s="894"/>
      <c r="N75" s="894"/>
      <c r="O75" s="894"/>
      <c r="P75" s="895"/>
      <c r="Q75" s="899">
        <v>1499</v>
      </c>
      <c r="R75" s="900"/>
      <c r="S75" s="900"/>
      <c r="T75" s="900"/>
      <c r="U75" s="850"/>
      <c r="V75" s="901">
        <v>1219</v>
      </c>
      <c r="W75" s="900"/>
      <c r="X75" s="900"/>
      <c r="Y75" s="900"/>
      <c r="Z75" s="850"/>
      <c r="AA75" s="901">
        <v>280</v>
      </c>
      <c r="AB75" s="900"/>
      <c r="AC75" s="900"/>
      <c r="AD75" s="900"/>
      <c r="AE75" s="850"/>
      <c r="AF75" s="901">
        <v>98</v>
      </c>
      <c r="AG75" s="900"/>
      <c r="AH75" s="900"/>
      <c r="AI75" s="900"/>
      <c r="AJ75" s="850"/>
      <c r="AK75" s="901" t="s">
        <v>477</v>
      </c>
      <c r="AL75" s="900"/>
      <c r="AM75" s="900"/>
      <c r="AN75" s="900"/>
      <c r="AO75" s="850"/>
      <c r="AP75" s="901" t="s">
        <v>477</v>
      </c>
      <c r="AQ75" s="900"/>
      <c r="AR75" s="900"/>
      <c r="AS75" s="900"/>
      <c r="AT75" s="850"/>
      <c r="AU75" s="901" t="s">
        <v>477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539</v>
      </c>
      <c r="C76" s="894"/>
      <c r="D76" s="894"/>
      <c r="E76" s="894"/>
      <c r="F76" s="894"/>
      <c r="G76" s="894"/>
      <c r="H76" s="894"/>
      <c r="I76" s="894"/>
      <c r="J76" s="894"/>
      <c r="K76" s="894"/>
      <c r="L76" s="894"/>
      <c r="M76" s="894"/>
      <c r="N76" s="894"/>
      <c r="O76" s="894"/>
      <c r="P76" s="895"/>
      <c r="Q76" s="899">
        <v>9</v>
      </c>
      <c r="R76" s="900"/>
      <c r="S76" s="900"/>
      <c r="T76" s="900"/>
      <c r="U76" s="850"/>
      <c r="V76" s="901">
        <v>7</v>
      </c>
      <c r="W76" s="900"/>
      <c r="X76" s="900"/>
      <c r="Y76" s="900"/>
      <c r="Z76" s="850"/>
      <c r="AA76" s="901">
        <v>2</v>
      </c>
      <c r="AB76" s="900"/>
      <c r="AC76" s="900"/>
      <c r="AD76" s="900"/>
      <c r="AE76" s="850"/>
      <c r="AF76" s="901">
        <v>2</v>
      </c>
      <c r="AG76" s="900"/>
      <c r="AH76" s="900"/>
      <c r="AI76" s="900"/>
      <c r="AJ76" s="850"/>
      <c r="AK76" s="901">
        <v>0</v>
      </c>
      <c r="AL76" s="900"/>
      <c r="AM76" s="900"/>
      <c r="AN76" s="900"/>
      <c r="AO76" s="850"/>
      <c r="AP76" s="901" t="s">
        <v>477</v>
      </c>
      <c r="AQ76" s="900"/>
      <c r="AR76" s="900"/>
      <c r="AS76" s="900"/>
      <c r="AT76" s="850"/>
      <c r="AU76" s="901" t="s">
        <v>477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538</v>
      </c>
      <c r="C77" s="894"/>
      <c r="D77" s="894"/>
      <c r="E77" s="894"/>
      <c r="F77" s="894"/>
      <c r="G77" s="894"/>
      <c r="H77" s="894"/>
      <c r="I77" s="894"/>
      <c r="J77" s="894"/>
      <c r="K77" s="894"/>
      <c r="L77" s="894"/>
      <c r="M77" s="894"/>
      <c r="N77" s="894"/>
      <c r="O77" s="894"/>
      <c r="P77" s="895"/>
      <c r="Q77" s="899">
        <v>70</v>
      </c>
      <c r="R77" s="900"/>
      <c r="S77" s="900"/>
      <c r="T77" s="900"/>
      <c r="U77" s="850"/>
      <c r="V77" s="901">
        <v>70</v>
      </c>
      <c r="W77" s="900"/>
      <c r="X77" s="900"/>
      <c r="Y77" s="900"/>
      <c r="Z77" s="850"/>
      <c r="AA77" s="901">
        <v>0</v>
      </c>
      <c r="AB77" s="900"/>
      <c r="AC77" s="900"/>
      <c r="AD77" s="900"/>
      <c r="AE77" s="850"/>
      <c r="AF77" s="901">
        <v>0</v>
      </c>
      <c r="AG77" s="900"/>
      <c r="AH77" s="900"/>
      <c r="AI77" s="900"/>
      <c r="AJ77" s="850"/>
      <c r="AK77" s="901" t="s">
        <v>477</v>
      </c>
      <c r="AL77" s="900"/>
      <c r="AM77" s="900"/>
      <c r="AN77" s="900"/>
      <c r="AO77" s="850"/>
      <c r="AP77" s="901" t="s">
        <v>477</v>
      </c>
      <c r="AQ77" s="900"/>
      <c r="AR77" s="900"/>
      <c r="AS77" s="900"/>
      <c r="AT77" s="850"/>
      <c r="AU77" s="901" t="s">
        <v>477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2825</v>
      </c>
      <c r="AG88" s="862"/>
      <c r="AH88" s="862"/>
      <c r="AI88" s="862"/>
      <c r="AJ88" s="862"/>
      <c r="AK88" s="859"/>
      <c r="AL88" s="859"/>
      <c r="AM88" s="859"/>
      <c r="AN88" s="859"/>
      <c r="AO88" s="859"/>
      <c r="AP88" s="862">
        <v>326</v>
      </c>
      <c r="AQ88" s="862"/>
      <c r="AR88" s="862"/>
      <c r="AS88" s="862"/>
      <c r="AT88" s="862"/>
      <c r="AU88" s="862">
        <v>57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922611</v>
      </c>
      <c r="AB110" s="922"/>
      <c r="AC110" s="922"/>
      <c r="AD110" s="922"/>
      <c r="AE110" s="923"/>
      <c r="AF110" s="924">
        <v>909850</v>
      </c>
      <c r="AG110" s="922"/>
      <c r="AH110" s="922"/>
      <c r="AI110" s="922"/>
      <c r="AJ110" s="923"/>
      <c r="AK110" s="924">
        <v>951164</v>
      </c>
      <c r="AL110" s="922"/>
      <c r="AM110" s="922"/>
      <c r="AN110" s="922"/>
      <c r="AO110" s="923"/>
      <c r="AP110" s="925">
        <v>31</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5430744</v>
      </c>
      <c r="BR110" s="957"/>
      <c r="BS110" s="957"/>
      <c r="BT110" s="957"/>
      <c r="BU110" s="957"/>
      <c r="BV110" s="957">
        <v>4870469</v>
      </c>
      <c r="BW110" s="957"/>
      <c r="BX110" s="957"/>
      <c r="BY110" s="957"/>
      <c r="BZ110" s="957"/>
      <c r="CA110" s="957">
        <v>4345000</v>
      </c>
      <c r="CB110" s="957"/>
      <c r="CC110" s="957"/>
      <c r="CD110" s="957"/>
      <c r="CE110" s="957"/>
      <c r="CF110" s="971">
        <v>141.6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1548913</v>
      </c>
      <c r="BR112" s="950"/>
      <c r="BS112" s="950"/>
      <c r="BT112" s="950"/>
      <c r="BU112" s="950"/>
      <c r="BV112" s="950">
        <v>1625545</v>
      </c>
      <c r="BW112" s="950"/>
      <c r="BX112" s="950"/>
      <c r="BY112" s="950"/>
      <c r="BZ112" s="950"/>
      <c r="CA112" s="950">
        <v>1712580</v>
      </c>
      <c r="CB112" s="950"/>
      <c r="CC112" s="950"/>
      <c r="CD112" s="950"/>
      <c r="CE112" s="950"/>
      <c r="CF112" s="944">
        <v>55.8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163980</v>
      </c>
      <c r="AB113" s="964"/>
      <c r="AC113" s="964"/>
      <c r="AD113" s="964"/>
      <c r="AE113" s="965"/>
      <c r="AF113" s="966">
        <v>158429</v>
      </c>
      <c r="AG113" s="964"/>
      <c r="AH113" s="964"/>
      <c r="AI113" s="964"/>
      <c r="AJ113" s="965"/>
      <c r="AK113" s="966">
        <v>157096</v>
      </c>
      <c r="AL113" s="964"/>
      <c r="AM113" s="964"/>
      <c r="AN113" s="964"/>
      <c r="AO113" s="965"/>
      <c r="AP113" s="967">
        <v>5.0999999999999996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63449</v>
      </c>
      <c r="BR113" s="950"/>
      <c r="BS113" s="950"/>
      <c r="BT113" s="950"/>
      <c r="BU113" s="950"/>
      <c r="BV113" s="950">
        <v>54462</v>
      </c>
      <c r="BW113" s="950"/>
      <c r="BX113" s="950"/>
      <c r="BY113" s="950"/>
      <c r="BZ113" s="950"/>
      <c r="CA113" s="950">
        <v>56938</v>
      </c>
      <c r="CB113" s="950"/>
      <c r="CC113" s="950"/>
      <c r="CD113" s="950"/>
      <c r="CE113" s="950"/>
      <c r="CF113" s="944">
        <v>1.9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4524</v>
      </c>
      <c r="AB114" s="989"/>
      <c r="AC114" s="989"/>
      <c r="AD114" s="989"/>
      <c r="AE114" s="990"/>
      <c r="AF114" s="991">
        <v>9740</v>
      </c>
      <c r="AG114" s="989"/>
      <c r="AH114" s="989"/>
      <c r="AI114" s="989"/>
      <c r="AJ114" s="990"/>
      <c r="AK114" s="991">
        <v>9489</v>
      </c>
      <c r="AL114" s="989"/>
      <c r="AM114" s="989"/>
      <c r="AN114" s="989"/>
      <c r="AO114" s="990"/>
      <c r="AP114" s="992">
        <v>0.3</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1329756</v>
      </c>
      <c r="BR114" s="950"/>
      <c r="BS114" s="950"/>
      <c r="BT114" s="950"/>
      <c r="BU114" s="950"/>
      <c r="BV114" s="950">
        <v>1306661</v>
      </c>
      <c r="BW114" s="950"/>
      <c r="BX114" s="950"/>
      <c r="BY114" s="950"/>
      <c r="BZ114" s="950"/>
      <c r="CA114" s="950">
        <v>1333695</v>
      </c>
      <c r="CB114" s="950"/>
      <c r="CC114" s="950"/>
      <c r="CD114" s="950"/>
      <c r="CE114" s="950"/>
      <c r="CF114" s="944">
        <v>43.5</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1091115</v>
      </c>
      <c r="AB117" s="1007"/>
      <c r="AC117" s="1007"/>
      <c r="AD117" s="1007"/>
      <c r="AE117" s="1008"/>
      <c r="AF117" s="1009">
        <v>1078019</v>
      </c>
      <c r="AG117" s="1007"/>
      <c r="AH117" s="1007"/>
      <c r="AI117" s="1007"/>
      <c r="AJ117" s="1008"/>
      <c r="AK117" s="1009">
        <v>1117749</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8372862</v>
      </c>
      <c r="BR119" s="1028"/>
      <c r="BS119" s="1028"/>
      <c r="BT119" s="1028"/>
      <c r="BU119" s="1028"/>
      <c r="BV119" s="1028">
        <v>7857137</v>
      </c>
      <c r="BW119" s="1028"/>
      <c r="BX119" s="1028"/>
      <c r="BY119" s="1028"/>
      <c r="BZ119" s="1028"/>
      <c r="CA119" s="1028">
        <v>7448213</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3297278</v>
      </c>
      <c r="BR120" s="957"/>
      <c r="BS120" s="957"/>
      <c r="BT120" s="957"/>
      <c r="BU120" s="957"/>
      <c r="BV120" s="957">
        <v>3641569</v>
      </c>
      <c r="BW120" s="957"/>
      <c r="BX120" s="957"/>
      <c r="BY120" s="957"/>
      <c r="BZ120" s="957"/>
      <c r="CA120" s="957">
        <v>4136742</v>
      </c>
      <c r="CB120" s="957"/>
      <c r="CC120" s="957"/>
      <c r="CD120" s="957"/>
      <c r="CE120" s="957"/>
      <c r="CF120" s="971">
        <v>134.80000000000001</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1544662</v>
      </c>
      <c r="DH120" s="957"/>
      <c r="DI120" s="957"/>
      <c r="DJ120" s="957"/>
      <c r="DK120" s="957"/>
      <c r="DL120" s="957">
        <v>1622881</v>
      </c>
      <c r="DM120" s="957"/>
      <c r="DN120" s="957"/>
      <c r="DO120" s="957"/>
      <c r="DP120" s="957"/>
      <c r="DQ120" s="957">
        <v>1711838</v>
      </c>
      <c r="DR120" s="957"/>
      <c r="DS120" s="957"/>
      <c r="DT120" s="957"/>
      <c r="DU120" s="957"/>
      <c r="DV120" s="958">
        <v>55.8</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4251</v>
      </c>
      <c r="DH121" s="950"/>
      <c r="DI121" s="950"/>
      <c r="DJ121" s="950"/>
      <c r="DK121" s="950"/>
      <c r="DL121" s="950">
        <v>2664</v>
      </c>
      <c r="DM121" s="950"/>
      <c r="DN121" s="950"/>
      <c r="DO121" s="950"/>
      <c r="DP121" s="950"/>
      <c r="DQ121" s="950">
        <v>742</v>
      </c>
      <c r="DR121" s="950"/>
      <c r="DS121" s="950"/>
      <c r="DT121" s="950"/>
      <c r="DU121" s="950"/>
      <c r="DV121" s="951">
        <v>0</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6916197</v>
      </c>
      <c r="BR122" s="1028"/>
      <c r="BS122" s="1028"/>
      <c r="BT122" s="1028"/>
      <c r="BU122" s="1028"/>
      <c r="BV122" s="1028">
        <v>6563577</v>
      </c>
      <c r="BW122" s="1028"/>
      <c r="BX122" s="1028"/>
      <c r="BY122" s="1028"/>
      <c r="BZ122" s="1028"/>
      <c r="CA122" s="1028">
        <v>6232289</v>
      </c>
      <c r="CB122" s="1028"/>
      <c r="CC122" s="1028"/>
      <c r="CD122" s="1028"/>
      <c r="CE122" s="1028"/>
      <c r="CF122" s="1048">
        <v>203.1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10213475</v>
      </c>
      <c r="BR123" s="1096"/>
      <c r="BS123" s="1096"/>
      <c r="BT123" s="1096"/>
      <c r="BU123" s="1096"/>
      <c r="BV123" s="1096">
        <v>10205146</v>
      </c>
      <c r="BW123" s="1096"/>
      <c r="BX123" s="1096"/>
      <c r="BY123" s="1096"/>
      <c r="BZ123" s="1096"/>
      <c r="CA123" s="1096">
        <v>10369031</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4056181</v>
      </c>
      <c r="AB129" s="989"/>
      <c r="AC129" s="989"/>
      <c r="AD129" s="989"/>
      <c r="AE129" s="990"/>
      <c r="AF129" s="991">
        <v>4066465</v>
      </c>
      <c r="AG129" s="989"/>
      <c r="AH129" s="989"/>
      <c r="AI129" s="989"/>
      <c r="AJ129" s="990"/>
      <c r="AK129" s="991">
        <v>4029356</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941712</v>
      </c>
      <c r="AB130" s="989"/>
      <c r="AC130" s="989"/>
      <c r="AD130" s="989"/>
      <c r="AE130" s="990"/>
      <c r="AF130" s="991">
        <v>920457</v>
      </c>
      <c r="AG130" s="989"/>
      <c r="AH130" s="989"/>
      <c r="AI130" s="989"/>
      <c r="AJ130" s="990"/>
      <c r="AK130" s="991">
        <v>961410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4.9000000000000004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3114469</v>
      </c>
      <c r="AB131" s="1014"/>
      <c r="AC131" s="1014"/>
      <c r="AD131" s="1014"/>
      <c r="AE131" s="1015"/>
      <c r="AF131" s="1013">
        <v>3146008</v>
      </c>
      <c r="AG131" s="1014"/>
      <c r="AH131" s="1014"/>
      <c r="AI131" s="1014"/>
      <c r="AJ131" s="1015"/>
      <c r="AK131" s="1013">
        <v>3067946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4.7970617139999998</v>
      </c>
      <c r="AB132" s="1130"/>
      <c r="AC132" s="1130"/>
      <c r="AD132" s="1130"/>
      <c r="AE132" s="1131"/>
      <c r="AF132" s="1132">
        <v>5.0083152999999996</v>
      </c>
      <c r="AG132" s="1130"/>
      <c r="AH132" s="1130"/>
      <c r="AI132" s="1130"/>
      <c r="AJ132" s="1131"/>
      <c r="AK132" s="1132">
        <v>5.0958849989999999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7.3</v>
      </c>
      <c r="AB133" s="1113"/>
      <c r="AC133" s="1113"/>
      <c r="AD133" s="1113"/>
      <c r="AE133" s="1114"/>
      <c r="AF133" s="1112">
        <v>6.1</v>
      </c>
      <c r="AG133" s="1113"/>
      <c r="AH133" s="1113"/>
      <c r="AI133" s="1113"/>
      <c r="AJ133" s="1114"/>
      <c r="AK133" s="1112">
        <v>4.9000000000000004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15" zoomScaleSheetLayoutView="11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838232</v>
      </c>
      <c r="L9" s="266">
        <v>102286</v>
      </c>
      <c r="M9" s="267">
        <v>107954</v>
      </c>
      <c r="N9" s="268">
        <v>-5.3</v>
      </c>
    </row>
    <row r="10" spans="1:16">
      <c r="A10" s="250"/>
      <c r="B10" s="246"/>
      <c r="C10" s="246"/>
      <c r="D10" s="246"/>
      <c r="E10" s="246"/>
      <c r="F10" s="246"/>
      <c r="G10" s="1152" t="s">
        <v>474</v>
      </c>
      <c r="H10" s="1153"/>
      <c r="I10" s="1153"/>
      <c r="J10" s="1154"/>
      <c r="K10" s="269">
        <v>108569</v>
      </c>
      <c r="L10" s="270">
        <v>13248</v>
      </c>
      <c r="M10" s="271">
        <v>12579</v>
      </c>
      <c r="N10" s="272">
        <v>5.3</v>
      </c>
    </row>
    <row r="11" spans="1:16" ht="13.5" customHeight="1">
      <c r="A11" s="250"/>
      <c r="B11" s="246"/>
      <c r="C11" s="246"/>
      <c r="D11" s="246"/>
      <c r="E11" s="246"/>
      <c r="F11" s="246"/>
      <c r="G11" s="1152" t="s">
        <v>475</v>
      </c>
      <c r="H11" s="1153"/>
      <c r="I11" s="1153"/>
      <c r="J11" s="1154"/>
      <c r="K11" s="269">
        <v>161877</v>
      </c>
      <c r="L11" s="270">
        <v>19753</v>
      </c>
      <c r="M11" s="271">
        <v>13215</v>
      </c>
      <c r="N11" s="272">
        <v>49.5</v>
      </c>
    </row>
    <row r="12" spans="1:16" ht="13.5" customHeight="1">
      <c r="A12" s="250"/>
      <c r="B12" s="246"/>
      <c r="C12" s="246"/>
      <c r="D12" s="246"/>
      <c r="E12" s="246"/>
      <c r="F12" s="246"/>
      <c r="G12" s="1152" t="s">
        <v>476</v>
      </c>
      <c r="H12" s="1153"/>
      <c r="I12" s="1153"/>
      <c r="J12" s="1154"/>
      <c r="K12" s="269" t="s">
        <v>477</v>
      </c>
      <c r="L12" s="270" t="s">
        <v>477</v>
      </c>
      <c r="M12" s="271">
        <v>1280</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47189</v>
      </c>
      <c r="L14" s="270">
        <v>5758</v>
      </c>
      <c r="M14" s="271">
        <v>5658</v>
      </c>
      <c r="N14" s="272">
        <v>1.8</v>
      </c>
    </row>
    <row r="15" spans="1:16" ht="13.5" customHeight="1">
      <c r="A15" s="250"/>
      <c r="B15" s="246"/>
      <c r="C15" s="246"/>
      <c r="D15" s="246"/>
      <c r="E15" s="246"/>
      <c r="F15" s="246"/>
      <c r="G15" s="1152" t="s">
        <v>480</v>
      </c>
      <c r="H15" s="1153"/>
      <c r="I15" s="1153"/>
      <c r="J15" s="1154"/>
      <c r="K15" s="269">
        <v>45781</v>
      </c>
      <c r="L15" s="270">
        <v>5586</v>
      </c>
      <c r="M15" s="271">
        <v>2915</v>
      </c>
      <c r="N15" s="272">
        <v>91.6</v>
      </c>
    </row>
    <row r="16" spans="1:16">
      <c r="A16" s="250"/>
      <c r="B16" s="246"/>
      <c r="C16" s="246"/>
      <c r="D16" s="246"/>
      <c r="E16" s="246"/>
      <c r="F16" s="246"/>
      <c r="G16" s="1155" t="s">
        <v>481</v>
      </c>
      <c r="H16" s="1156"/>
      <c r="I16" s="1156"/>
      <c r="J16" s="1157"/>
      <c r="K16" s="270">
        <v>-66317</v>
      </c>
      <c r="L16" s="270">
        <v>-8092</v>
      </c>
      <c r="M16" s="271">
        <v>-10925</v>
      </c>
      <c r="N16" s="272">
        <v>-25.9</v>
      </c>
    </row>
    <row r="17" spans="1:16">
      <c r="A17" s="250"/>
      <c r="B17" s="246"/>
      <c r="C17" s="246"/>
      <c r="D17" s="246"/>
      <c r="E17" s="246"/>
      <c r="F17" s="246"/>
      <c r="G17" s="1155" t="s">
        <v>172</v>
      </c>
      <c r="H17" s="1156"/>
      <c r="I17" s="1156"/>
      <c r="J17" s="1157"/>
      <c r="K17" s="270">
        <v>1135331</v>
      </c>
      <c r="L17" s="270">
        <v>138539</v>
      </c>
      <c r="M17" s="271">
        <v>132676</v>
      </c>
      <c r="N17" s="272">
        <v>4.4000000000000004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11.96</v>
      </c>
      <c r="L21" s="283">
        <v>12.61</v>
      </c>
      <c r="M21" s="284">
        <v>-0.65</v>
      </c>
      <c r="N21" s="251"/>
      <c r="O21" s="285"/>
      <c r="P21" s="281"/>
    </row>
    <row r="22" spans="1:16" s="286" customFormat="1">
      <c r="A22" s="281"/>
      <c r="B22" s="251"/>
      <c r="C22" s="251"/>
      <c r="D22" s="251"/>
      <c r="E22" s="251"/>
      <c r="F22" s="251"/>
      <c r="G22" s="1147" t="s">
        <v>487</v>
      </c>
      <c r="H22" s="1148"/>
      <c r="I22" s="1148"/>
      <c r="J22" s="1149"/>
      <c r="K22" s="287">
        <v>94.6</v>
      </c>
      <c r="L22" s="288">
        <v>96.2</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951164</v>
      </c>
      <c r="L32" s="296">
        <v>116066</v>
      </c>
      <c r="M32" s="297">
        <v>67314</v>
      </c>
      <c r="N32" s="298">
        <v>72.400000000000006</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t="s">
        <v>477</v>
      </c>
      <c r="N34" s="298" t="s">
        <v>477</v>
      </c>
    </row>
    <row r="35" spans="1:16" ht="27" customHeight="1">
      <c r="A35" s="250"/>
      <c r="B35" s="246"/>
      <c r="C35" s="246"/>
      <c r="D35" s="246"/>
      <c r="E35" s="246"/>
      <c r="F35" s="246"/>
      <c r="G35" s="1163" t="s">
        <v>494</v>
      </c>
      <c r="H35" s="1164"/>
      <c r="I35" s="1164"/>
      <c r="J35" s="1165"/>
      <c r="K35" s="296">
        <v>157096</v>
      </c>
      <c r="L35" s="296">
        <v>19170</v>
      </c>
      <c r="M35" s="297">
        <v>23478</v>
      </c>
      <c r="N35" s="298">
        <v>-18.3</v>
      </c>
    </row>
    <row r="36" spans="1:16" ht="27" customHeight="1">
      <c r="A36" s="250"/>
      <c r="B36" s="246"/>
      <c r="C36" s="246"/>
      <c r="D36" s="246"/>
      <c r="E36" s="246"/>
      <c r="F36" s="246"/>
      <c r="G36" s="1163" t="s">
        <v>495</v>
      </c>
      <c r="H36" s="1164"/>
      <c r="I36" s="1164"/>
      <c r="J36" s="1165"/>
      <c r="K36" s="296">
        <v>9489</v>
      </c>
      <c r="L36" s="296">
        <v>1158</v>
      </c>
      <c r="M36" s="297">
        <v>4589</v>
      </c>
      <c r="N36" s="298">
        <v>-74.8</v>
      </c>
    </row>
    <row r="37" spans="1:16" ht="13.5" customHeight="1">
      <c r="A37" s="250"/>
      <c r="B37" s="246"/>
      <c r="C37" s="246"/>
      <c r="D37" s="246"/>
      <c r="E37" s="246"/>
      <c r="F37" s="246"/>
      <c r="G37" s="1163" t="s">
        <v>496</v>
      </c>
      <c r="H37" s="1164"/>
      <c r="I37" s="1164"/>
      <c r="J37" s="1165"/>
      <c r="K37" s="296" t="s">
        <v>477</v>
      </c>
      <c r="L37" s="296" t="s">
        <v>477</v>
      </c>
      <c r="M37" s="297">
        <v>859</v>
      </c>
      <c r="N37" s="298" t="s">
        <v>477</v>
      </c>
    </row>
    <row r="38" spans="1:16" ht="27" customHeight="1">
      <c r="A38" s="250"/>
      <c r="B38" s="246"/>
      <c r="C38" s="246"/>
      <c r="D38" s="246"/>
      <c r="E38" s="246"/>
      <c r="F38" s="246"/>
      <c r="G38" s="1166" t="s">
        <v>497</v>
      </c>
      <c r="H38" s="1167"/>
      <c r="I38" s="1167"/>
      <c r="J38" s="1168"/>
      <c r="K38" s="299" t="s">
        <v>477</v>
      </c>
      <c r="L38" s="299" t="s">
        <v>477</v>
      </c>
      <c r="M38" s="300">
        <v>2</v>
      </c>
      <c r="N38" s="301" t="s">
        <v>477</v>
      </c>
      <c r="O38" s="295"/>
    </row>
    <row r="39" spans="1:16">
      <c r="A39" s="250"/>
      <c r="B39" s="246"/>
      <c r="C39" s="246"/>
      <c r="D39" s="246"/>
      <c r="E39" s="246"/>
      <c r="F39" s="246"/>
      <c r="G39" s="1166" t="s">
        <v>498</v>
      </c>
      <c r="H39" s="1167"/>
      <c r="I39" s="1167"/>
      <c r="J39" s="1168"/>
      <c r="K39" s="302" t="s">
        <v>477</v>
      </c>
      <c r="L39" s="302" t="s">
        <v>477</v>
      </c>
      <c r="M39" s="303">
        <v>-2412</v>
      </c>
      <c r="N39" s="304" t="s">
        <v>477</v>
      </c>
      <c r="O39" s="295"/>
    </row>
    <row r="40" spans="1:16" ht="27" customHeight="1">
      <c r="A40" s="250"/>
      <c r="B40" s="246"/>
      <c r="C40" s="246"/>
      <c r="D40" s="246"/>
      <c r="E40" s="246"/>
      <c r="F40" s="246"/>
      <c r="G40" s="1163" t="s">
        <v>499</v>
      </c>
      <c r="H40" s="1164"/>
      <c r="I40" s="1164"/>
      <c r="J40" s="1165"/>
      <c r="K40" s="302">
        <v>-961410</v>
      </c>
      <c r="L40" s="302">
        <v>-117317</v>
      </c>
      <c r="M40" s="303">
        <v>-68535</v>
      </c>
      <c r="N40" s="304">
        <v>71.2</v>
      </c>
      <c r="O40" s="295"/>
    </row>
    <row r="41" spans="1:16">
      <c r="A41" s="250"/>
      <c r="B41" s="246"/>
      <c r="C41" s="246"/>
      <c r="D41" s="246"/>
      <c r="E41" s="246"/>
      <c r="F41" s="246"/>
      <c r="G41" s="1169" t="s">
        <v>283</v>
      </c>
      <c r="H41" s="1170"/>
      <c r="I41" s="1170"/>
      <c r="J41" s="1171"/>
      <c r="K41" s="296">
        <v>156339</v>
      </c>
      <c r="L41" s="302">
        <v>19077</v>
      </c>
      <c r="M41" s="303">
        <v>25295</v>
      </c>
      <c r="N41" s="304">
        <v>-24.6</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597806</v>
      </c>
      <c r="J51" s="322">
        <v>67298</v>
      </c>
      <c r="K51" s="323">
        <v>-44.4</v>
      </c>
      <c r="L51" s="324">
        <v>94828</v>
      </c>
      <c r="M51" s="325">
        <v>3.1</v>
      </c>
      <c r="N51" s="326">
        <v>-47.5</v>
      </c>
    </row>
    <row r="52" spans="1:14">
      <c r="A52" s="250"/>
      <c r="B52" s="246"/>
      <c r="C52" s="246"/>
      <c r="D52" s="246"/>
      <c r="E52" s="246"/>
      <c r="F52" s="246"/>
      <c r="G52" s="327"/>
      <c r="H52" s="328" t="s">
        <v>510</v>
      </c>
      <c r="I52" s="329">
        <v>473486</v>
      </c>
      <c r="J52" s="330">
        <v>53302</v>
      </c>
      <c r="K52" s="331">
        <v>-29.5</v>
      </c>
      <c r="L52" s="332">
        <v>55133</v>
      </c>
      <c r="M52" s="333">
        <v>4.9000000000000004</v>
      </c>
      <c r="N52" s="334">
        <v>-34.4</v>
      </c>
    </row>
    <row r="53" spans="1:14">
      <c r="A53" s="250"/>
      <c r="B53" s="246"/>
      <c r="C53" s="246"/>
      <c r="D53" s="246"/>
      <c r="E53" s="246"/>
      <c r="F53" s="246"/>
      <c r="G53" s="312" t="s">
        <v>511</v>
      </c>
      <c r="H53" s="313"/>
      <c r="I53" s="321">
        <v>661602</v>
      </c>
      <c r="J53" s="322">
        <v>75872</v>
      </c>
      <c r="K53" s="323">
        <v>12.7</v>
      </c>
      <c r="L53" s="324">
        <v>119674</v>
      </c>
      <c r="M53" s="325">
        <v>26.2</v>
      </c>
      <c r="N53" s="326">
        <v>-13.5</v>
      </c>
    </row>
    <row r="54" spans="1:14">
      <c r="A54" s="250"/>
      <c r="B54" s="246"/>
      <c r="C54" s="246"/>
      <c r="D54" s="246"/>
      <c r="E54" s="246"/>
      <c r="F54" s="246"/>
      <c r="G54" s="327"/>
      <c r="H54" s="328" t="s">
        <v>510</v>
      </c>
      <c r="I54" s="329">
        <v>486452</v>
      </c>
      <c r="J54" s="330">
        <v>55786</v>
      </c>
      <c r="K54" s="331">
        <v>4.7</v>
      </c>
      <c r="L54" s="332">
        <v>57803</v>
      </c>
      <c r="M54" s="333">
        <v>4.8</v>
      </c>
      <c r="N54" s="334">
        <v>-0.1</v>
      </c>
    </row>
    <row r="55" spans="1:14">
      <c r="A55" s="250"/>
      <c r="B55" s="246"/>
      <c r="C55" s="246"/>
      <c r="D55" s="246"/>
      <c r="E55" s="246"/>
      <c r="F55" s="246"/>
      <c r="G55" s="312" t="s">
        <v>512</v>
      </c>
      <c r="H55" s="313"/>
      <c r="I55" s="321">
        <v>791921</v>
      </c>
      <c r="J55" s="322">
        <v>92514</v>
      </c>
      <c r="K55" s="323">
        <v>21.9</v>
      </c>
      <c r="L55" s="324">
        <v>119685</v>
      </c>
      <c r="M55" s="325">
        <v>0</v>
      </c>
      <c r="N55" s="326">
        <v>21.9</v>
      </c>
    </row>
    <row r="56" spans="1:14">
      <c r="A56" s="250"/>
      <c r="B56" s="246"/>
      <c r="C56" s="246"/>
      <c r="D56" s="246"/>
      <c r="E56" s="246"/>
      <c r="F56" s="246"/>
      <c r="G56" s="327"/>
      <c r="H56" s="328" t="s">
        <v>510</v>
      </c>
      <c r="I56" s="329">
        <v>630534</v>
      </c>
      <c r="J56" s="330">
        <v>73661</v>
      </c>
      <c r="K56" s="331">
        <v>32</v>
      </c>
      <c r="L56" s="332">
        <v>68464</v>
      </c>
      <c r="M56" s="333">
        <v>18.399999999999999</v>
      </c>
      <c r="N56" s="334">
        <v>13.6</v>
      </c>
    </row>
    <row r="57" spans="1:14">
      <c r="A57" s="250"/>
      <c r="B57" s="246"/>
      <c r="C57" s="246"/>
      <c r="D57" s="246"/>
      <c r="E57" s="246"/>
      <c r="F57" s="246"/>
      <c r="G57" s="312" t="s">
        <v>513</v>
      </c>
      <c r="H57" s="313"/>
      <c r="I57" s="321">
        <v>648874</v>
      </c>
      <c r="J57" s="322">
        <v>77348</v>
      </c>
      <c r="K57" s="323">
        <v>-16.399999999999999</v>
      </c>
      <c r="L57" s="324">
        <v>128611</v>
      </c>
      <c r="M57" s="325">
        <v>7.5</v>
      </c>
      <c r="N57" s="326">
        <v>-23.9</v>
      </c>
    </row>
    <row r="58" spans="1:14">
      <c r="A58" s="250"/>
      <c r="B58" s="246"/>
      <c r="C58" s="246"/>
      <c r="D58" s="246"/>
      <c r="E58" s="246"/>
      <c r="F58" s="246"/>
      <c r="G58" s="327"/>
      <c r="H58" s="328" t="s">
        <v>510</v>
      </c>
      <c r="I58" s="329">
        <v>428076</v>
      </c>
      <c r="J58" s="330">
        <v>51028</v>
      </c>
      <c r="K58" s="331">
        <v>-30.7</v>
      </c>
      <c r="L58" s="332">
        <v>61552</v>
      </c>
      <c r="M58" s="333">
        <v>-10.1</v>
      </c>
      <c r="N58" s="334">
        <v>-20.6</v>
      </c>
    </row>
    <row r="59" spans="1:14">
      <c r="A59" s="250"/>
      <c r="B59" s="246"/>
      <c r="C59" s="246"/>
      <c r="D59" s="246"/>
      <c r="E59" s="246"/>
      <c r="F59" s="246"/>
      <c r="G59" s="312" t="s">
        <v>514</v>
      </c>
      <c r="H59" s="313"/>
      <c r="I59" s="321">
        <v>778740</v>
      </c>
      <c r="J59" s="322">
        <v>95026</v>
      </c>
      <c r="K59" s="323">
        <v>22.9</v>
      </c>
      <c r="L59" s="324">
        <v>138651</v>
      </c>
      <c r="M59" s="325">
        <v>7.8</v>
      </c>
      <c r="N59" s="326">
        <v>15.1</v>
      </c>
    </row>
    <row r="60" spans="1:14">
      <c r="A60" s="250"/>
      <c r="B60" s="246"/>
      <c r="C60" s="246"/>
      <c r="D60" s="246"/>
      <c r="E60" s="246"/>
      <c r="F60" s="246"/>
      <c r="G60" s="327"/>
      <c r="H60" s="328" t="s">
        <v>510</v>
      </c>
      <c r="I60" s="335">
        <v>599885</v>
      </c>
      <c r="J60" s="330">
        <v>73201</v>
      </c>
      <c r="K60" s="331">
        <v>43.5</v>
      </c>
      <c r="L60" s="332">
        <v>71211</v>
      </c>
      <c r="M60" s="333">
        <v>15.7</v>
      </c>
      <c r="N60" s="334">
        <v>27.8</v>
      </c>
    </row>
    <row r="61" spans="1:14">
      <c r="A61" s="250"/>
      <c r="B61" s="246"/>
      <c r="C61" s="246"/>
      <c r="D61" s="246"/>
      <c r="E61" s="246"/>
      <c r="F61" s="246"/>
      <c r="G61" s="312" t="s">
        <v>515</v>
      </c>
      <c r="H61" s="336"/>
      <c r="I61" s="337">
        <v>695789</v>
      </c>
      <c r="J61" s="338">
        <v>81612</v>
      </c>
      <c r="K61" s="339">
        <v>-0.7</v>
      </c>
      <c r="L61" s="340">
        <v>120290</v>
      </c>
      <c r="M61" s="341">
        <v>8.9</v>
      </c>
      <c r="N61" s="326">
        <v>-9.6</v>
      </c>
    </row>
    <row r="62" spans="1:14">
      <c r="A62" s="250"/>
      <c r="B62" s="246"/>
      <c r="C62" s="246"/>
      <c r="D62" s="246"/>
      <c r="E62" s="246"/>
      <c r="F62" s="246"/>
      <c r="G62" s="327"/>
      <c r="H62" s="328" t="s">
        <v>510</v>
      </c>
      <c r="I62" s="329">
        <v>523687</v>
      </c>
      <c r="J62" s="330">
        <v>61396</v>
      </c>
      <c r="K62" s="331">
        <v>4</v>
      </c>
      <c r="L62" s="332">
        <v>62833</v>
      </c>
      <c r="M62" s="333">
        <v>6.7</v>
      </c>
      <c r="N62" s="334">
        <v>-2.7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24.69</v>
      </c>
      <c r="G47" s="12">
        <v>29.02</v>
      </c>
      <c r="H47" s="12">
        <v>31.74</v>
      </c>
      <c r="I47" s="12">
        <v>38.159999999999997</v>
      </c>
      <c r="J47" s="13">
        <v>47.35</v>
      </c>
    </row>
    <row r="48" spans="2:10" ht="57.75" customHeight="1">
      <c r="B48" s="14"/>
      <c r="C48" s="1174" t="s">
        <v>4</v>
      </c>
      <c r="D48" s="1174"/>
      <c r="E48" s="1175"/>
      <c r="F48" s="15">
        <v>12.18</v>
      </c>
      <c r="G48" s="16">
        <v>13.55</v>
      </c>
      <c r="H48" s="16">
        <v>14.62</v>
      </c>
      <c r="I48" s="16">
        <v>14.49</v>
      </c>
      <c r="J48" s="17">
        <v>13.1</v>
      </c>
    </row>
    <row r="49" spans="2:10" ht="57.75" customHeight="1" thickBot="1">
      <c r="B49" s="18"/>
      <c r="C49" s="1176" t="s">
        <v>5</v>
      </c>
      <c r="D49" s="1176"/>
      <c r="E49" s="1177"/>
      <c r="F49" s="19">
        <v>6.88</v>
      </c>
      <c r="G49" s="20">
        <v>14</v>
      </c>
      <c r="H49" s="20">
        <v>1.83</v>
      </c>
      <c r="I49" s="20">
        <v>6.42</v>
      </c>
      <c r="J49" s="21">
        <v>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2018-11-15T04:33:53Z</cp:lastPrinted>
  <dcterms:created xsi:type="dcterms:W3CDTF">2018-01-24T04:52:04Z</dcterms:created>
  <dcterms:modified xsi:type="dcterms:W3CDTF">2018-11-15T04:35:22Z</dcterms:modified>
  <cp:category/>
</cp:coreProperties>
</file>