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BE39" i="9"/>
  <c r="AM39" i="9"/>
  <c r="U39" i="9"/>
  <c r="C39" i="9"/>
  <c r="CO38" i="9"/>
  <c r="BE38" i="9"/>
  <c r="AM38" i="9"/>
  <c r="U38" i="9"/>
  <c r="C38" i="9"/>
  <c r="CO37" i="9"/>
  <c r="BW37" i="9"/>
  <c r="BW38" i="9" s="1"/>
  <c r="BE37" i="9"/>
  <c r="AM37" i="9"/>
  <c r="C37" i="9"/>
  <c r="CO36" i="9"/>
  <c r="BW36" i="9"/>
  <c r="AM36" i="9"/>
  <c r="C36" i="9"/>
  <c r="CO35" i="9"/>
  <c r="BW35" i="9"/>
  <c r="AM35" i="9"/>
  <c r="CO34" i="9"/>
  <c r="BW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<sst xmlns="http://schemas.openxmlformats.org/spreadsheetml/2006/main" count="1094" uniqueCount="570">
  <si>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</si>
  <si>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</si>
  <si>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</si>
  <si>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</si>
  <si>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</si>
  <si>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</si>
  <si>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</si>
  <si>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</si>
  <si>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</si>
  <si>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</si>
  <si>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</si>
  <si>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</si>
  <si>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</si>
  <si>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</si>
  <si>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</si>
  <si>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</si>
  <si>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</si>
  <si>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</si>
  <si>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</si>
  <si>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</si>
  <si>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</si>
  <si>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</si>
  <si>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</si>
  <si>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</si>
  <si>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</si>
  <si>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</si>
  <si>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</si>
  <si>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</si>
  <si>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</si>
  <si>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</si>
  <si>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</si>
  <si>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</si>
  <si>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</si>
  <si>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</si>
  <si>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</si>
  <si>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</si>
  <si>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</si>
  <si>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</si>
  <si>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</si>
  <si>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</si>
  <si>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</si>
  <si>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</si>
  <si>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</si>
  <si>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</si>
  <si>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</si>
  <si>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</si>
  <si>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</si>
  <si>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</si>
  <si>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</si>
  <si>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</si>
  <si>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</si>
  <si>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</si>
  <si>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</si>
  <si>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</si>
  <si>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</si>
  <si>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</si>
  <si>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</si>
  <si>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</si>
  <si>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</si>
  <si>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</si>
  <si>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</si>
  <si>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</si>
  <si>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</si>
  <si>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</si>
  <si>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</si>
  <si>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</si>
  <si>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</si>
  <si>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</si>
  <si>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</si>
  <si>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</si>
  <si>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</si>
  <si>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</si>
  <si>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</si>
  <si>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</si>
  <si>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</si>
  <si>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</si>
  <si>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</si>
  <si>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</si>
  <si>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</si>
  <si>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</si>
  <si>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</si>
  <si>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</si>
  <si>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</si>
  <si>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</si>
  <si>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</si>
  <si>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</si>
  <si>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</si>
  <si>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</si>
  <si>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</si>
  <si>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</si>
  <si>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</si>
  <si>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</si>
  <si>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</si>
  <si>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</si>
  <si>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</si>
  <si>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</si>
  <si>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</si>
  <si>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</si>
  <si>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</si>
  <si>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</si>
  <si>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</si>
  <si>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</si>
  <si>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</si>
  <si>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</si>
  <si>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</si>
  <si>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</si>
  <si>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</si>
  <si>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</si>
  <si>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</si>
  <si>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</si>
  <si>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</si>
  <si>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</si>
  <si>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</si>
  <si>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</si>
  <si>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</si>
  <si>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</si>
  <si>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</si>
  <si>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</si>
  <si>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</si>
  <si>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</si>
  <si>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</si>
  <si>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</si>
  <si>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</si>
  <si>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</si>
  <si>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</si>
  <si>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</si>
  <si>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</si>
  <si>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</si>
  <si>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</si>
  <si>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</si>
  <si>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</si>
  <si>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</si>
  <si>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</si>
  <si>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</si>
  <si>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</si>
  <si>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</si>
  <si>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</si>
  <si>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</si>
  <si>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</si>
  <si>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</si>
  <si>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</si>
  <si>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</si>
  <si>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</si>
  <si>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</si>
  <si>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</si>
  <si>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</si>
  <si>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</si>
  <si>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</si>
  <si>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</si>
  <si>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</si>
  <si>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</si>
  <si>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</si>
  <si>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</si>
  <si>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</si>
  <si>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</si>
  <si>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</si>
  <si>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</si>
  <si>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</si>
  <si>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</si>
  <si>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</si>
  <si>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</si>
  <si>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</si>
  <si>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</si>
  <si>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</si>
  <si>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</si>
  <si>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</si>
  <si>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</si>
  <si>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</si>
  <si>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</si>
  <si>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</si>
  <si>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</si>
  <si>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</si>
  <si>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</si>
  <si>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</si>
  <si>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</si>
  <si>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</si>
  <si>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</si>
  <si>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</si>
  <si>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</si>
  <si>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</si>
  <si>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</si>
  <si>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</si>
  <si>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</si>
  <si>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</si>
  <si>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</si>
  <si>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</si>
  <si>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</si>
  <si>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</si>
  <si>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</si>
  <si>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</si>
  <si>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</si>
  <si>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</si>
  <si>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山梨県忍野村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</si>
  <si>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</si>
  <si>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</si>
  <si>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</si>
  <si>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</si>
  <si>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</si>
  <si>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</si>
  <si>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</si>
  <si>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</si>
  <si>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</si>
  <si>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</si>
  <si>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</si>
  <si>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</si>
  <si>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</si>
  <si>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</si>
  <si>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</si>
  <si>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</si>
  <si>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</si>
  <si>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</si>
  <si>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</si>
  <si>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</si>
  <si>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</si>
  <si>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</si>
  <si>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</si>
  <si>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</si>
  <si>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</si>
  <si>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</si>
  <si>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</si>
  <si>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</si>
  <si>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</si>
  <si>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</si>
  <si>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</si>
  <si>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</si>
  <si>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</si>
  <si>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</si>
  <si>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</si>
  <si>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</si>
  <si>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</si>
  <si>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</si>
  <si>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</si>
  <si>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</si>
  <si>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</si>
  <si>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</si>
  <si>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</si>
  <si>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</si>
  <si>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</si>
  <si>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</si>
  <si>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</si>
  <si>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</si>
  <si>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</si>
  <si>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</si>
  <si>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</si>
  <si>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</si>
  <si>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</si>
  <si>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</si>
  <si>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</si>
  <si>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</si>
  <si>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</si>
  <si>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</si>
  <si>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</si>
  <si>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</si>
  <si>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</si>
  <si>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</si>
  <si>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</si>
  <si>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</si>
  <si>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</si>
  <si>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</si>
  <si>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</si>
  <si>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</si>
  <si>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</si>
  <si>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</si>
  <si>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</si>
  <si>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</si>
  <si>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</si>
  <si>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</si>
  <si>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</si>
  <si>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</si>
  <si>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</si>
  <si>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</si>
  <si>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</si>
  <si>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</si>
  <si>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</si>
  <si>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</si>
  <si>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</si>
  <si>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</si>
  <si>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</si>
  <si>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</si>
  <si>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</si>
  <si>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</si>
  <si>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</si>
  <si>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</si>
  <si>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</si>
  <si>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</si>
  <si>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</si>
  <si>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</si>
  <si>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</si>
  <si>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</si>
  <si>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</si>
  <si>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</si>
  <si>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</si>
  <si>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</si>
  <si>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</si>
  <si>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</si>
  <si>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</si>
  <si>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</si>
  <si>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</si>
  <si>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</si>
  <si>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</si>
  <si>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</si>
  <si>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</si>
  <si>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</si>
  <si>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</si>
  <si>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</si>
  <si>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</si>
  <si>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</si>
  <si>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</si>
  <si>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</si>
  <si>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</si>
  <si>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</si>
  <si>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</si>
  <si>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</si>
  <si>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</si>
  <si>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</si>
  <si>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</si>
  <si>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</si>
  <si>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</si>
  <si>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</si>
  <si>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</si>
  <si>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</si>
  <si>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</si>
  <si>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</si>
  <si>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</si>
  <si>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</si>
  <si>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</si>
  <si>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</si>
  <si>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</si>
  <si>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</si>
  <si>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</si>
  <si>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</si>
  <si>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</si>
  <si>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</si>
  <si>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</si>
  <si>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</si>
  <si>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</si>
  <si>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</si>
  <si>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</si>
  <si>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</si>
  <si>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</si>
  <si>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山梨県忍野村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</si>
  <si>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</si>
  <si>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</si>
  <si>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</si>
  <si>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</si>
  <si>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</si>
  <si>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</si>
  <si>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</si>
  <si>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</si>
  <si>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</si>
  <si>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</si>
  <si>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</si>
  <si>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</si>
  <si>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</si>
  <si>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</si>
  <si>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</si>
  <si>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</si>
  <si>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</si>
  <si>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</si>
  <si>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</si>
  <si>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</si>
  <si>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</si>
  <si>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</si>
  <si>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</si>
  <si>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</si>
  <si>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</si>
  <si>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</si>
  <si>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</si>
  <si>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</si>
  <si>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</si>
  <si>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</si>
  <si>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</si>
  <si>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</si>
  <si>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</si>
  <si>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</si>
  <si>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</si>
  <si>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</si>
  <si>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</si>
  <si>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</si>
  <si>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</si>
  <si>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</si>
  <si>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</si>
  <si>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</si>
  <si>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</si>
  <si>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</si>
  <si>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</si>
  <si>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</si>
  <si>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</si>
  <si>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</si>
  <si>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</si>
  <si>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</si>
  <si>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</si>
  <si>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</si>
  <si>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</si>
  <si>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</si>
  <si>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</si>
  <si>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</si>
  <si>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</si>
  <si>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</si>
  <si>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</si>
  <si>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</si>
  <si>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</si>
  <si>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</si>
  <si>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</si>
  <si>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</si>
  <si>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</si>
  <si>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</si>
  <si>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</si>
  <si>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</si>
  <si>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</si>
  <si>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</si>
  <si>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</si>
  <si>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</si>
  <si>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</si>
  <si>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</si>
  <si>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</si>
  <si>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</si>
  <si>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</si>
  <si>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</si>
  <si>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</si>
  <si>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</si>
  <si>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</si>
  <si>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</si>
  <si>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</si>
  <si>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</si>
  <si>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</si>
  <si>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</si>
  <si>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</si>
  <si>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</si>
  <si>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</si>
  <si>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</si>
  <si>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</si>
  <si>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</si>
  <si>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</si>
  <si>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</si>
  <si>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</si>
  <si>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</si>
  <si>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</si>
  <si>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</si>
  <si>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</si>
  <si>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</si>
  <si>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</si>
  <si>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</si>
  <si>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</si>
  <si>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</si>
  <si>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</si>
  <si>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</si>
  <si>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</si>
  <si>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</si>
  <si>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</si>
  <si>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</si>
  <si>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介護予防支援事業特別会計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</si>
  <si>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</si>
  <si>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</si>
  <si>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</si>
  <si>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</si>
  <si>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</si>
  <si>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</si>
  <si>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</si>
  <si>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</si>
  <si>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</si>
  <si>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</si>
  <si>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</si>
  <si>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</si>
  <si>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</si>
  <si>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</si>
  <si>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</si>
  <si>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</si>
  <si>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</si>
  <si>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</si>
  <si>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</si>
  <si>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</si>
  <si>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</si>
  <si>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</si>
  <si>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</si>
  <si>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</si>
  <si>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</si>
  <si>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</si>
  <si>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</si>
  <si>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</si>
  <si>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</si>
  <si>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</si>
  <si>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</si>
  <si>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</si>
  <si>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</si>
  <si>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</si>
  <si>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</si>
  <si>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</si>
  <si>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</si>
  <si>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</si>
  <si>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</si>
  <si>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</si>
  <si>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</si>
  <si>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</si>
  <si>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</si>
  <si>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</si>
  <si>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</si>
  <si>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</si>
  <si>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</si>
  <si>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</si>
  <si>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</si>
  <si>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</si>
  <si>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</si>
  <si>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</si>
  <si>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</si>
  <si>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</si>
  <si>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</si>
  <si>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</si>
  <si>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</si>
  <si>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</si>
  <si>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</si>
  <si>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</si>
  <si>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</si>
  <si>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</si>
  <si>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</si>
  <si>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</si>
  <si>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</si>
  <si>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</si>
  <si>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</si>
  <si>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</si>
  <si>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</si>
  <si>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</si>
  <si>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</si>
  <si>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</si>
  <si>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</si>
  <si>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</si>
  <si>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</si>
  <si>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</si>
  <si>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</si>
  <si>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</si>
  <si>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</si>
  <si>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</si>
  <si>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</si>
  <si>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</si>
  <si>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</si>
  <si>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4.70</t>
  </si>
  <si>
    <t>▲ 0.55</t>
  </si>
  <si>
    <t>▲ 27.43</t>
  </si>
  <si>
    <t>水道事業会計</t>
  </si>
  <si>
    <t>一般会計</t>
  </si>
  <si>
    <t>介護保険特別会計</t>
  </si>
  <si>
    <t>人づくり資金貸付事業特別会計</t>
  </si>
  <si>
    <t>国民健康保険特別会計</t>
  </si>
  <si>
    <t>介護予防支援特別会計</t>
  </si>
  <si>
    <t>下水道事業特別会計</t>
  </si>
  <si>
    <t>後期高齢者医療特別会計</t>
  </si>
  <si>
    <t>その他会計（赤字）</t>
  </si>
  <si>
    <t>その他会計（黒字）</t>
  </si>
  <si>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</si>
  <si>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</si>
  <si>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</si>
  <si>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</si>
  <si>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富士吉田市外二ヶ村恩賜県有財産保護組合（一般会計）</t>
    <rPh sb="0" eb="5">
      <t>フジヨシダシ</t>
    </rPh>
    <rPh sb="5" eb="6">
      <t>ホカ</t>
    </rPh>
    <rPh sb="6" eb="7">
      <t>ニ</t>
    </rPh>
    <rPh sb="8" eb="9">
      <t>ムラ</t>
    </rPh>
    <rPh sb="9" eb="11">
      <t>オンシ</t>
    </rPh>
    <rPh sb="11" eb="13">
      <t>ケンユウ</t>
    </rPh>
    <rPh sb="13" eb="15">
      <t>ザイサン</t>
    </rPh>
    <rPh sb="15" eb="17">
      <t>ホゴ</t>
    </rPh>
    <rPh sb="17" eb="19">
      <t>クミアイ</t>
    </rPh>
    <rPh sb="20" eb="22">
      <t>イッパン</t>
    </rPh>
    <rPh sb="22" eb="24">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</si>
  <si>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</si>
  <si>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</si>
  <si>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</si>
  <si>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</si>
  <si>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</si>
  <si>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</si>
  <si>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</si>
  <si>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</si>
  <si>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</si>
  <si>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</si>
  <si>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</si>
  <si>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</si>
  <si>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</si>
  <si>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</si>
  <si>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</si>
  <si>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</si>
  <si>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近年起債をしていないため、実質公債費率は減少傾向にあり、将来負担比率においてはマイナス数値である。</t>
    <rPh sb="0" eb="2">
      <t>キンネン</t>
    </rPh>
    <rPh sb="2" eb="4">
      <t>キサイ</t>
    </rPh>
    <rPh sb="13" eb="15">
      <t>ジッシツ</t>
    </rPh>
    <rPh sb="15" eb="18">
      <t>コウサイヒ</t>
    </rPh>
    <rPh sb="18" eb="19">
      <t>リツ</t>
    </rPh>
    <rPh sb="20" eb="22">
      <t>ゲンショウ</t>
    </rPh>
    <rPh sb="22" eb="24">
      <t>ケイコウ</t>
    </rPh>
    <rPh sb="28" eb="30">
      <t>ショウライ</t>
    </rPh>
    <rPh sb="30" eb="32">
      <t>フタン</t>
    </rPh>
    <rPh sb="32" eb="34">
      <t>ヒリツ</t>
    </rPh>
    <rPh sb="43" eb="45">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</si>
</sst>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102713</c:v>
                </c:pt>
                <c:pt idx="1">
                  <c:v>118330</c:v>
                </c:pt>
                <c:pt idx="2">
                  <c:v>99552</c:v>
                </c:pt>
                <c:pt idx="3">
                  <c:v>158981</c:v>
                </c:pt>
                <c:pt idx="4">
                  <c:v>91068</c:v>
                </c:pt>
              </c:numCache>
            </c:numRef>
          </c:val>
          <c:smooth val="0"/>
        </c:ser>
        <c:dLbls>
          <c:showLegendKey val="0"/>
          <c:showVal val="0"/>
          <c:showCatName val="0"/>
          <c:showSerName val="0"/>
          <c:showPercent val="0"/>
          <c:showBubbleSize val="0"/>
        </c:dLbls>
        <c:marker val="1"/>
        <c:smooth val="0"/>
        <c:axId val="101196544"/>
        <c:axId val="101198464"/>
      </c:lineChart>
      <c:catAx>
        <c:axId val="10119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98464"/>
        <c:crosses val="autoZero"/>
        <c:auto val="1"/>
        <c:lblAlgn val="ctr"/>
        <c:lblOffset val="100"/>
        <c:tickLblSkip val="1"/>
        <c:tickMarkSkip val="1"/>
        <c:noMultiLvlLbl val="0"/>
      </c:catAx>
      <c:valAx>
        <c:axId val="101198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9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12.01</c:v>
                </c:pt>
                <c:pt idx="1">
                  <c:v>9.15</c:v>
                </c:pt>
                <c:pt idx="2">
                  <c:v>7.52</c:v>
                </c:pt>
                <c:pt idx="3">
                  <c:v>3.22</c:v>
                </c:pt>
                <c:pt idx="4">
                  <c:v>5.77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133.57</c:v>
                </c:pt>
                <c:pt idx="1">
                  <c:v>88.19</c:v>
                </c:pt>
                <c:pt idx="2">
                  <c:v>78.03</c:v>
                </c:pt>
                <c:pt idx="3">
                  <c:v>97.48</c:v>
                </c:pt>
                <c:pt idx="4">
                  <c:v>119.01</c:v>
                </c:pt>
              </c:numCache>
            </c:numRef>
          </c:val>
        </c:ser>
        <c:dLbls>
          <c:showLegendKey val="0"/>
          <c:showVal val="0"/>
          <c:showCatName val="0"/>
          <c:showSerName val="0"/>
          <c:showPercent val="0"/>
          <c:showBubbleSize val="0"/>
        </c:dLbls>
        <c:gapWidth val="250"/>
        <c:overlap val="100"/>
        <c:axId val="113076096"/>
        <c:axId val="11308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c:v>
                </c:pt>
                <c:pt idx="1">
                  <c:v>7.79</c:v>
                </c:pt>
                <c:pt idx="2">
                  <c:v>-0.55000000000000004</c:v>
                </c:pt>
                <c:pt idx="3">
                  <c:v>-27.43</c:v>
                </c:pt>
                <c:pt idx="4">
                  <c:v>28.87</c:v>
                </c:pt>
              </c:numCache>
            </c:numRef>
          </c:val>
          <c:smooth val="0"/>
        </c:ser>
        <c:dLbls>
          <c:showLegendKey val="0"/>
          <c:showVal val="0"/>
          <c:showCatName val="0"/>
          <c:showSerName val="0"/>
          <c:showPercent val="0"/>
          <c:showBubbleSize val="0"/>
        </c:dLbls>
        <c:marker val="1"/>
        <c:smooth val="0"/>
        <c:axId val="113076096"/>
        <c:axId val="113082368"/>
      </c:lineChart>
      <c:catAx>
        <c:axId val="1130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82368"/>
        <c:crosses val="autoZero"/>
        <c:auto val="1"/>
        <c:lblAlgn val="ctr"/>
        <c:lblOffset val="100"/>
        <c:tickLblSkip val="1"/>
        <c:tickMarkSkip val="1"/>
        <c:noMultiLvlLbl val="0"/>
      </c:catAx>
      <c:valAx>
        <c:axId val="1130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0.01</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0.19</c:v>
                </c:pt>
                <c:pt idx="6">
                  <c:v>#N/A</c:v>
                </c:pt>
                <c:pt idx="7">
                  <c:v>0.46</c:v>
                </c:pt>
                <c:pt idx="8">
                  <c:v>#N/A</c:v>
                </c:pt>
                <c:pt idx="9">
                  <c:v>0.02</c:v>
                </c:pt>
              </c:numCache>
            </c:numRef>
          </c:val>
        </c:ser>
        <c:ser>
          <c:idx val="4"/>
          <c:order val="4"/>
          <c:tx>
            <c:strRef>
              <c:f>データシート!$A$31</c:f>
              <c:strCache>
                <c:ptCount val="1"/>
                <c:pt idx="0">
                  <c:v>介護予防支援特別会計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0.03</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c:v>
                </c:pt>
                <c:pt idx="4">
                  <c:v>#N/A</c:v>
                </c:pt>
                <c:pt idx="5">
                  <c:v>0.14000000000000001</c:v>
                </c:pt>
                <c:pt idx="6">
                  <c:v>#N/A</c:v>
                </c:pt>
                <c:pt idx="7">
                  <c:v>0</c:v>
                </c:pt>
                <c:pt idx="8">
                  <c:v>#N/A</c:v>
                </c:pt>
                <c:pt idx="9">
                  <c:v>0.03</c:v>
                </c:pt>
              </c:numCache>
            </c:numRef>
          </c:val>
        </c:ser>
        <c:ser>
          <c:idx val="6"/>
          <c:order val="6"/>
          <c:tx>
            <c:strRef>
              <c:f>データシート!$A$33</c:f>
              <c:strCache>
                <c:ptCount val="1"/>
                <c:pt idx="0">
                  <c:v>人づくり資金貸付事業特別会計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0.18</c:v>
                </c:pt>
                <c:pt idx="2">
                  <c:v>#N/A</c:v>
                </c:pt>
                <c:pt idx="3">
                  <c:v>0.09</c:v>
                </c:pt>
                <c:pt idx="4">
                  <c:v>#N/A</c:v>
                </c:pt>
                <c:pt idx="5">
                  <c:v>0.12</c:v>
                </c:pt>
                <c:pt idx="6">
                  <c:v>#N/A</c:v>
                </c:pt>
                <c:pt idx="7">
                  <c:v>0.09</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0.47</c:v>
                </c:pt>
                <c:pt idx="2">
                  <c:v>#N/A</c:v>
                </c:pt>
                <c:pt idx="3">
                  <c:v>0.04</c:v>
                </c:pt>
                <c:pt idx="4">
                  <c:v>#N/A</c:v>
                </c:pt>
                <c:pt idx="5">
                  <c:v>0.32</c:v>
                </c:pt>
                <c:pt idx="6">
                  <c:v>#N/A</c:v>
                </c:pt>
                <c:pt idx="7">
                  <c:v>0.8</c:v>
                </c:pt>
                <c:pt idx="8">
                  <c:v>#N/A</c:v>
                </c:pt>
                <c:pt idx="9">
                  <c:v>0.28999999999999998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11.83</c:v>
                </c:pt>
                <c:pt idx="2">
                  <c:v>#N/A</c:v>
                </c:pt>
                <c:pt idx="3">
                  <c:v>9.0500000000000007</c:v>
                </c:pt>
                <c:pt idx="4">
                  <c:v>#N/A</c:v>
                </c:pt>
                <c:pt idx="5">
                  <c:v>7.39</c:v>
                </c:pt>
                <c:pt idx="6">
                  <c:v>#N/A</c:v>
                </c:pt>
                <c:pt idx="7">
                  <c:v>3.13</c:v>
                </c:pt>
                <c:pt idx="8">
                  <c:v>#N/A</c:v>
                </c:pt>
                <c:pt idx="9">
                  <c:v>5.67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3.78</c:v>
                </c:pt>
                <c:pt idx="2">
                  <c:v>#N/A</c:v>
                </c:pt>
                <c:pt idx="3">
                  <c:v>2.92</c:v>
                </c:pt>
                <c:pt idx="4">
                  <c:v>#N/A</c:v>
                </c:pt>
                <c:pt idx="5">
                  <c:v>3.17</c:v>
                </c:pt>
                <c:pt idx="6">
                  <c:v>#N/A</c:v>
                </c:pt>
                <c:pt idx="7">
                  <c:v>5.35</c:v>
                </c:pt>
                <c:pt idx="8">
                  <c:v>#N/A</c:v>
                </c:pt>
                <c:pt idx="9">
                  <c:v>5.71</c:v>
                </c:pt>
              </c:numCache>
            </c:numRef>
          </c:val>
        </c:ser>
        <c:dLbls>
          <c:showLegendKey val="0"/>
          <c:showVal val="0"/>
          <c:showCatName val="0"/>
          <c:showSerName val="0"/>
          <c:showPercent val="0"/>
          <c:showBubbleSize val="0"/>
        </c:dLbls>
        <c:gapWidth val="150"/>
        <c:overlap val="100"/>
        <c:axId val="113200512"/>
        <c:axId val="113202304"/>
      </c:barChart>
      <c:catAx>
        <c:axId val="11320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02304"/>
        <c:crosses val="autoZero"/>
        <c:auto val="1"/>
        <c:lblAlgn val="ctr"/>
        <c:lblOffset val="100"/>
        <c:tickLblSkip val="1"/>
        <c:tickMarkSkip val="1"/>
        <c:noMultiLvlLbl val="0"/>
      </c:catAx>
      <c:valAx>
        <c:axId val="1132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298</c:v>
                </c:pt>
                <c:pt idx="5">
                  <c:v>304</c:v>
                </c:pt>
                <c:pt idx="8">
                  <c:v>317</c:v>
                </c:pt>
                <c:pt idx="11">
                  <c:v>333</c:v>
                </c:pt>
                <c:pt idx="14">
                  <c:v>300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10</c:v>
                </c:pt>
                <c:pt idx="6">
                  <c:v>10</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173</c:v>
                </c:pt>
                <c:pt idx="3">
                  <c:v>168</c:v>
                </c:pt>
                <c:pt idx="6">
                  <c:v>168</c:v>
                </c:pt>
                <c:pt idx="9">
                  <c:v>162</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246</c:v>
                </c:pt>
                <c:pt idx="3">
                  <c:v>247</c:v>
                </c:pt>
                <c:pt idx="6">
                  <c:v>212</c:v>
                </c:pt>
                <c:pt idx="9">
                  <c:v>190</c:v>
                </c:pt>
                <c:pt idx="12">
                  <c:v>176</c:v>
                </c:pt>
              </c:numCache>
            </c:numRef>
          </c:val>
        </c:ser>
        <c:dLbls>
          <c:showLegendKey val="0"/>
          <c:showVal val="0"/>
          <c:showCatName val="0"/>
          <c:showSerName val="0"/>
          <c:showPercent val="0"/>
          <c:showBubbleSize val="0"/>
        </c:dLbls>
        <c:gapWidth val="100"/>
        <c:overlap val="100"/>
        <c:axId val="115878912"/>
        <c:axId val="11588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132</c:v>
                </c:pt>
                <c:pt idx="2">
                  <c:v>#N/A</c:v>
                </c:pt>
                <c:pt idx="3">
                  <c:v>#N/A</c:v>
                </c:pt>
                <c:pt idx="4">
                  <c:v>121</c:v>
                </c:pt>
                <c:pt idx="5">
                  <c:v>#N/A</c:v>
                </c:pt>
                <c:pt idx="6">
                  <c:v>#N/A</c:v>
                </c:pt>
                <c:pt idx="7">
                  <c:v>73</c:v>
                </c:pt>
                <c:pt idx="8">
                  <c:v>#N/A</c:v>
                </c:pt>
                <c:pt idx="9">
                  <c:v>#N/A</c:v>
                </c:pt>
                <c:pt idx="10">
                  <c:v>24</c:v>
                </c:pt>
                <c:pt idx="11">
                  <c:v>#N/A</c:v>
                </c:pt>
                <c:pt idx="12">
                  <c:v>#N/A</c:v>
                </c:pt>
                <c:pt idx="13">
                  <c:v>38</c:v>
                </c:pt>
                <c:pt idx="14">
                  <c:v>#N/A</c:v>
                </c:pt>
              </c:numCache>
            </c:numRef>
          </c:val>
          <c:smooth val="0"/>
        </c:ser>
        <c:dLbls>
          <c:showLegendKey val="0"/>
          <c:showVal val="0"/>
          <c:showCatName val="0"/>
          <c:showSerName val="0"/>
          <c:showPercent val="0"/>
          <c:showBubbleSize val="0"/>
        </c:dLbls>
        <c:marker val="1"/>
        <c:smooth val="0"/>
        <c:axId val="115878912"/>
        <c:axId val="115885184"/>
      </c:lineChart>
      <c:catAx>
        <c:axId val="1158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85184"/>
        <c:crosses val="autoZero"/>
        <c:auto val="1"/>
        <c:lblAlgn val="ctr"/>
        <c:lblOffset val="100"/>
        <c:tickLblSkip val="1"/>
        <c:tickMarkSkip val="1"/>
        <c:noMultiLvlLbl val="0"/>
      </c:catAx>
      <c:valAx>
        <c:axId val="11588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7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3216</c:v>
                </c:pt>
                <c:pt idx="5">
                  <c:v>3046</c:v>
                </c:pt>
                <c:pt idx="8">
                  <c:v>2778</c:v>
                </c:pt>
                <c:pt idx="11">
                  <c:v>2533</c:v>
                </c:pt>
                <c:pt idx="14">
                  <c:v>2275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5</c:v>
                </c:pt>
                <c:pt idx="8">
                  <c:v>2</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4782</c:v>
                </c:pt>
                <c:pt idx="5">
                  <c:v>4891</c:v>
                </c:pt>
                <c:pt idx="8">
                  <c:v>4918</c:v>
                </c:pt>
                <c:pt idx="11">
                  <c:v>4325</c:v>
                </c:pt>
                <c:pt idx="14">
                  <c:v>5291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c:v>
                </c:pt>
                <c:pt idx="3">
                  <c:v>122</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c:v>
                </c:pt>
                <c:pt idx="3">
                  <c:v>25</c:v>
                </c:pt>
                <c:pt idx="6">
                  <c:v>55</c:v>
                </c:pt>
                <c:pt idx="9">
                  <c:v>53</c:v>
                </c:pt>
                <c:pt idx="12">
                  <c:v>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1185</c:v>
                </c:pt>
                <c:pt idx="3">
                  <c:v>1072</c:v>
                </c:pt>
                <c:pt idx="6">
                  <c:v>962</c:v>
                </c:pt>
                <c:pt idx="9">
                  <c:v>841</c:v>
                </c:pt>
                <c:pt idx="12">
                  <c:v>724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1195</c:v>
                </c:pt>
                <c:pt idx="3">
                  <c:v>1037</c:v>
                </c:pt>
                <c:pt idx="6">
                  <c:v>847</c:v>
                </c:pt>
                <c:pt idx="9">
                  <c:v>672</c:v>
                </c:pt>
                <c:pt idx="12">
                  <c:v>486</c:v>
                </c:pt>
              </c:numCache>
            </c:numRef>
          </c:val>
        </c:ser>
        <c:dLbls>
          <c:showLegendKey val="0"/>
          <c:showVal val="0"/>
          <c:showCatName val="0"/>
          <c:showSerName val="0"/>
          <c:showPercent val="0"/>
          <c:showBubbleSize val="0"/>
        </c:dLbls>
        <c:gapWidth val="100"/>
        <c:overlap val="100"/>
        <c:axId val="113097344"/>
        <c:axId val="11591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3097344"/>
        <c:axId val="115913472"/>
      </c:lineChart>
      <c:catAx>
        <c:axId val="1130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13472"/>
        <c:crosses val="autoZero"/>
        <c:auto val="1"/>
        <c:lblAlgn val="ctr"/>
        <c:lblOffset val="100"/>
        <c:tickLblSkip val="1"/>
        <c:tickMarkSkip val="1"/>
        <c:noMultiLvlLbl val="0"/>
      </c:catAx>
      <c:valAx>
        <c:axId val="11591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158784"/>
        <c:axId val="116003584"/>
      </c:scatterChart>
      <c:valAx>
        <c:axId val="113158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03584"/>
        <c:crosses val="autoZero"/>
        <c:crossBetween val="midCat"/>
      </c:valAx>
      <c:valAx>
        <c:axId val="116003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5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c:v>
                </c:pt>
                <c:pt idx="1">
                  <c:v>5.4</c:v>
                </c:pt>
                <c:pt idx="2">
                  <c:v>3.6</c:v>
                </c:pt>
                <c:pt idx="3">
                  <c:v>1.9</c:v>
                </c:pt>
                <c:pt idx="4">
                  <c:v>1.2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16029312"/>
        <c:axId val="116051968"/>
      </c:scatterChart>
      <c:valAx>
        <c:axId val="116029312"/>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51968"/>
        <c:crosses val="autoZero"/>
        <c:crossBetween val="midCat"/>
      </c:valAx>
      <c:valAx>
        <c:axId val="116051968"/>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2931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近年地方債の新たな借り入れを行っていないことから、元利償還金は年々減少傾向にあり、今後も事業の緊急度や住民ニーズを的確に把握し、起債発行を最小限にとどめた財政運営に努める。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の新たな借り入れを行っていないことから地方債等の将来負担額は年々減少傾向にある。充当可能財源についても、今後の税収減や公共施設等総合管理計画に基づく施設の更新等を見越して高い水準を今後も維持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大手企業関連の法人税等に支えられ、過去</a:t>
          </a:r>
          <a:r>
            <a:rPr kumimoji="1" lang="en-US" altLang="ja-JP" sz="1300">
              <a:latin typeface="ＭＳ Ｐゴシック"/>
            </a:rPr>
            <a:t>5</a:t>
          </a:r>
          <a:r>
            <a:rPr kumimoji="1" lang="ja-JP" altLang="en-US" sz="1300">
              <a:latin typeface="ＭＳ Ｐゴシック"/>
            </a:rPr>
            <a:t>年間は高い財政力指数を維持しているが、法人税への依存度が極端に高い財政構造であることから、社会情勢や企業の動向次第では大きく落ち込むといった脆さも含んでおり、投資的経費の抑制や経常経費の見直しなどを実施しながら、中長期的な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156936</xdr:rowOff>
    </xdr:from>
    <xdr:to>
      <xdr:col>7</xdr:col>
      <xdr:colOff>152400</xdr:colOff>
      <xdr:row>36</xdr:row>
      <xdr:rowOff>111881</xdr:rowOff>
    </xdr:to>
    <xdr:cxnSp macro="">
      <xdr:nvCxnSpPr>
        <xdr:cNvPr id="69" name="直線コネクタ 68"/>
        <xdr:cNvCxnSpPr/>
      </xdr:nvCxnSpPr>
      <xdr:spPr>
        <a:xfrm>
          <a:off x="4114800" y="6157686"/>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156936</xdr:rowOff>
    </xdr:from>
    <xdr:to>
      <xdr:col>6</xdr:col>
      <xdr:colOff>0</xdr:colOff>
      <xdr:row>36</xdr:row>
      <xdr:rowOff>42938</xdr:rowOff>
    </xdr:to>
    <xdr:cxnSp macro="">
      <xdr:nvCxnSpPr>
        <xdr:cNvPr id="72" name="直線コネクタ 71"/>
        <xdr:cNvCxnSpPr/>
      </xdr:nvCxnSpPr>
      <xdr:spPr>
        <a:xfrm flipV="1">
          <a:off x="3225800" y="61576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42938</xdr:rowOff>
    </xdr:from>
    <xdr:to>
      <xdr:col>4</xdr:col>
      <xdr:colOff>482600</xdr:colOff>
      <xdr:row>38</xdr:row>
      <xdr:rowOff>56243</xdr:rowOff>
    </xdr:to>
    <xdr:cxnSp macro="">
      <xdr:nvCxnSpPr>
        <xdr:cNvPr id="75" name="直線コネクタ 74"/>
        <xdr:cNvCxnSpPr/>
      </xdr:nvCxnSpPr>
      <xdr:spPr>
        <a:xfrm flipV="1">
          <a:off x="2336800" y="6215138"/>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44752</xdr:rowOff>
    </xdr:from>
    <xdr:to>
      <xdr:col>3</xdr:col>
      <xdr:colOff>279400</xdr:colOff>
      <xdr:row>38</xdr:row>
      <xdr:rowOff>56243</xdr:rowOff>
    </xdr:to>
    <xdr:cxnSp macro="">
      <xdr:nvCxnSpPr>
        <xdr:cNvPr id="78" name="直線コネクタ 77"/>
        <xdr:cNvCxnSpPr/>
      </xdr:nvCxnSpPr>
      <xdr:spPr>
        <a:xfrm>
          <a:off x="1447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61081</xdr:rowOff>
    </xdr:from>
    <xdr:to>
      <xdr:col>7</xdr:col>
      <xdr:colOff>203200</xdr:colOff>
      <xdr:row>36</xdr:row>
      <xdr:rowOff>162681</xdr:rowOff>
    </xdr:to>
    <xdr:sp macro="" textlink="">
      <xdr:nvSpPr>
        <xdr:cNvPr id="88" name="円/楕円 87"/>
        <xdr:cNvSpPr/>
      </xdr:nvSpPr>
      <xdr:spPr>
        <a:xfrm>
          <a:off x="49022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153808</xdr:rowOff>
    </xdr:from>
    <xdr:ext cx="762000" cy="259045"/>
    <xdr:sp macro="" textlink="">
      <xdr:nvSpPr>
        <xdr:cNvPr id="89" name="財政力該当値テキスト"/>
        <xdr:cNvSpPr txBox="1"/>
      </xdr:nvSpPr>
      <xdr:spPr>
        <a:xfrm>
          <a:off x="5041900" y="61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106136</xdr:rowOff>
    </xdr:from>
    <xdr:to>
      <xdr:col>6</xdr:col>
      <xdr:colOff>50800</xdr:colOff>
      <xdr:row>36</xdr:row>
      <xdr:rowOff>36286</xdr:rowOff>
    </xdr:to>
    <xdr:sp macro="" textlink="">
      <xdr:nvSpPr>
        <xdr:cNvPr id="90" name="円/楕円 89"/>
        <xdr:cNvSpPr/>
      </xdr:nvSpPr>
      <xdr:spPr>
        <a:xfrm>
          <a:off x="4064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46463</xdr:rowOff>
    </xdr:from>
    <xdr:ext cx="736600" cy="259045"/>
    <xdr:sp macro="" textlink="">
      <xdr:nvSpPr>
        <xdr:cNvPr id="91" name="テキスト ボックス 90"/>
        <xdr:cNvSpPr txBox="1"/>
      </xdr:nvSpPr>
      <xdr:spPr>
        <a:xfrm>
          <a:off x="3733800" y="587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163588</xdr:rowOff>
    </xdr:from>
    <xdr:to>
      <xdr:col>4</xdr:col>
      <xdr:colOff>533400</xdr:colOff>
      <xdr:row>36</xdr:row>
      <xdr:rowOff>93738</xdr:rowOff>
    </xdr:to>
    <xdr:sp macro="" textlink="">
      <xdr:nvSpPr>
        <xdr:cNvPr id="92" name="円/楕円 91"/>
        <xdr:cNvSpPr/>
      </xdr:nvSpPr>
      <xdr:spPr>
        <a:xfrm>
          <a:off x="3175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103915</xdr:rowOff>
    </xdr:from>
    <xdr:ext cx="762000" cy="259045"/>
    <xdr:sp macro="" textlink="">
      <xdr:nvSpPr>
        <xdr:cNvPr id="93" name="テキスト ボックス 92"/>
        <xdr:cNvSpPr txBox="1"/>
      </xdr:nvSpPr>
      <xdr:spPr>
        <a:xfrm>
          <a:off x="2844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5443</xdr:rowOff>
    </xdr:from>
    <xdr:to>
      <xdr:col>3</xdr:col>
      <xdr:colOff>330200</xdr:colOff>
      <xdr:row>38</xdr:row>
      <xdr:rowOff>107043</xdr:rowOff>
    </xdr:to>
    <xdr:sp macro="" textlink="">
      <xdr:nvSpPr>
        <xdr:cNvPr id="94" name="円/楕円 93"/>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117220</xdr:rowOff>
    </xdr:from>
    <xdr:ext cx="762000" cy="259045"/>
    <xdr:sp macro="" textlink="">
      <xdr:nvSpPr>
        <xdr:cNvPr id="95" name="テキスト ボックス 94"/>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165402</xdr:rowOff>
    </xdr:from>
    <xdr:to>
      <xdr:col>2</xdr:col>
      <xdr:colOff>127000</xdr:colOff>
      <xdr:row>38</xdr:row>
      <xdr:rowOff>95552</xdr:rowOff>
    </xdr:to>
    <xdr:sp macro="" textlink="">
      <xdr:nvSpPr>
        <xdr:cNvPr id="96" name="円/楕円 95"/>
        <xdr:cNvSpPr/>
      </xdr:nvSpPr>
      <xdr:spPr>
        <a:xfrm>
          <a:off x="1397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105729</xdr:rowOff>
    </xdr:from>
    <xdr:ext cx="762000" cy="259045"/>
    <xdr:sp macro="" textlink="">
      <xdr:nvSpPr>
        <xdr:cNvPr id="97" name="テキスト ボックス 96"/>
        <xdr:cNvSpPr txBox="1"/>
      </xdr:nvSpPr>
      <xdr:spPr>
        <a:xfrm>
          <a:off x="1066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類似団体の平均をわずかに下回ったものの、総じて高い水準の経常収支比率を維持しており、弾力性の高い財政構造といえる。しかしながら、一定規模で推移する経常費用に対し、法人税等の地方税収の変動によりその比率も左右されるといった側面があり、物件費に占める割合の大きい賃金や委託料、需用費など、経常経費の見直しを今後とも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34502</xdr:rowOff>
    </xdr:from>
    <xdr:to>
      <xdr:col>7</xdr:col>
      <xdr:colOff>152400</xdr:colOff>
      <xdr:row>64</xdr:row>
      <xdr:rowOff>39370</xdr:rowOff>
    </xdr:to>
    <xdr:cxnSp macro="">
      <xdr:nvCxnSpPr>
        <xdr:cNvPr id="132" name="直線コネクタ 131"/>
        <xdr:cNvCxnSpPr/>
      </xdr:nvCxnSpPr>
      <xdr:spPr>
        <a:xfrm flipV="1">
          <a:off x="4114800" y="9978602"/>
          <a:ext cx="838200" cy="10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64</xdr:row>
      <xdr:rowOff>39370</xdr:rowOff>
    </xdr:to>
    <xdr:cxnSp macro="">
      <xdr:nvCxnSpPr>
        <xdr:cNvPr id="135" name="直線コネクタ 134"/>
        <xdr:cNvCxnSpPr/>
      </xdr:nvCxnSpPr>
      <xdr:spPr>
        <a:xfrm>
          <a:off x="3225800" y="106743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68156</xdr:rowOff>
    </xdr:from>
    <xdr:to>
      <xdr:col>4</xdr:col>
      <xdr:colOff>482600</xdr:colOff>
      <xdr:row>62</xdr:row>
      <xdr:rowOff>44450</xdr:rowOff>
    </xdr:to>
    <xdr:cxnSp macro="">
      <xdr:nvCxnSpPr>
        <xdr:cNvPr id="138" name="直線コネクタ 137"/>
        <xdr:cNvCxnSpPr/>
      </xdr:nvCxnSpPr>
      <xdr:spPr>
        <a:xfrm>
          <a:off x="2336800" y="10183706"/>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68156</xdr:rowOff>
    </xdr:from>
    <xdr:to>
      <xdr:col>3</xdr:col>
      <xdr:colOff>279400</xdr:colOff>
      <xdr:row>59</xdr:row>
      <xdr:rowOff>108373</xdr:rowOff>
    </xdr:to>
    <xdr:cxnSp macro="">
      <xdr:nvCxnSpPr>
        <xdr:cNvPr id="141" name="直線コネクタ 140"/>
        <xdr:cNvCxnSpPr/>
      </xdr:nvCxnSpPr>
      <xdr:spPr>
        <a:xfrm flipV="1">
          <a:off x="1447800" y="101837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155152</xdr:rowOff>
    </xdr:from>
    <xdr:to>
      <xdr:col>7</xdr:col>
      <xdr:colOff>203200</xdr:colOff>
      <xdr:row>58</xdr:row>
      <xdr:rowOff>85302</xdr:rowOff>
    </xdr:to>
    <xdr:sp macro="" textlink="">
      <xdr:nvSpPr>
        <xdr:cNvPr id="151" name="円/楕円 150"/>
        <xdr:cNvSpPr/>
      </xdr:nvSpPr>
      <xdr:spPr>
        <a:xfrm>
          <a:off x="49022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76429</xdr:rowOff>
    </xdr:from>
    <xdr:ext cx="762000" cy="259045"/>
    <xdr:sp macro="" textlink="">
      <xdr:nvSpPr>
        <xdr:cNvPr id="152" name="財政構造の弾力性該当値テキスト"/>
        <xdr:cNvSpPr txBox="1"/>
      </xdr:nvSpPr>
      <xdr:spPr>
        <a:xfrm>
          <a:off x="5041900" y="984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3" name="円/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4" name="テキスト ボックス 153"/>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5" name="円/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6" name="テキスト ボックス 15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17356</xdr:rowOff>
    </xdr:from>
    <xdr:to>
      <xdr:col>3</xdr:col>
      <xdr:colOff>330200</xdr:colOff>
      <xdr:row>59</xdr:row>
      <xdr:rowOff>118956</xdr:rowOff>
    </xdr:to>
    <xdr:sp macro="" textlink="">
      <xdr:nvSpPr>
        <xdr:cNvPr id="157" name="円/楕円 156"/>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129133</xdr:rowOff>
    </xdr:from>
    <xdr:ext cx="762000" cy="259045"/>
    <xdr:sp macro="" textlink="">
      <xdr:nvSpPr>
        <xdr:cNvPr id="158" name="テキスト ボックス 157"/>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9" name="円/楕円 158"/>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60" name="テキスト ボックス 159"/>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人件費・物件費等は類似団体の平均並みに推移しているが、物件費の割合が高く、中でも業務システム関連の保守や支援に係る委託料の支出が大きいため、実施効果の検証やＰＤＣＡの徹底を図りながら、効果的な経費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143684</xdr:rowOff>
    </xdr:from>
    <xdr:to>
      <xdr:col>7</xdr:col>
      <xdr:colOff>152400</xdr:colOff>
      <xdr:row>82</xdr:row>
      <xdr:rowOff>162740</xdr:rowOff>
    </xdr:to>
    <xdr:cxnSp macro="">
      <xdr:nvCxnSpPr>
        <xdr:cNvPr id="194" name="直線コネクタ 193"/>
        <xdr:cNvCxnSpPr/>
      </xdr:nvCxnSpPr>
      <xdr:spPr>
        <a:xfrm>
          <a:off x="4114800" y="14202584"/>
          <a:ext cx="8382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104012</xdr:rowOff>
    </xdr:from>
    <xdr:to>
      <xdr:col>6</xdr:col>
      <xdr:colOff>0</xdr:colOff>
      <xdr:row>82</xdr:row>
      <xdr:rowOff>143684</xdr:rowOff>
    </xdr:to>
    <xdr:cxnSp macro="">
      <xdr:nvCxnSpPr>
        <xdr:cNvPr id="197" name="直線コネクタ 196"/>
        <xdr:cNvCxnSpPr/>
      </xdr:nvCxnSpPr>
      <xdr:spPr>
        <a:xfrm>
          <a:off x="3225800" y="14162912"/>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104012</xdr:rowOff>
    </xdr:from>
    <xdr:to>
      <xdr:col>4</xdr:col>
      <xdr:colOff>482600</xdr:colOff>
      <xdr:row>82</xdr:row>
      <xdr:rowOff>127684</xdr:rowOff>
    </xdr:to>
    <xdr:cxnSp macro="">
      <xdr:nvCxnSpPr>
        <xdr:cNvPr id="200" name="直線コネクタ 199"/>
        <xdr:cNvCxnSpPr/>
      </xdr:nvCxnSpPr>
      <xdr:spPr>
        <a:xfrm flipV="1">
          <a:off x="2336800" y="14162912"/>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127684</xdr:rowOff>
    </xdr:from>
    <xdr:to>
      <xdr:col>3</xdr:col>
      <xdr:colOff>279400</xdr:colOff>
      <xdr:row>83</xdr:row>
      <xdr:rowOff>5933</xdr:rowOff>
    </xdr:to>
    <xdr:cxnSp macro="">
      <xdr:nvCxnSpPr>
        <xdr:cNvPr id="203" name="直線コネクタ 202"/>
        <xdr:cNvCxnSpPr/>
      </xdr:nvCxnSpPr>
      <xdr:spPr>
        <a:xfrm flipV="1">
          <a:off x="1447800" y="14186584"/>
          <a:ext cx="889000" cy="4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111940</xdr:rowOff>
    </xdr:from>
    <xdr:to>
      <xdr:col>7</xdr:col>
      <xdr:colOff>203200</xdr:colOff>
      <xdr:row>83</xdr:row>
      <xdr:rowOff>42090</xdr:rowOff>
    </xdr:to>
    <xdr:sp macro="" textlink="">
      <xdr:nvSpPr>
        <xdr:cNvPr id="213" name="円/楕円 212"/>
        <xdr:cNvSpPr/>
      </xdr:nvSpPr>
      <xdr:spPr>
        <a:xfrm>
          <a:off x="4902200" y="141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128467</xdr:rowOff>
    </xdr:from>
    <xdr:ext cx="762000" cy="259045"/>
    <xdr:sp macro="" textlink="">
      <xdr:nvSpPr>
        <xdr:cNvPr id="214" name="人件費・物件費等の状況該当値テキスト"/>
        <xdr:cNvSpPr txBox="1"/>
      </xdr:nvSpPr>
      <xdr:spPr>
        <a:xfrm>
          <a:off x="5041900" y="1401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209,353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92884</xdr:rowOff>
    </xdr:from>
    <xdr:to>
      <xdr:col>6</xdr:col>
      <xdr:colOff>50800</xdr:colOff>
      <xdr:row>83</xdr:row>
      <xdr:rowOff>23034</xdr:rowOff>
    </xdr:to>
    <xdr:sp macro="" textlink="">
      <xdr:nvSpPr>
        <xdr:cNvPr id="215" name="円/楕円 214"/>
        <xdr:cNvSpPr/>
      </xdr:nvSpPr>
      <xdr:spPr>
        <a:xfrm>
          <a:off x="4064000" y="141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33211</xdr:rowOff>
    </xdr:from>
    <xdr:ext cx="736600" cy="259045"/>
    <xdr:sp macro="" textlink="">
      <xdr:nvSpPr>
        <xdr:cNvPr id="216" name="テキスト ボックス 215"/>
        <xdr:cNvSpPr txBox="1"/>
      </xdr:nvSpPr>
      <xdr:spPr>
        <a:xfrm>
          <a:off x="3733800" y="139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53212</xdr:rowOff>
    </xdr:from>
    <xdr:to>
      <xdr:col>4</xdr:col>
      <xdr:colOff>533400</xdr:colOff>
      <xdr:row>82</xdr:row>
      <xdr:rowOff>154812</xdr:rowOff>
    </xdr:to>
    <xdr:sp macro="" textlink="">
      <xdr:nvSpPr>
        <xdr:cNvPr id="217" name="円/楕円 216"/>
        <xdr:cNvSpPr/>
      </xdr:nvSpPr>
      <xdr:spPr>
        <a:xfrm>
          <a:off x="3175000" y="141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164989</xdr:rowOff>
    </xdr:from>
    <xdr:ext cx="762000" cy="259045"/>
    <xdr:sp macro="" textlink="">
      <xdr:nvSpPr>
        <xdr:cNvPr id="218" name="テキスト ボックス 217"/>
        <xdr:cNvSpPr txBox="1"/>
      </xdr:nvSpPr>
      <xdr:spPr>
        <a:xfrm>
          <a:off x="2844800" y="1388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76884</xdr:rowOff>
    </xdr:from>
    <xdr:to>
      <xdr:col>3</xdr:col>
      <xdr:colOff>330200</xdr:colOff>
      <xdr:row>83</xdr:row>
      <xdr:rowOff>7034</xdr:rowOff>
    </xdr:to>
    <xdr:sp macro="" textlink="">
      <xdr:nvSpPr>
        <xdr:cNvPr id="219" name="円/楕円 218"/>
        <xdr:cNvSpPr/>
      </xdr:nvSpPr>
      <xdr:spPr>
        <a:xfrm>
          <a:off x="2286000" y="141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17211</xdr:rowOff>
    </xdr:from>
    <xdr:ext cx="762000" cy="259045"/>
    <xdr:sp macro="" textlink="">
      <xdr:nvSpPr>
        <xdr:cNvPr id="220" name="テキスト ボックス 219"/>
        <xdr:cNvSpPr txBox="1"/>
      </xdr:nvSpPr>
      <xdr:spPr>
        <a:xfrm>
          <a:off x="1955800" y="139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126583</xdr:rowOff>
    </xdr:from>
    <xdr:to>
      <xdr:col>2</xdr:col>
      <xdr:colOff>127000</xdr:colOff>
      <xdr:row>83</xdr:row>
      <xdr:rowOff>56733</xdr:rowOff>
    </xdr:to>
    <xdr:sp macro="" textlink="">
      <xdr:nvSpPr>
        <xdr:cNvPr id="221" name="円/楕円 220"/>
        <xdr:cNvSpPr/>
      </xdr:nvSpPr>
      <xdr:spPr>
        <a:xfrm>
          <a:off x="1397000" y="141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41510</xdr:rowOff>
    </xdr:from>
    <xdr:ext cx="762000" cy="259045"/>
    <xdr:sp macro="" textlink="">
      <xdr:nvSpPr>
        <xdr:cNvPr id="222" name="テキスト ボックス 221"/>
        <xdr:cNvSpPr txBox="1"/>
      </xdr:nvSpPr>
      <xdr:spPr>
        <a:xfrm>
          <a:off x="1066800" y="142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年間は国家公務員の時限的な給与改定と臨時特例法による給与減額措置により、一時的にラスパイレス指数は上昇したが、同措置が終了した平成</a:t>
          </a:r>
          <a:r>
            <a:rPr kumimoji="1" lang="en-US" altLang="ja-JP" sz="1300">
              <a:latin typeface="ＭＳ Ｐゴシック"/>
            </a:rPr>
            <a:t>25</a:t>
          </a:r>
          <a:r>
            <a:rPr kumimoji="1" lang="ja-JP" altLang="en-US" sz="1300">
              <a:latin typeface="ＭＳ Ｐゴシック"/>
            </a:rPr>
            <a:t>年度以降は再び類似団体平均を大きく下回る低い水準となった。今後も継続して給与の適正化に努める。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50377</xdr:rowOff>
    </xdr:to>
    <xdr:cxnSp macro="">
      <xdr:nvCxnSpPr>
        <xdr:cNvPr id="256" name="直線コネクタ 255"/>
        <xdr:cNvCxnSpPr/>
      </xdr:nvCxnSpPr>
      <xdr:spPr>
        <a:xfrm flipV="1">
          <a:off x="16179800" y="143637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50377</xdr:rowOff>
    </xdr:to>
    <xdr:cxnSp macro="">
      <xdr:nvCxnSpPr>
        <xdr:cNvPr id="259" name="直線コネクタ 258"/>
        <xdr:cNvCxnSpPr/>
      </xdr:nvCxnSpPr>
      <xdr:spPr>
        <a:xfrm>
          <a:off x="15290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89</xdr:row>
      <xdr:rowOff>45720</xdr:rowOff>
    </xdr:to>
    <xdr:cxnSp macro="">
      <xdr:nvCxnSpPr>
        <xdr:cNvPr id="262" name="直線コネクタ 261"/>
        <xdr:cNvCxnSpPr/>
      </xdr:nvCxnSpPr>
      <xdr:spPr>
        <a:xfrm flipV="1">
          <a:off x="14401800" y="14411961"/>
          <a:ext cx="889000" cy="89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89</xdr:row>
      <xdr:rowOff>45720</xdr:rowOff>
    </xdr:to>
    <xdr:cxnSp macro="">
      <xdr:nvCxnSpPr>
        <xdr:cNvPr id="265" name="直線コネクタ 264"/>
        <xdr:cNvCxnSpPr/>
      </xdr:nvCxnSpPr>
      <xdr:spPr>
        <a:xfrm>
          <a:off x="13512800" y="152082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7" name="円/楕円 276"/>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8" name="テキスト ボックス 277"/>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9" name="円/楕円 278"/>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0" name="テキスト ボックス 279"/>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4" name="テキスト ボックス 283"/>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忍野村定員適正化計画に基づき、原則定年退職者数と同数程度の新規採用を行うことにより、職員数の抑制を図っている。今後も同計画目標を達成していくため、事務の効率化や民間委託の活用を図る中で、人口</a:t>
          </a:r>
          <a:r>
            <a:rPr kumimoji="1" lang="en-US" altLang="ja-JP" sz="1300">
              <a:latin typeface="ＭＳ Ｐゴシック"/>
            </a:rPr>
            <a:t>1,000</a:t>
          </a:r>
          <a:r>
            <a:rPr kumimoji="1" lang="ja-JP" altLang="en-US" sz="1300">
              <a:latin typeface="ＭＳ Ｐゴシック"/>
            </a:rPr>
            <a:t>人当たりの職員数も低い水準を維持していくよう努める。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1143</xdr:rowOff>
    </xdr:from>
    <xdr:to>
      <xdr:col>24</xdr:col>
      <xdr:colOff>558800</xdr:colOff>
      <xdr:row>61</xdr:row>
      <xdr:rowOff>19643</xdr:rowOff>
    </xdr:to>
    <xdr:cxnSp macro="">
      <xdr:nvCxnSpPr>
        <xdr:cNvPr id="319" name="直線コネクタ 318"/>
        <xdr:cNvCxnSpPr/>
      </xdr:nvCxnSpPr>
      <xdr:spPr>
        <a:xfrm>
          <a:off x="16179800" y="10459593"/>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339</xdr:rowOff>
    </xdr:from>
    <xdr:to>
      <xdr:col>23</xdr:col>
      <xdr:colOff>406400</xdr:colOff>
      <xdr:row>61</xdr:row>
      <xdr:rowOff>1143</xdr:rowOff>
    </xdr:to>
    <xdr:cxnSp macro="">
      <xdr:nvCxnSpPr>
        <xdr:cNvPr id="322" name="直線コネクタ 321"/>
        <xdr:cNvCxnSpPr/>
      </xdr:nvCxnSpPr>
      <xdr:spPr>
        <a:xfrm>
          <a:off x="15290800" y="1045878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339</xdr:rowOff>
    </xdr:from>
    <xdr:to>
      <xdr:col>22</xdr:col>
      <xdr:colOff>203200</xdr:colOff>
      <xdr:row>61</xdr:row>
      <xdr:rowOff>34120</xdr:rowOff>
    </xdr:to>
    <xdr:cxnSp macro="">
      <xdr:nvCxnSpPr>
        <xdr:cNvPr id="325" name="直線コネクタ 324"/>
        <xdr:cNvCxnSpPr/>
      </xdr:nvCxnSpPr>
      <xdr:spPr>
        <a:xfrm flipV="1">
          <a:off x="14401800" y="10458789"/>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34120</xdr:rowOff>
    </xdr:from>
    <xdr:to>
      <xdr:col>21</xdr:col>
      <xdr:colOff>0</xdr:colOff>
      <xdr:row>61</xdr:row>
      <xdr:rowOff>38143</xdr:rowOff>
    </xdr:to>
    <xdr:cxnSp macro="">
      <xdr:nvCxnSpPr>
        <xdr:cNvPr id="328" name="直線コネクタ 327"/>
        <xdr:cNvCxnSpPr/>
      </xdr:nvCxnSpPr>
      <xdr:spPr>
        <a:xfrm flipV="1">
          <a:off x="13512800" y="1049257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140293</xdr:rowOff>
    </xdr:from>
    <xdr:to>
      <xdr:col>24</xdr:col>
      <xdr:colOff>609600</xdr:colOff>
      <xdr:row>61</xdr:row>
      <xdr:rowOff>70443</xdr:rowOff>
    </xdr:to>
    <xdr:sp macro="" textlink="">
      <xdr:nvSpPr>
        <xdr:cNvPr id="338" name="円/楕円 337"/>
        <xdr:cNvSpPr/>
      </xdr:nvSpPr>
      <xdr:spPr>
        <a:xfrm>
          <a:off x="169672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156820</xdr:rowOff>
    </xdr:from>
    <xdr:ext cx="762000" cy="259045"/>
    <xdr:sp macro="" textlink="">
      <xdr:nvSpPr>
        <xdr:cNvPr id="339" name="定員管理の状況該当値テキスト"/>
        <xdr:cNvSpPr txBox="1"/>
      </xdr:nvSpPr>
      <xdr:spPr>
        <a:xfrm>
          <a:off x="17106900" y="1027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121793</xdr:rowOff>
    </xdr:from>
    <xdr:to>
      <xdr:col>23</xdr:col>
      <xdr:colOff>457200</xdr:colOff>
      <xdr:row>61</xdr:row>
      <xdr:rowOff>51943</xdr:rowOff>
    </xdr:to>
    <xdr:sp macro="" textlink="">
      <xdr:nvSpPr>
        <xdr:cNvPr id="340" name="円/楕円 339"/>
        <xdr:cNvSpPr/>
      </xdr:nvSpPr>
      <xdr:spPr>
        <a:xfrm>
          <a:off x="16129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62120</xdr:rowOff>
    </xdr:from>
    <xdr:ext cx="736600" cy="259045"/>
    <xdr:sp macro="" textlink="">
      <xdr:nvSpPr>
        <xdr:cNvPr id="341" name="テキスト ボックス 340"/>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120989</xdr:rowOff>
    </xdr:from>
    <xdr:to>
      <xdr:col>22</xdr:col>
      <xdr:colOff>254000</xdr:colOff>
      <xdr:row>61</xdr:row>
      <xdr:rowOff>51139</xdr:rowOff>
    </xdr:to>
    <xdr:sp macro="" textlink="">
      <xdr:nvSpPr>
        <xdr:cNvPr id="342" name="円/楕円 341"/>
        <xdr:cNvSpPr/>
      </xdr:nvSpPr>
      <xdr:spPr>
        <a:xfrm>
          <a:off x="15240000" y="10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61316</xdr:rowOff>
    </xdr:from>
    <xdr:ext cx="762000" cy="259045"/>
    <xdr:sp macro="" textlink="">
      <xdr:nvSpPr>
        <xdr:cNvPr id="343" name="テキスト ボックス 342"/>
        <xdr:cNvSpPr txBox="1"/>
      </xdr:nvSpPr>
      <xdr:spPr>
        <a:xfrm>
          <a:off x="14909800" y="1017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154770</xdr:rowOff>
    </xdr:from>
    <xdr:to>
      <xdr:col>21</xdr:col>
      <xdr:colOff>50800</xdr:colOff>
      <xdr:row>61</xdr:row>
      <xdr:rowOff>84920</xdr:rowOff>
    </xdr:to>
    <xdr:sp macro="" textlink="">
      <xdr:nvSpPr>
        <xdr:cNvPr id="344" name="円/楕円 343"/>
        <xdr:cNvSpPr/>
      </xdr:nvSpPr>
      <xdr:spPr>
        <a:xfrm>
          <a:off x="143510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95097</xdr:rowOff>
    </xdr:from>
    <xdr:ext cx="762000" cy="259045"/>
    <xdr:sp macro="" textlink="">
      <xdr:nvSpPr>
        <xdr:cNvPr id="345" name="テキスト ボックス 344"/>
        <xdr:cNvSpPr txBox="1"/>
      </xdr:nvSpPr>
      <xdr:spPr>
        <a:xfrm>
          <a:off x="14020800" y="102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158793</xdr:rowOff>
    </xdr:from>
    <xdr:to>
      <xdr:col>19</xdr:col>
      <xdr:colOff>533400</xdr:colOff>
      <xdr:row>61</xdr:row>
      <xdr:rowOff>88943</xdr:rowOff>
    </xdr:to>
    <xdr:sp macro="" textlink="">
      <xdr:nvSpPr>
        <xdr:cNvPr id="346" name="円/楕円 345"/>
        <xdr:cNvSpPr/>
      </xdr:nvSpPr>
      <xdr:spPr>
        <a:xfrm>
          <a:off x="13462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99120</xdr:rowOff>
    </xdr:from>
    <xdr:ext cx="762000" cy="259045"/>
    <xdr:sp macro="" textlink="">
      <xdr:nvSpPr>
        <xdr:cNvPr id="347" name="テキスト ボックス 346"/>
        <xdr:cNvSpPr txBox="1"/>
      </xdr:nvSpPr>
      <xdr:spPr>
        <a:xfrm>
          <a:off x="13131800" y="102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地方債の発行を行っておらず、一部地方債についても償還が完了しているため、実質公債費率は年々減少傾向にある。今後も事業の緊急度や住民ニーズを的確に把握し、起債発行を最小限にとどめた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33274</xdr:rowOff>
    </xdr:from>
    <xdr:to>
      <xdr:col>24</xdr:col>
      <xdr:colOff>558800</xdr:colOff>
      <xdr:row>37</xdr:row>
      <xdr:rowOff>100838</xdr:rowOff>
    </xdr:to>
    <xdr:cxnSp macro="">
      <xdr:nvCxnSpPr>
        <xdr:cNvPr id="379" name="直線コネクタ 378"/>
        <xdr:cNvCxnSpPr/>
      </xdr:nvCxnSpPr>
      <xdr:spPr>
        <a:xfrm flipV="1">
          <a:off x="16179800" y="63769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100838</xdr:rowOff>
    </xdr:from>
    <xdr:to>
      <xdr:col>23</xdr:col>
      <xdr:colOff>406400</xdr:colOff>
      <xdr:row>38</xdr:row>
      <xdr:rowOff>93472</xdr:rowOff>
    </xdr:to>
    <xdr:cxnSp macro="">
      <xdr:nvCxnSpPr>
        <xdr:cNvPr id="382" name="直線コネクタ 381"/>
        <xdr:cNvCxnSpPr/>
      </xdr:nvCxnSpPr>
      <xdr:spPr>
        <a:xfrm flipV="1">
          <a:off x="15290800" y="64444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39</xdr:row>
      <xdr:rowOff>95758</xdr:rowOff>
    </xdr:to>
    <xdr:cxnSp macro="">
      <xdr:nvCxnSpPr>
        <xdr:cNvPr id="385" name="直線コネクタ 384"/>
        <xdr:cNvCxnSpPr/>
      </xdr:nvCxnSpPr>
      <xdr:spPr>
        <a:xfrm flipV="1">
          <a:off x="14401800" y="66085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95758</xdr:rowOff>
    </xdr:from>
    <xdr:to>
      <xdr:col>21</xdr:col>
      <xdr:colOff>0</xdr:colOff>
      <xdr:row>39</xdr:row>
      <xdr:rowOff>153670</xdr:rowOff>
    </xdr:to>
    <xdr:cxnSp macro="">
      <xdr:nvCxnSpPr>
        <xdr:cNvPr id="388" name="直線コネクタ 387"/>
        <xdr:cNvCxnSpPr/>
      </xdr:nvCxnSpPr>
      <xdr:spPr>
        <a:xfrm flipV="1">
          <a:off x="13512800" y="67823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0" name="テキスト ボックス 38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153924</xdr:rowOff>
    </xdr:from>
    <xdr:to>
      <xdr:col>24</xdr:col>
      <xdr:colOff>609600</xdr:colOff>
      <xdr:row>37</xdr:row>
      <xdr:rowOff>84074</xdr:rowOff>
    </xdr:to>
    <xdr:sp macro="" textlink="">
      <xdr:nvSpPr>
        <xdr:cNvPr id="398" name="円/楕円 397"/>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170451</xdr:rowOff>
    </xdr:from>
    <xdr:ext cx="762000" cy="259045"/>
    <xdr:sp macro="" textlink="">
      <xdr:nvSpPr>
        <xdr:cNvPr id="399"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50038</xdr:rowOff>
    </xdr:from>
    <xdr:to>
      <xdr:col>23</xdr:col>
      <xdr:colOff>457200</xdr:colOff>
      <xdr:row>37</xdr:row>
      <xdr:rowOff>151638</xdr:rowOff>
    </xdr:to>
    <xdr:sp macro="" textlink="">
      <xdr:nvSpPr>
        <xdr:cNvPr id="400" name="円/楕円 399"/>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161815</xdr:rowOff>
    </xdr:from>
    <xdr:ext cx="736600" cy="259045"/>
    <xdr:sp macro="" textlink="">
      <xdr:nvSpPr>
        <xdr:cNvPr id="401" name="テキスト ボックス 400"/>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2" name="円/楕円 401"/>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3" name="テキスト ボックス 402"/>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44958</xdr:rowOff>
    </xdr:from>
    <xdr:to>
      <xdr:col>21</xdr:col>
      <xdr:colOff>50800</xdr:colOff>
      <xdr:row>39</xdr:row>
      <xdr:rowOff>146558</xdr:rowOff>
    </xdr:to>
    <xdr:sp macro="" textlink="">
      <xdr:nvSpPr>
        <xdr:cNvPr id="404" name="円/楕円 403"/>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156735</xdr:rowOff>
    </xdr:from>
    <xdr:ext cx="762000" cy="259045"/>
    <xdr:sp macro="" textlink="">
      <xdr:nvSpPr>
        <xdr:cNvPr id="405" name="テキスト ボックス 404"/>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6" name="円/楕円 405"/>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7" name="テキスト ボックス 406"/>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近年地方債の発行を行っておらず、財政調整基金の積立てなど充当可能基金も増えており、将来負担比率は類似団体と比較し著しく低い水準で推移している。既発債の償還も平成</a:t>
          </a:r>
          <a:r>
            <a:rPr kumimoji="1" lang="en-US" altLang="ja-JP" sz="1300">
              <a:latin typeface="ＭＳ Ｐゴシック"/>
            </a:rPr>
            <a:t>37</a:t>
          </a:r>
          <a:r>
            <a:rPr kumimoji="1" lang="ja-JP" altLang="en-US" sz="1300">
              <a:latin typeface="ＭＳ Ｐゴシック"/>
            </a:rPr>
            <a:t>年度に完了見込みとなっており、今後も将来に負担を残さない財政運営を図っていく必要がある。しかし、法人税率の引き下げによる税収減が確実視される中で、将来予測を踏まえながら、基金の積立て等を計画的に実施していく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1" name="フローチャート : 判断 440"/>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2" name="テキスト ボックス 441"/>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3" name="フローチャート : 判断 442"/>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4" name="テキスト ボックス 443"/>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忍野村定員適正化計画による職員数の制限や給与水準の抑制等により、経常経費における人件費は低い水準となっている。法人税など地方税収の年度ごとの増減が大きいため、比率の増減も大きいが、今後も低い水準を維持す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165100</xdr:rowOff>
    </xdr:from>
    <xdr:to>
      <xdr:col>7</xdr:col>
      <xdr:colOff>15875</xdr:colOff>
      <xdr:row>35</xdr:row>
      <xdr:rowOff>168910</xdr:rowOff>
    </xdr:to>
    <xdr:cxnSp macro="">
      <xdr:nvCxnSpPr>
        <xdr:cNvPr id="66" name="直線コネクタ 65"/>
        <xdr:cNvCxnSpPr/>
      </xdr:nvCxnSpPr>
      <xdr:spPr>
        <a:xfrm flipV="1">
          <a:off x="3987800" y="565150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35</xdr:row>
      <xdr:rowOff>168910</xdr:rowOff>
    </xdr:to>
    <xdr:cxnSp macro="">
      <xdr:nvCxnSpPr>
        <xdr:cNvPr id="69" name="直線コネクタ 68"/>
        <xdr:cNvCxnSpPr/>
      </xdr:nvCxnSpPr>
      <xdr:spPr>
        <a:xfrm>
          <a:off x="3098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168910</xdr:rowOff>
    </xdr:to>
    <xdr:cxnSp macro="">
      <xdr:nvCxnSpPr>
        <xdr:cNvPr id="72" name="直線コネクタ 71"/>
        <xdr:cNvCxnSpPr/>
      </xdr:nvCxnSpPr>
      <xdr:spPr>
        <a:xfrm>
          <a:off x="2209800" y="59486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34</xdr:row>
      <xdr:rowOff>134620</xdr:rowOff>
    </xdr:to>
    <xdr:cxnSp macro="">
      <xdr:nvCxnSpPr>
        <xdr:cNvPr id="75" name="直線コネクタ 74"/>
        <xdr:cNvCxnSpPr/>
      </xdr:nvCxnSpPr>
      <xdr:spPr>
        <a:xfrm flipV="1">
          <a:off x="1320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114300</xdr:rowOff>
    </xdr:from>
    <xdr:to>
      <xdr:col>7</xdr:col>
      <xdr:colOff>66675</xdr:colOff>
      <xdr:row>33</xdr:row>
      <xdr:rowOff>44450</xdr:rowOff>
    </xdr:to>
    <xdr:sp macro="" textlink="">
      <xdr:nvSpPr>
        <xdr:cNvPr id="85" name="円/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83820</xdr:rowOff>
    </xdr:from>
    <xdr:to>
      <xdr:col>1</xdr:col>
      <xdr:colOff>676275</xdr:colOff>
      <xdr:row>35</xdr:row>
      <xdr:rowOff>13970</xdr:rowOff>
    </xdr:to>
    <xdr:sp macro="" textlink="">
      <xdr:nvSpPr>
        <xdr:cNvPr id="93" name="円/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うち賃金、需用費、委託料の占める割合が非常に高く、類似団体平均を上回る大きな要因となっている。賃金については嘱託職員やアルバイト職員の適正雇用に努め、需用費については公共施設の維持管理コスト削減や公共施設等総合管理計画の有効活用を積極的に推進する。また、最も物件費に対する占有率の高い委託料については、人件費抑制に伴った業務委託の増加といった側面もあり、より一層の委託業務内容の効率化と見直し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20</xdr:row>
      <xdr:rowOff>5080</xdr:rowOff>
    </xdr:to>
    <xdr:cxnSp macro="">
      <xdr:nvCxnSpPr>
        <xdr:cNvPr id="127" name="直線コネクタ 126"/>
        <xdr:cNvCxnSpPr/>
      </xdr:nvCxnSpPr>
      <xdr:spPr>
        <a:xfrm flipV="1">
          <a:off x="15671800" y="305308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161290</xdr:rowOff>
    </xdr:from>
    <xdr:to>
      <xdr:col>22</xdr:col>
      <xdr:colOff>565150</xdr:colOff>
      <xdr:row>20</xdr:row>
      <xdr:rowOff>5080</xdr:rowOff>
    </xdr:to>
    <xdr:cxnSp macro="">
      <xdr:nvCxnSpPr>
        <xdr:cNvPr id="130" name="直線コネクタ 129"/>
        <xdr:cNvCxnSpPr/>
      </xdr:nvCxnSpPr>
      <xdr:spPr>
        <a:xfrm>
          <a:off x="14782800" y="3418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19</xdr:row>
      <xdr:rowOff>161290</xdr:rowOff>
    </xdr:to>
    <xdr:cxnSp macro="">
      <xdr:nvCxnSpPr>
        <xdr:cNvPr id="133" name="直線コネクタ 132"/>
        <xdr:cNvCxnSpPr/>
      </xdr:nvCxnSpPr>
      <xdr:spPr>
        <a:xfrm>
          <a:off x="13893800" y="31750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88900</xdr:rowOff>
    </xdr:to>
    <xdr:cxnSp macro="">
      <xdr:nvCxnSpPr>
        <xdr:cNvPr id="136" name="直線コネクタ 135"/>
        <xdr:cNvCxnSpPr/>
      </xdr:nvCxnSpPr>
      <xdr:spPr>
        <a:xfrm>
          <a:off x="13004800" y="3083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125730</xdr:rowOff>
    </xdr:from>
    <xdr:to>
      <xdr:col>22</xdr:col>
      <xdr:colOff>615950</xdr:colOff>
      <xdr:row>20</xdr:row>
      <xdr:rowOff>55880</xdr:rowOff>
    </xdr:to>
    <xdr:sp macro="" textlink="">
      <xdr:nvSpPr>
        <xdr:cNvPr id="148" name="円/楕円 147"/>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40657</xdr:rowOff>
    </xdr:from>
    <xdr:ext cx="736600" cy="259045"/>
    <xdr:sp macro="" textlink="">
      <xdr:nvSpPr>
        <xdr:cNvPr id="149" name="テキスト ボックス 148"/>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110490</xdr:rowOff>
    </xdr:from>
    <xdr:to>
      <xdr:col>21</xdr:col>
      <xdr:colOff>412750</xdr:colOff>
      <xdr:row>20</xdr:row>
      <xdr:rowOff>40640</xdr:rowOff>
    </xdr:to>
    <xdr:sp macro="" textlink="">
      <xdr:nvSpPr>
        <xdr:cNvPr id="150" name="円/楕円 149"/>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25417</xdr:rowOff>
    </xdr:from>
    <xdr:ext cx="762000" cy="259045"/>
    <xdr:sp macro="" textlink="">
      <xdr:nvSpPr>
        <xdr:cNvPr id="151" name="テキスト ボックス 150"/>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2" name="円/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4" name="円/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こども医療費等の増加に伴い扶助費の割合も年々増加傾向にあり、類似団体平均との乖離が顕著となっている。平成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3.6</a:t>
          </a:r>
          <a:r>
            <a:rPr kumimoji="1" lang="ja-JP" altLang="en-US" sz="1300">
              <a:latin typeface="ＭＳ Ｐゴシック"/>
            </a:rPr>
            <a:t>％と類似団体平均を上回ったのは法人税収の急激な増加によるところであり、根本的な扶助費の増加は今後も続くものと推察される。社会情勢や景気の動向を見極め、必要に応じて医療費関連の助成制度の見直し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57</xdr:row>
      <xdr:rowOff>12700</xdr:rowOff>
    </xdr:to>
    <xdr:cxnSp macro="">
      <xdr:nvCxnSpPr>
        <xdr:cNvPr id="188" name="直線コネクタ 187"/>
        <xdr:cNvCxnSpPr/>
      </xdr:nvCxnSpPr>
      <xdr:spPr>
        <a:xfrm flipV="1">
          <a:off x="3987800" y="93853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91" name="直線コネクタ 190"/>
        <xdr:cNvCxnSpPr/>
      </xdr:nvCxnSpPr>
      <xdr:spPr>
        <a:xfrm>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127000</xdr:rowOff>
    </xdr:to>
    <xdr:cxnSp macro="">
      <xdr:nvCxnSpPr>
        <xdr:cNvPr id="194" name="直線コネクタ 193"/>
        <xdr:cNvCxnSpPr/>
      </xdr:nvCxnSpPr>
      <xdr:spPr>
        <a:xfrm>
          <a:off x="2209800" y="9518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127000</xdr:rowOff>
    </xdr:to>
    <xdr:cxnSp macro="">
      <xdr:nvCxnSpPr>
        <xdr:cNvPr id="197" name="直線コネクタ 196"/>
        <xdr:cNvCxnSpPr/>
      </xdr:nvCxnSpPr>
      <xdr:spPr>
        <a:xfrm flipV="1">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7" name="円/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9" name="円/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1" name="円/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3" name="円/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5" name="円/楕円 214"/>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6" name="テキスト ボックス 215"/>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水道事業会計への出資金や下水道事業特別会計への一般会計繰出金といった公営企業への繰出金が主なものであるが、水準としては類似団体平均を下回っている。しかし、赤字補填的な繰出金であることから、公営企業の経費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55</xdr:row>
      <xdr:rowOff>77470</xdr:rowOff>
    </xdr:to>
    <xdr:cxnSp macro="">
      <xdr:nvCxnSpPr>
        <xdr:cNvPr id="249" name="直線コネクタ 248"/>
        <xdr:cNvCxnSpPr/>
      </xdr:nvCxnSpPr>
      <xdr:spPr>
        <a:xfrm flipV="1">
          <a:off x="15671800" y="92329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100330</xdr:rowOff>
    </xdr:from>
    <xdr:to>
      <xdr:col>22</xdr:col>
      <xdr:colOff>565150</xdr:colOff>
      <xdr:row>55</xdr:row>
      <xdr:rowOff>77470</xdr:rowOff>
    </xdr:to>
    <xdr:cxnSp macro="">
      <xdr:nvCxnSpPr>
        <xdr:cNvPr id="252" name="直線コネクタ 251"/>
        <xdr:cNvCxnSpPr/>
      </xdr:nvCxnSpPr>
      <xdr:spPr>
        <a:xfrm>
          <a:off x="14782800" y="91871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100330</xdr:rowOff>
    </xdr:from>
    <xdr:to>
      <xdr:col>21</xdr:col>
      <xdr:colOff>361950</xdr:colOff>
      <xdr:row>53</xdr:row>
      <xdr:rowOff>130810</xdr:rowOff>
    </xdr:to>
    <xdr:cxnSp macro="">
      <xdr:nvCxnSpPr>
        <xdr:cNvPr id="255" name="直線コネクタ 254"/>
        <xdr:cNvCxnSpPr/>
      </xdr:nvCxnSpPr>
      <xdr:spPr>
        <a:xfrm flipV="1">
          <a:off x="13893800" y="9187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54</xdr:row>
      <xdr:rowOff>12700</xdr:rowOff>
    </xdr:to>
    <xdr:cxnSp macro="">
      <xdr:nvCxnSpPr>
        <xdr:cNvPr id="258" name="直線コネクタ 257"/>
        <xdr:cNvCxnSpPr/>
      </xdr:nvCxnSpPr>
      <xdr:spPr>
        <a:xfrm flipV="1">
          <a:off x="13004800" y="921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68" name="円/楕円 267"/>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3827</xdr:rowOff>
    </xdr:from>
    <xdr:ext cx="762000" cy="259045"/>
    <xdr:sp macro="" textlink="">
      <xdr:nvSpPr>
        <xdr:cNvPr id="269"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0" name="円/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49530</xdr:rowOff>
    </xdr:from>
    <xdr:to>
      <xdr:col>21</xdr:col>
      <xdr:colOff>412750</xdr:colOff>
      <xdr:row>53</xdr:row>
      <xdr:rowOff>151130</xdr:rowOff>
    </xdr:to>
    <xdr:sp macro="" textlink="">
      <xdr:nvSpPr>
        <xdr:cNvPr id="272" name="円/楕円 271"/>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161307</xdr:rowOff>
    </xdr:from>
    <xdr:ext cx="762000" cy="259045"/>
    <xdr:sp macro="" textlink="">
      <xdr:nvSpPr>
        <xdr:cNvPr id="273" name="テキスト ボックス 272"/>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4" name="円/楕円 273"/>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5" name="テキスト ボックス 274"/>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6" name="円/楕円 275"/>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7" name="テキスト ボックス 276"/>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年度から始まった住宅リフォーム助成制度や、社会保障関連経費の増加により、ここ</a:t>
          </a:r>
          <a:r>
            <a:rPr kumimoji="1" lang="en-US" altLang="ja-JP" sz="1300">
              <a:latin typeface="ＭＳ Ｐゴシック"/>
            </a:rPr>
            <a:t>3</a:t>
          </a:r>
          <a:r>
            <a:rPr kumimoji="1" lang="ja-JP" altLang="en-US" sz="1300">
              <a:latin typeface="ＭＳ Ｐゴシック"/>
            </a:rPr>
            <a:t>年間は類似団体平均を上回る数値となっている。今後の法人税率の引き下げ等による税収減が見込まれている中、各種助成制度の妥当性やあり方について検討し、見直しを図っていく。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39</xdr:row>
      <xdr:rowOff>1270</xdr:rowOff>
    </xdr:to>
    <xdr:cxnSp macro="">
      <xdr:nvCxnSpPr>
        <xdr:cNvPr id="307" name="直線コネクタ 306"/>
        <xdr:cNvCxnSpPr/>
      </xdr:nvCxnSpPr>
      <xdr:spPr>
        <a:xfrm flipV="1">
          <a:off x="15671800" y="6395212"/>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39</xdr:row>
      <xdr:rowOff>1270</xdr:rowOff>
    </xdr:to>
    <xdr:cxnSp macro="">
      <xdr:nvCxnSpPr>
        <xdr:cNvPr id="310" name="直線コネクタ 309"/>
        <xdr:cNvCxnSpPr/>
      </xdr:nvCxnSpPr>
      <xdr:spPr>
        <a:xfrm>
          <a:off x="14782800" y="64912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2" name="テキスト ボックス 311"/>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37</xdr:row>
      <xdr:rowOff>147574</xdr:rowOff>
    </xdr:to>
    <xdr:cxnSp macro="">
      <xdr:nvCxnSpPr>
        <xdr:cNvPr id="313" name="直線コネクタ 312"/>
        <xdr:cNvCxnSpPr/>
      </xdr:nvCxnSpPr>
      <xdr:spPr>
        <a:xfrm>
          <a:off x="13893800" y="6248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108712</xdr:rowOff>
    </xdr:to>
    <xdr:cxnSp macro="">
      <xdr:nvCxnSpPr>
        <xdr:cNvPr id="316" name="直線コネクタ 315"/>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6" name="円/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8" name="円/楕円 327"/>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29" name="テキスト ボックス 328"/>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96774</xdr:rowOff>
    </xdr:from>
    <xdr:to>
      <xdr:col>21</xdr:col>
      <xdr:colOff>412750</xdr:colOff>
      <xdr:row>38</xdr:row>
      <xdr:rowOff>26924</xdr:rowOff>
    </xdr:to>
    <xdr:sp macro="" textlink="">
      <xdr:nvSpPr>
        <xdr:cNvPr id="330" name="円/楕円 32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11701</xdr:rowOff>
    </xdr:from>
    <xdr:ext cx="762000" cy="259045"/>
    <xdr:sp macro="" textlink="">
      <xdr:nvSpPr>
        <xdr:cNvPr id="331" name="テキスト ボックス 33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4" name="円/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近年地方債の発行を行っていないことから、公債費における経常収支比率も低い水準を維持している。今後も事業の緊急度や住民ニーズを的確に把握し、起債発行を最小限にとどめた財政運営に努める。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62992</xdr:rowOff>
    </xdr:from>
    <xdr:to>
      <xdr:col>7</xdr:col>
      <xdr:colOff>15875</xdr:colOff>
      <xdr:row>74</xdr:row>
      <xdr:rowOff>145288</xdr:rowOff>
    </xdr:to>
    <xdr:cxnSp macro="">
      <xdr:nvCxnSpPr>
        <xdr:cNvPr id="365" name="直線コネクタ 364"/>
        <xdr:cNvCxnSpPr/>
      </xdr:nvCxnSpPr>
      <xdr:spPr>
        <a:xfrm flipV="1">
          <a:off x="3987800" y="127502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145288</xdr:rowOff>
    </xdr:from>
    <xdr:to>
      <xdr:col>5</xdr:col>
      <xdr:colOff>549275</xdr:colOff>
      <xdr:row>75</xdr:row>
      <xdr:rowOff>1270</xdr:rowOff>
    </xdr:to>
    <xdr:cxnSp macro="">
      <xdr:nvCxnSpPr>
        <xdr:cNvPr id="368" name="直線コネクタ 367"/>
        <xdr:cNvCxnSpPr/>
      </xdr:nvCxnSpPr>
      <xdr:spPr>
        <a:xfrm flipV="1">
          <a:off x="3098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168148</xdr:rowOff>
    </xdr:from>
    <xdr:to>
      <xdr:col>4</xdr:col>
      <xdr:colOff>346075</xdr:colOff>
      <xdr:row>75</xdr:row>
      <xdr:rowOff>1270</xdr:rowOff>
    </xdr:to>
    <xdr:cxnSp macro="">
      <xdr:nvCxnSpPr>
        <xdr:cNvPr id="371" name="直線コネクタ 370"/>
        <xdr:cNvCxnSpPr/>
      </xdr:nvCxnSpPr>
      <xdr:spPr>
        <a:xfrm>
          <a:off x="2209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168148</xdr:rowOff>
    </xdr:from>
    <xdr:to>
      <xdr:col>3</xdr:col>
      <xdr:colOff>142875</xdr:colOff>
      <xdr:row>75</xdr:row>
      <xdr:rowOff>14986</xdr:rowOff>
    </xdr:to>
    <xdr:cxnSp macro="">
      <xdr:nvCxnSpPr>
        <xdr:cNvPr id="374" name="直線コネクタ 373"/>
        <xdr:cNvCxnSpPr/>
      </xdr:nvCxnSpPr>
      <xdr:spPr>
        <a:xfrm flipV="1">
          <a:off x="1320800" y="12855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xdr:rowOff>
    </xdr:from>
    <xdr:to>
      <xdr:col>7</xdr:col>
      <xdr:colOff>66675</xdr:colOff>
      <xdr:row>74</xdr:row>
      <xdr:rowOff>113792</xdr:rowOff>
    </xdr:to>
    <xdr:sp macro="" textlink="">
      <xdr:nvSpPr>
        <xdr:cNvPr id="384" name="円/楕円 383"/>
        <xdr:cNvSpPr/>
      </xdr:nvSpPr>
      <xdr:spPr>
        <a:xfrm>
          <a:off x="4775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92219</xdr:rowOff>
    </xdr:from>
    <xdr:ext cx="762000" cy="259045"/>
    <xdr:sp macro="" textlink="">
      <xdr:nvSpPr>
        <xdr:cNvPr id="385" name="公債費該当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94488</xdr:rowOff>
    </xdr:from>
    <xdr:to>
      <xdr:col>5</xdr:col>
      <xdr:colOff>600075</xdr:colOff>
      <xdr:row>75</xdr:row>
      <xdr:rowOff>24638</xdr:rowOff>
    </xdr:to>
    <xdr:sp macro="" textlink="">
      <xdr:nvSpPr>
        <xdr:cNvPr id="386" name="円/楕円 385"/>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34815</xdr:rowOff>
    </xdr:from>
    <xdr:ext cx="736600" cy="259045"/>
    <xdr:sp macro="" textlink="">
      <xdr:nvSpPr>
        <xdr:cNvPr id="387" name="テキスト ボックス 386"/>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8" name="円/楕円 387"/>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9" name="テキスト ボックス 388"/>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117348</xdr:rowOff>
    </xdr:from>
    <xdr:to>
      <xdr:col>3</xdr:col>
      <xdr:colOff>193675</xdr:colOff>
      <xdr:row>75</xdr:row>
      <xdr:rowOff>47498</xdr:rowOff>
    </xdr:to>
    <xdr:sp macro="" textlink="">
      <xdr:nvSpPr>
        <xdr:cNvPr id="390" name="円/楕円 389"/>
        <xdr:cNvSpPr/>
      </xdr:nvSpPr>
      <xdr:spPr>
        <a:xfrm>
          <a:off x="2159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57675</xdr:rowOff>
    </xdr:from>
    <xdr:ext cx="762000" cy="259045"/>
    <xdr:sp macro="" textlink="">
      <xdr:nvSpPr>
        <xdr:cNvPr id="391" name="テキスト ボックス 390"/>
        <xdr:cNvSpPr txBox="1"/>
      </xdr:nvSpPr>
      <xdr:spPr>
        <a:xfrm>
          <a:off x="1828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135636</xdr:rowOff>
    </xdr:from>
    <xdr:to>
      <xdr:col>1</xdr:col>
      <xdr:colOff>676275</xdr:colOff>
      <xdr:row>75</xdr:row>
      <xdr:rowOff>65786</xdr:rowOff>
    </xdr:to>
    <xdr:sp macro="" textlink="">
      <xdr:nvSpPr>
        <xdr:cNvPr id="392" name="円/楕円 391"/>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75963</xdr:rowOff>
    </xdr:from>
    <xdr:ext cx="762000" cy="259045"/>
    <xdr:sp macro="" textlink="">
      <xdr:nvSpPr>
        <xdr:cNvPr id="393" name="テキスト ボックス 392"/>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年度は類似団体の中でも下位であったが、平成</a:t>
          </a:r>
          <a:r>
            <a:rPr kumimoji="1" lang="en-US" altLang="ja-JP" sz="1300">
              <a:latin typeface="ＭＳ Ｐゴシック"/>
            </a:rPr>
            <a:t>27</a:t>
          </a:r>
          <a:r>
            <a:rPr kumimoji="1" lang="ja-JP" altLang="en-US" sz="1300">
              <a:latin typeface="ＭＳ Ｐゴシック"/>
            </a:rPr>
            <a:t>年度は上位となった。これは、公債費以外の経常経費そのものの変動というより、法人税など地方税収の変動によるといった要因が挙げられる。税収事態が社会情勢や景気の動向に左右されやすいため、持続的な経費削減に努め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81</xdr:row>
      <xdr:rowOff>69850</xdr:rowOff>
    </xdr:to>
    <xdr:cxnSp macro="">
      <xdr:nvCxnSpPr>
        <xdr:cNvPr id="424" name="直線コネクタ 423"/>
        <xdr:cNvCxnSpPr/>
      </xdr:nvCxnSpPr>
      <xdr:spPr>
        <a:xfrm flipV="1">
          <a:off x="15671800" y="12864592"/>
          <a:ext cx="8382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81</xdr:row>
      <xdr:rowOff>69850</xdr:rowOff>
    </xdr:to>
    <xdr:cxnSp macro="">
      <xdr:nvCxnSpPr>
        <xdr:cNvPr id="427" name="直線コネクタ 426"/>
        <xdr:cNvCxnSpPr/>
      </xdr:nvCxnSpPr>
      <xdr:spPr>
        <a:xfrm>
          <a:off x="14782800" y="135458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79</xdr:row>
      <xdr:rowOff>1270</xdr:rowOff>
    </xdr:to>
    <xdr:cxnSp macro="">
      <xdr:nvCxnSpPr>
        <xdr:cNvPr id="430" name="直線コネクタ 429"/>
        <xdr:cNvCxnSpPr/>
      </xdr:nvCxnSpPr>
      <xdr:spPr>
        <a:xfrm>
          <a:off x="13893800" y="12992608"/>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75</xdr:row>
      <xdr:rowOff>161289</xdr:rowOff>
    </xdr:to>
    <xdr:cxnSp macro="">
      <xdr:nvCxnSpPr>
        <xdr:cNvPr id="433" name="直線コネクタ 432"/>
        <xdr:cNvCxnSpPr/>
      </xdr:nvCxnSpPr>
      <xdr:spPr>
        <a:xfrm flipV="1">
          <a:off x="13004800" y="129926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126492</xdr:rowOff>
    </xdr:from>
    <xdr:to>
      <xdr:col>24</xdr:col>
      <xdr:colOff>82550</xdr:colOff>
      <xdr:row>75</xdr:row>
      <xdr:rowOff>56642</xdr:rowOff>
    </xdr:to>
    <xdr:sp macro="" textlink="">
      <xdr:nvSpPr>
        <xdr:cNvPr id="443" name="円/楕円 442"/>
        <xdr:cNvSpPr/>
      </xdr:nvSpPr>
      <xdr:spPr>
        <a:xfrm>
          <a:off x="16459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35069</xdr:rowOff>
    </xdr:from>
    <xdr:ext cx="762000" cy="259045"/>
    <xdr:sp macro="" textlink="">
      <xdr:nvSpPr>
        <xdr:cNvPr id="444" name="公債費以外該当値テキスト"/>
        <xdr:cNvSpPr txBox="1"/>
      </xdr:nvSpPr>
      <xdr:spPr>
        <a:xfrm>
          <a:off x="16598900" y="12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19050</xdr:rowOff>
    </xdr:from>
    <xdr:to>
      <xdr:col>22</xdr:col>
      <xdr:colOff>615950</xdr:colOff>
      <xdr:row>81</xdr:row>
      <xdr:rowOff>120650</xdr:rowOff>
    </xdr:to>
    <xdr:sp macro="" textlink="">
      <xdr:nvSpPr>
        <xdr:cNvPr id="445" name="円/楕円 444"/>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105427</xdr:rowOff>
    </xdr:from>
    <xdr:ext cx="736600" cy="259045"/>
    <xdr:sp macro="" textlink="">
      <xdr:nvSpPr>
        <xdr:cNvPr id="446" name="テキスト ボックス 445"/>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7" name="円/楕円 446"/>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8" name="テキスト ボックス 447"/>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49" name="円/楕円 448"/>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0" name="テキスト ボックス 449"/>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1" name="円/楕円 450"/>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2" name="テキスト ボックス 451"/>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山梨県忍野村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160955</xdr:rowOff>
    </xdr:from>
    <xdr:to>
      <xdr:col>4</xdr:col>
      <xdr:colOff>1117600</xdr:colOff>
      <xdr:row>18</xdr:row>
      <xdr:rowOff>8044</xdr:rowOff>
    </xdr:to>
    <xdr:cxnSp macro="">
      <xdr:nvCxnSpPr>
        <xdr:cNvPr id="50" name="直線コネクタ 49"/>
        <xdr:cNvCxnSpPr/>
      </xdr:nvCxnSpPr>
      <xdr:spPr bwMode="auto">
        <a:xfrm>
          <a:off x="5003800" y="3123230"/>
          <a:ext cx="647700" cy="1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160955</xdr:rowOff>
    </xdr:from>
    <xdr:to>
      <xdr:col>4</xdr:col>
      <xdr:colOff>469900</xdr:colOff>
      <xdr:row>18</xdr:row>
      <xdr:rowOff>7061</xdr:rowOff>
    </xdr:to>
    <xdr:cxnSp macro="">
      <xdr:nvCxnSpPr>
        <xdr:cNvPr id="53" name="直線コネクタ 52"/>
        <xdr:cNvCxnSpPr/>
      </xdr:nvCxnSpPr>
      <xdr:spPr bwMode="auto">
        <a:xfrm flipV="1">
          <a:off x="4305300" y="3123230"/>
          <a:ext cx="698500" cy="1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164132</xdr:rowOff>
    </xdr:from>
    <xdr:to>
      <xdr:col>3</xdr:col>
      <xdr:colOff>904875</xdr:colOff>
      <xdr:row>18</xdr:row>
      <xdr:rowOff>7061</xdr:rowOff>
    </xdr:to>
    <xdr:cxnSp macro="">
      <xdr:nvCxnSpPr>
        <xdr:cNvPr id="56" name="直線コネクタ 55"/>
        <xdr:cNvCxnSpPr/>
      </xdr:nvCxnSpPr>
      <xdr:spPr bwMode="auto">
        <a:xfrm>
          <a:off x="3606800" y="3126407"/>
          <a:ext cx="6985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160795</xdr:rowOff>
    </xdr:from>
    <xdr:to>
      <xdr:col>3</xdr:col>
      <xdr:colOff>206375</xdr:colOff>
      <xdr:row>17</xdr:row>
      <xdr:rowOff>164132</xdr:rowOff>
    </xdr:to>
    <xdr:cxnSp macro="">
      <xdr:nvCxnSpPr>
        <xdr:cNvPr id="59" name="直線コネクタ 58"/>
        <xdr:cNvCxnSpPr/>
      </xdr:nvCxnSpPr>
      <xdr:spPr bwMode="auto">
        <a:xfrm>
          <a:off x="2908300" y="3123070"/>
          <a:ext cx="6985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128694</xdr:rowOff>
    </xdr:from>
    <xdr:to>
      <xdr:col>5</xdr:col>
      <xdr:colOff>34925</xdr:colOff>
      <xdr:row>18</xdr:row>
      <xdr:rowOff>58844</xdr:rowOff>
    </xdr:to>
    <xdr:sp macro="" textlink="">
      <xdr:nvSpPr>
        <xdr:cNvPr id="69" name="円/楕円 68"/>
        <xdr:cNvSpPr/>
      </xdr:nvSpPr>
      <xdr:spPr bwMode="auto">
        <a:xfrm>
          <a:off x="5600700" y="30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100771</xdr:rowOff>
    </xdr:from>
    <xdr:ext cx="762000" cy="259045"/>
    <xdr:sp macro="" textlink="">
      <xdr:nvSpPr>
        <xdr:cNvPr id="70" name="人口1人当たり決算額の推移該当値テキスト130"/>
        <xdr:cNvSpPr txBox="1"/>
      </xdr:nvSpPr>
      <xdr:spPr>
        <a:xfrm>
          <a:off x="5740400" y="30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110155</xdr:rowOff>
    </xdr:from>
    <xdr:to>
      <xdr:col>4</xdr:col>
      <xdr:colOff>520700</xdr:colOff>
      <xdr:row>18</xdr:row>
      <xdr:rowOff>40305</xdr:rowOff>
    </xdr:to>
    <xdr:sp macro="" textlink="">
      <xdr:nvSpPr>
        <xdr:cNvPr id="71" name="円/楕円 70"/>
        <xdr:cNvSpPr/>
      </xdr:nvSpPr>
      <xdr:spPr bwMode="auto">
        <a:xfrm>
          <a:off x="4953000" y="307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25082</xdr:rowOff>
    </xdr:from>
    <xdr:ext cx="736600" cy="259045"/>
    <xdr:sp macro="" textlink="">
      <xdr:nvSpPr>
        <xdr:cNvPr id="72" name="テキスト ボックス 71"/>
        <xdr:cNvSpPr txBox="1"/>
      </xdr:nvSpPr>
      <xdr:spPr>
        <a:xfrm>
          <a:off x="4622800" y="3158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127711</xdr:rowOff>
    </xdr:from>
    <xdr:to>
      <xdr:col>3</xdr:col>
      <xdr:colOff>955675</xdr:colOff>
      <xdr:row>18</xdr:row>
      <xdr:rowOff>57861</xdr:rowOff>
    </xdr:to>
    <xdr:sp macro="" textlink="">
      <xdr:nvSpPr>
        <xdr:cNvPr id="73" name="円/楕円 72"/>
        <xdr:cNvSpPr/>
      </xdr:nvSpPr>
      <xdr:spPr bwMode="auto">
        <a:xfrm>
          <a:off x="4254500" y="308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42638</xdr:rowOff>
    </xdr:from>
    <xdr:ext cx="762000" cy="259045"/>
    <xdr:sp macro="" textlink="">
      <xdr:nvSpPr>
        <xdr:cNvPr id="74" name="テキスト ボックス 73"/>
        <xdr:cNvSpPr txBox="1"/>
      </xdr:nvSpPr>
      <xdr:spPr>
        <a:xfrm>
          <a:off x="3924300" y="317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104,490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113332</xdr:rowOff>
    </xdr:from>
    <xdr:to>
      <xdr:col>3</xdr:col>
      <xdr:colOff>257175</xdr:colOff>
      <xdr:row>18</xdr:row>
      <xdr:rowOff>43482</xdr:rowOff>
    </xdr:to>
    <xdr:sp macro="" textlink="">
      <xdr:nvSpPr>
        <xdr:cNvPr id="75" name="円/楕円 74"/>
        <xdr:cNvSpPr/>
      </xdr:nvSpPr>
      <xdr:spPr bwMode="auto">
        <a:xfrm>
          <a:off x="3556000" y="307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28259</xdr:rowOff>
    </xdr:from>
    <xdr:ext cx="762000" cy="259045"/>
    <xdr:sp macro="" textlink="">
      <xdr:nvSpPr>
        <xdr:cNvPr id="76" name="テキスト ボックス 75"/>
        <xdr:cNvSpPr txBox="1"/>
      </xdr:nvSpPr>
      <xdr:spPr>
        <a:xfrm>
          <a:off x="3225800" y="31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109995</xdr:rowOff>
    </xdr:from>
    <xdr:to>
      <xdr:col>2</xdr:col>
      <xdr:colOff>692150</xdr:colOff>
      <xdr:row>18</xdr:row>
      <xdr:rowOff>40145</xdr:rowOff>
    </xdr:to>
    <xdr:sp macro="" textlink="">
      <xdr:nvSpPr>
        <xdr:cNvPr id="77" name="円/楕円 76"/>
        <xdr:cNvSpPr/>
      </xdr:nvSpPr>
      <xdr:spPr bwMode="auto">
        <a:xfrm>
          <a:off x="2857500" y="307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24922</xdr:rowOff>
    </xdr:from>
    <xdr:ext cx="762000" cy="259045"/>
    <xdr:sp macro="" textlink="">
      <xdr:nvSpPr>
        <xdr:cNvPr id="78" name="テキスト ボックス 77"/>
        <xdr:cNvSpPr txBox="1"/>
      </xdr:nvSpPr>
      <xdr:spPr>
        <a:xfrm>
          <a:off x="2527300" y="31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265166</xdr:rowOff>
    </xdr:from>
    <xdr:to>
      <xdr:col>4</xdr:col>
      <xdr:colOff>1117600</xdr:colOff>
      <xdr:row>37</xdr:row>
      <xdr:rowOff>293009</xdr:rowOff>
    </xdr:to>
    <xdr:cxnSp macro="">
      <xdr:nvCxnSpPr>
        <xdr:cNvPr id="110" name="直線コネクタ 109"/>
        <xdr:cNvCxnSpPr/>
      </xdr:nvCxnSpPr>
      <xdr:spPr bwMode="auto">
        <a:xfrm flipV="1">
          <a:off x="5003800" y="7389866"/>
          <a:ext cx="6477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173680</xdr:rowOff>
    </xdr:from>
    <xdr:to>
      <xdr:col>4</xdr:col>
      <xdr:colOff>469900</xdr:colOff>
      <xdr:row>37</xdr:row>
      <xdr:rowOff>293009</xdr:rowOff>
    </xdr:to>
    <xdr:cxnSp macro="">
      <xdr:nvCxnSpPr>
        <xdr:cNvPr id="113" name="直線コネクタ 112"/>
        <xdr:cNvCxnSpPr/>
      </xdr:nvCxnSpPr>
      <xdr:spPr bwMode="auto">
        <a:xfrm>
          <a:off x="4305300" y="7298380"/>
          <a:ext cx="698500" cy="11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54671</xdr:rowOff>
    </xdr:from>
    <xdr:to>
      <xdr:col>3</xdr:col>
      <xdr:colOff>904875</xdr:colOff>
      <xdr:row>37</xdr:row>
      <xdr:rowOff>173680</xdr:rowOff>
    </xdr:to>
    <xdr:cxnSp macro="">
      <xdr:nvCxnSpPr>
        <xdr:cNvPr id="116" name="直線コネクタ 115"/>
        <xdr:cNvCxnSpPr/>
      </xdr:nvCxnSpPr>
      <xdr:spPr bwMode="auto">
        <a:xfrm>
          <a:off x="3606800" y="7179371"/>
          <a:ext cx="698500" cy="119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19878</xdr:rowOff>
    </xdr:from>
    <xdr:to>
      <xdr:col>3</xdr:col>
      <xdr:colOff>206375</xdr:colOff>
      <xdr:row>37</xdr:row>
      <xdr:rowOff>54671</xdr:rowOff>
    </xdr:to>
    <xdr:cxnSp macro="">
      <xdr:nvCxnSpPr>
        <xdr:cNvPr id="119" name="直線コネクタ 118"/>
        <xdr:cNvCxnSpPr/>
      </xdr:nvCxnSpPr>
      <xdr:spPr bwMode="auto">
        <a:xfrm>
          <a:off x="2908300" y="7144578"/>
          <a:ext cx="698500" cy="3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214366</xdr:rowOff>
    </xdr:from>
    <xdr:to>
      <xdr:col>5</xdr:col>
      <xdr:colOff>34925</xdr:colOff>
      <xdr:row>37</xdr:row>
      <xdr:rowOff>315966</xdr:rowOff>
    </xdr:to>
    <xdr:sp macro="" textlink="">
      <xdr:nvSpPr>
        <xdr:cNvPr id="129" name="円/楕円 128"/>
        <xdr:cNvSpPr/>
      </xdr:nvSpPr>
      <xdr:spPr bwMode="auto">
        <a:xfrm>
          <a:off x="5600700" y="7339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186443</xdr:rowOff>
    </xdr:from>
    <xdr:ext cx="762000" cy="259045"/>
    <xdr:sp macro="" textlink="">
      <xdr:nvSpPr>
        <xdr:cNvPr id="130" name="人口1人当たり決算額の推移該当値テキスト445"/>
        <xdr:cNvSpPr txBox="1"/>
      </xdr:nvSpPr>
      <xdr:spPr>
        <a:xfrm>
          <a:off x="5740400" y="731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242209</xdr:rowOff>
    </xdr:from>
    <xdr:to>
      <xdr:col>4</xdr:col>
      <xdr:colOff>520700</xdr:colOff>
      <xdr:row>38</xdr:row>
      <xdr:rowOff>909</xdr:rowOff>
    </xdr:to>
    <xdr:sp macro="" textlink="">
      <xdr:nvSpPr>
        <xdr:cNvPr id="131" name="円/楕円 130"/>
        <xdr:cNvSpPr/>
      </xdr:nvSpPr>
      <xdr:spPr bwMode="auto">
        <a:xfrm>
          <a:off x="4953000" y="73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328586</xdr:rowOff>
    </xdr:from>
    <xdr:ext cx="736600" cy="259045"/>
    <xdr:sp macro="" textlink="">
      <xdr:nvSpPr>
        <xdr:cNvPr id="132" name="テキスト ボックス 131"/>
        <xdr:cNvSpPr txBox="1"/>
      </xdr:nvSpPr>
      <xdr:spPr>
        <a:xfrm>
          <a:off x="4622800" y="745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122880</xdr:rowOff>
    </xdr:from>
    <xdr:to>
      <xdr:col>3</xdr:col>
      <xdr:colOff>955675</xdr:colOff>
      <xdr:row>37</xdr:row>
      <xdr:rowOff>224480</xdr:rowOff>
    </xdr:to>
    <xdr:sp macro="" textlink="">
      <xdr:nvSpPr>
        <xdr:cNvPr id="133" name="円/楕円 132"/>
        <xdr:cNvSpPr/>
      </xdr:nvSpPr>
      <xdr:spPr bwMode="auto">
        <a:xfrm>
          <a:off x="4254500" y="724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209257</xdr:rowOff>
    </xdr:from>
    <xdr:ext cx="762000" cy="259045"/>
    <xdr:sp macro="" textlink="">
      <xdr:nvSpPr>
        <xdr:cNvPr id="134" name="テキスト ボックス 133"/>
        <xdr:cNvSpPr txBox="1"/>
      </xdr:nvSpPr>
      <xdr:spPr>
        <a:xfrm>
          <a:off x="3924300" y="73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3871</xdr:rowOff>
    </xdr:from>
    <xdr:to>
      <xdr:col>3</xdr:col>
      <xdr:colOff>257175</xdr:colOff>
      <xdr:row>37</xdr:row>
      <xdr:rowOff>105471</xdr:rowOff>
    </xdr:to>
    <xdr:sp macro="" textlink="">
      <xdr:nvSpPr>
        <xdr:cNvPr id="135" name="円/楕円 134"/>
        <xdr:cNvSpPr/>
      </xdr:nvSpPr>
      <xdr:spPr bwMode="auto">
        <a:xfrm>
          <a:off x="3556000" y="712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90248</xdr:rowOff>
    </xdr:from>
    <xdr:ext cx="762000" cy="259045"/>
    <xdr:sp macro="" textlink="">
      <xdr:nvSpPr>
        <xdr:cNvPr id="136" name="テキスト ボックス 135"/>
        <xdr:cNvSpPr txBox="1"/>
      </xdr:nvSpPr>
      <xdr:spPr>
        <a:xfrm>
          <a:off x="3225800" y="721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140528</xdr:rowOff>
    </xdr:from>
    <xdr:to>
      <xdr:col>2</xdr:col>
      <xdr:colOff>692150</xdr:colOff>
      <xdr:row>37</xdr:row>
      <xdr:rowOff>70678</xdr:rowOff>
    </xdr:to>
    <xdr:sp macro="" textlink="">
      <xdr:nvSpPr>
        <xdr:cNvPr id="137" name="円/楕円 136"/>
        <xdr:cNvSpPr/>
      </xdr:nvSpPr>
      <xdr:spPr bwMode="auto">
        <a:xfrm>
          <a:off x="2857500" y="709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55455</xdr:rowOff>
    </xdr:from>
    <xdr:ext cx="762000" cy="259045"/>
    <xdr:sp macro="" textlink="">
      <xdr:nvSpPr>
        <xdr:cNvPr id="138" name="テキスト ボックス 137"/>
        <xdr:cNvSpPr txBox="1"/>
      </xdr:nvSpPr>
      <xdr:spPr>
        <a:xfrm>
          <a:off x="2527300" y="718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117243</xdr:rowOff>
    </xdr:from>
    <xdr:to>
      <xdr:col>6</xdr:col>
      <xdr:colOff>511175</xdr:colOff>
      <xdr:row>37</xdr:row>
      <xdr:rowOff>156758</xdr:rowOff>
    </xdr:to>
    <xdr:cxnSp macro="">
      <xdr:nvCxnSpPr>
        <xdr:cNvPr id="63" name="直線コネクタ 62"/>
        <xdr:cNvCxnSpPr/>
      </xdr:nvCxnSpPr>
      <xdr:spPr>
        <a:xfrm>
          <a:off x="3797300" y="6460893"/>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117243</xdr:rowOff>
    </xdr:from>
    <xdr:to>
      <xdr:col>5</xdr:col>
      <xdr:colOff>358775</xdr:colOff>
      <xdr:row>37</xdr:row>
      <xdr:rowOff>142019</xdr:rowOff>
    </xdr:to>
    <xdr:cxnSp macro="">
      <xdr:nvCxnSpPr>
        <xdr:cNvPr id="66" name="直線コネクタ 65"/>
        <xdr:cNvCxnSpPr/>
      </xdr:nvCxnSpPr>
      <xdr:spPr>
        <a:xfrm flipV="1">
          <a:off x="2908300" y="6460893"/>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116220</xdr:rowOff>
    </xdr:from>
    <xdr:to>
      <xdr:col>4</xdr:col>
      <xdr:colOff>155575</xdr:colOff>
      <xdr:row>37</xdr:row>
      <xdr:rowOff>142019</xdr:rowOff>
    </xdr:to>
    <xdr:cxnSp macro="">
      <xdr:nvCxnSpPr>
        <xdr:cNvPr id="69" name="直線コネクタ 68"/>
        <xdr:cNvCxnSpPr/>
      </xdr:nvCxnSpPr>
      <xdr:spPr>
        <a:xfrm>
          <a:off x="2019300" y="6459870"/>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98116</xdr:rowOff>
    </xdr:from>
    <xdr:to>
      <xdr:col>2</xdr:col>
      <xdr:colOff>638175</xdr:colOff>
      <xdr:row>37</xdr:row>
      <xdr:rowOff>116220</xdr:rowOff>
    </xdr:to>
    <xdr:cxnSp macro="">
      <xdr:nvCxnSpPr>
        <xdr:cNvPr id="72" name="直線コネクタ 71"/>
        <xdr:cNvCxnSpPr/>
      </xdr:nvCxnSpPr>
      <xdr:spPr>
        <a:xfrm>
          <a:off x="1130300" y="6441766"/>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105958</xdr:rowOff>
    </xdr:from>
    <xdr:to>
      <xdr:col>6</xdr:col>
      <xdr:colOff>561975</xdr:colOff>
      <xdr:row>38</xdr:row>
      <xdr:rowOff>36108</xdr:rowOff>
    </xdr:to>
    <xdr:sp macro="" textlink="">
      <xdr:nvSpPr>
        <xdr:cNvPr id="82" name="円/楕円 81"/>
        <xdr:cNvSpPr/>
      </xdr:nvSpPr>
      <xdr:spPr>
        <a:xfrm>
          <a:off x="4584700" y="64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84385</xdr:rowOff>
    </xdr:from>
    <xdr:ext cx="534377" cy="259045"/>
    <xdr:sp macro="" textlink="">
      <xdr:nvSpPr>
        <xdr:cNvPr id="83" name="人件費該当値テキスト"/>
        <xdr:cNvSpPr txBox="1"/>
      </xdr:nvSpPr>
      <xdr:spPr>
        <a:xfrm>
          <a:off x="4686300" y="64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66443</xdr:rowOff>
    </xdr:from>
    <xdr:to>
      <xdr:col>5</xdr:col>
      <xdr:colOff>409575</xdr:colOff>
      <xdr:row>37</xdr:row>
      <xdr:rowOff>168042</xdr:rowOff>
    </xdr:to>
    <xdr:sp macro="" textlink="">
      <xdr:nvSpPr>
        <xdr:cNvPr id="84" name="円/楕円 83"/>
        <xdr:cNvSpPr/>
      </xdr:nvSpPr>
      <xdr:spPr>
        <a:xfrm>
          <a:off x="3746500" y="6410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159169</xdr:rowOff>
    </xdr:from>
    <xdr:ext cx="534377" cy="259045"/>
    <xdr:sp macro="" textlink="">
      <xdr:nvSpPr>
        <xdr:cNvPr id="85" name="テキスト ボックス 84"/>
        <xdr:cNvSpPr txBox="1"/>
      </xdr:nvSpPr>
      <xdr:spPr>
        <a:xfrm>
          <a:off x="3530111" y="65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91219</xdr:rowOff>
    </xdr:from>
    <xdr:to>
      <xdr:col>4</xdr:col>
      <xdr:colOff>206375</xdr:colOff>
      <xdr:row>38</xdr:row>
      <xdr:rowOff>21369</xdr:rowOff>
    </xdr:to>
    <xdr:sp macro="" textlink="">
      <xdr:nvSpPr>
        <xdr:cNvPr id="86" name="円/楕円 85"/>
        <xdr:cNvSpPr/>
      </xdr:nvSpPr>
      <xdr:spPr>
        <a:xfrm>
          <a:off x="2857500" y="64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12495</xdr:rowOff>
    </xdr:from>
    <xdr:ext cx="534377" cy="259045"/>
    <xdr:sp macro="" textlink="">
      <xdr:nvSpPr>
        <xdr:cNvPr id="87" name="テキスト ボックス 86"/>
        <xdr:cNvSpPr txBox="1"/>
      </xdr:nvSpPr>
      <xdr:spPr>
        <a:xfrm>
          <a:off x="2641111" y="65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65420</xdr:rowOff>
    </xdr:from>
    <xdr:to>
      <xdr:col>3</xdr:col>
      <xdr:colOff>3175</xdr:colOff>
      <xdr:row>37</xdr:row>
      <xdr:rowOff>167019</xdr:rowOff>
    </xdr:to>
    <xdr:sp macro="" textlink="">
      <xdr:nvSpPr>
        <xdr:cNvPr id="88" name="円/楕円 87"/>
        <xdr:cNvSpPr/>
      </xdr:nvSpPr>
      <xdr:spPr>
        <a:xfrm>
          <a:off x="1968500" y="640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158146</xdr:rowOff>
    </xdr:from>
    <xdr:ext cx="534377" cy="259045"/>
    <xdr:sp macro="" textlink="">
      <xdr:nvSpPr>
        <xdr:cNvPr id="89" name="テキスト ボックス 88"/>
        <xdr:cNvSpPr txBox="1"/>
      </xdr:nvSpPr>
      <xdr:spPr>
        <a:xfrm>
          <a:off x="1752111" y="65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47316</xdr:rowOff>
    </xdr:from>
    <xdr:to>
      <xdr:col>1</xdr:col>
      <xdr:colOff>485775</xdr:colOff>
      <xdr:row>37</xdr:row>
      <xdr:rowOff>148916</xdr:rowOff>
    </xdr:to>
    <xdr:sp macro="" textlink="">
      <xdr:nvSpPr>
        <xdr:cNvPr id="90" name="円/楕円 89"/>
        <xdr:cNvSpPr/>
      </xdr:nvSpPr>
      <xdr:spPr>
        <a:xfrm>
          <a:off x="1079500" y="63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140043</xdr:rowOff>
    </xdr:from>
    <xdr:ext cx="534377" cy="259045"/>
    <xdr:sp macro="" textlink="">
      <xdr:nvSpPr>
        <xdr:cNvPr id="91" name="テキスト ボックス 90"/>
        <xdr:cNvSpPr txBox="1"/>
      </xdr:nvSpPr>
      <xdr:spPr>
        <a:xfrm>
          <a:off x="863111" y="64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48893</xdr:rowOff>
    </xdr:from>
    <xdr:to>
      <xdr:col>6</xdr:col>
      <xdr:colOff>511175</xdr:colOff>
      <xdr:row>57</xdr:row>
      <xdr:rowOff>77054</xdr:rowOff>
    </xdr:to>
    <xdr:cxnSp macro="">
      <xdr:nvCxnSpPr>
        <xdr:cNvPr id="118" name="直線コネクタ 117"/>
        <xdr:cNvCxnSpPr/>
      </xdr:nvCxnSpPr>
      <xdr:spPr>
        <a:xfrm flipV="1">
          <a:off x="3797300" y="9821543"/>
          <a:ext cx="8382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77054</xdr:rowOff>
    </xdr:from>
    <xdr:to>
      <xdr:col>5</xdr:col>
      <xdr:colOff>358775</xdr:colOff>
      <xdr:row>57</xdr:row>
      <xdr:rowOff>94810</xdr:rowOff>
    </xdr:to>
    <xdr:cxnSp macro="">
      <xdr:nvCxnSpPr>
        <xdr:cNvPr id="121" name="直線コネクタ 120"/>
        <xdr:cNvCxnSpPr/>
      </xdr:nvCxnSpPr>
      <xdr:spPr>
        <a:xfrm flipV="1">
          <a:off x="2908300" y="9849704"/>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83826</xdr:rowOff>
    </xdr:from>
    <xdr:to>
      <xdr:col>4</xdr:col>
      <xdr:colOff>155575</xdr:colOff>
      <xdr:row>57</xdr:row>
      <xdr:rowOff>94810</xdr:rowOff>
    </xdr:to>
    <xdr:cxnSp macro="">
      <xdr:nvCxnSpPr>
        <xdr:cNvPr id="124" name="直線コネクタ 123"/>
        <xdr:cNvCxnSpPr/>
      </xdr:nvCxnSpPr>
      <xdr:spPr>
        <a:xfrm>
          <a:off x="2019300" y="9856476"/>
          <a:ext cx="889000" cy="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29880</xdr:rowOff>
    </xdr:from>
    <xdr:to>
      <xdr:col>2</xdr:col>
      <xdr:colOff>638175</xdr:colOff>
      <xdr:row>57</xdr:row>
      <xdr:rowOff>83826</xdr:rowOff>
    </xdr:to>
    <xdr:cxnSp macro="">
      <xdr:nvCxnSpPr>
        <xdr:cNvPr id="127" name="直線コネクタ 126"/>
        <xdr:cNvCxnSpPr/>
      </xdr:nvCxnSpPr>
      <xdr:spPr>
        <a:xfrm>
          <a:off x="1130300" y="9802530"/>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169543</xdr:rowOff>
    </xdr:from>
    <xdr:to>
      <xdr:col>6</xdr:col>
      <xdr:colOff>561975</xdr:colOff>
      <xdr:row>57</xdr:row>
      <xdr:rowOff>99693</xdr:rowOff>
    </xdr:to>
    <xdr:sp macro="" textlink="">
      <xdr:nvSpPr>
        <xdr:cNvPr id="137" name="円/楕円 136"/>
        <xdr:cNvSpPr/>
      </xdr:nvSpPr>
      <xdr:spPr>
        <a:xfrm>
          <a:off x="4584700" y="9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20970</xdr:rowOff>
    </xdr:from>
    <xdr:ext cx="599010" cy="259045"/>
    <xdr:sp macro="" textlink="">
      <xdr:nvSpPr>
        <xdr:cNvPr id="138" name="物件費該当値テキスト"/>
        <xdr:cNvSpPr txBox="1"/>
      </xdr:nvSpPr>
      <xdr:spPr>
        <a:xfrm>
          <a:off x="4686300" y="962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26254</xdr:rowOff>
    </xdr:from>
    <xdr:to>
      <xdr:col>5</xdr:col>
      <xdr:colOff>409575</xdr:colOff>
      <xdr:row>57</xdr:row>
      <xdr:rowOff>127854</xdr:rowOff>
    </xdr:to>
    <xdr:sp macro="" textlink="">
      <xdr:nvSpPr>
        <xdr:cNvPr id="139" name="円/楕円 138"/>
        <xdr:cNvSpPr/>
      </xdr:nvSpPr>
      <xdr:spPr>
        <a:xfrm>
          <a:off x="3746500" y="97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118981</xdr:rowOff>
    </xdr:from>
    <xdr:ext cx="599010" cy="259045"/>
    <xdr:sp macro="" textlink="">
      <xdr:nvSpPr>
        <xdr:cNvPr id="140" name="テキスト ボックス 139"/>
        <xdr:cNvSpPr txBox="1"/>
      </xdr:nvSpPr>
      <xdr:spPr>
        <a:xfrm>
          <a:off x="3497794" y="989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44010</xdr:rowOff>
    </xdr:from>
    <xdr:to>
      <xdr:col>4</xdr:col>
      <xdr:colOff>206375</xdr:colOff>
      <xdr:row>57</xdr:row>
      <xdr:rowOff>145610</xdr:rowOff>
    </xdr:to>
    <xdr:sp macro="" textlink="">
      <xdr:nvSpPr>
        <xdr:cNvPr id="141" name="円/楕円 140"/>
        <xdr:cNvSpPr/>
      </xdr:nvSpPr>
      <xdr:spPr>
        <a:xfrm>
          <a:off x="2857500" y="98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136737</xdr:rowOff>
    </xdr:from>
    <xdr:ext cx="534377" cy="259045"/>
    <xdr:sp macro="" textlink="">
      <xdr:nvSpPr>
        <xdr:cNvPr id="142" name="テキスト ボックス 141"/>
        <xdr:cNvSpPr txBox="1"/>
      </xdr:nvSpPr>
      <xdr:spPr>
        <a:xfrm>
          <a:off x="2641111" y="990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33026</xdr:rowOff>
    </xdr:from>
    <xdr:to>
      <xdr:col>3</xdr:col>
      <xdr:colOff>3175</xdr:colOff>
      <xdr:row>57</xdr:row>
      <xdr:rowOff>134626</xdr:rowOff>
    </xdr:to>
    <xdr:sp macro="" textlink="">
      <xdr:nvSpPr>
        <xdr:cNvPr id="143" name="円/楕円 142"/>
        <xdr:cNvSpPr/>
      </xdr:nvSpPr>
      <xdr:spPr>
        <a:xfrm>
          <a:off x="1968500" y="9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151153</xdr:rowOff>
    </xdr:from>
    <xdr:ext cx="534377" cy="259045"/>
    <xdr:sp macro="" textlink="">
      <xdr:nvSpPr>
        <xdr:cNvPr id="144" name="テキスト ボックス 143"/>
        <xdr:cNvSpPr txBox="1"/>
      </xdr:nvSpPr>
      <xdr:spPr>
        <a:xfrm>
          <a:off x="1752111" y="95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150530</xdr:rowOff>
    </xdr:from>
    <xdr:to>
      <xdr:col>1</xdr:col>
      <xdr:colOff>485775</xdr:colOff>
      <xdr:row>57</xdr:row>
      <xdr:rowOff>80680</xdr:rowOff>
    </xdr:to>
    <xdr:sp macro="" textlink="">
      <xdr:nvSpPr>
        <xdr:cNvPr id="145" name="円/楕円 144"/>
        <xdr:cNvSpPr/>
      </xdr:nvSpPr>
      <xdr:spPr>
        <a:xfrm>
          <a:off x="1079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97207</xdr:rowOff>
    </xdr:from>
    <xdr:ext cx="599010" cy="259045"/>
    <xdr:sp macro="" textlink="">
      <xdr:nvSpPr>
        <xdr:cNvPr id="146" name="テキスト ボックス 145"/>
        <xdr:cNvSpPr txBox="1"/>
      </xdr:nvSpPr>
      <xdr:spPr>
        <a:xfrm>
          <a:off x="830794" y="952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144387</xdr:rowOff>
    </xdr:from>
    <xdr:to>
      <xdr:col>6</xdr:col>
      <xdr:colOff>511175</xdr:colOff>
      <xdr:row>76</xdr:row>
      <xdr:rowOff>148730</xdr:rowOff>
    </xdr:to>
    <xdr:cxnSp macro="">
      <xdr:nvCxnSpPr>
        <xdr:cNvPr id="173" name="直線コネクタ 172"/>
        <xdr:cNvCxnSpPr/>
      </xdr:nvCxnSpPr>
      <xdr:spPr>
        <a:xfrm>
          <a:off x="3797300" y="1317458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144387</xdr:rowOff>
    </xdr:from>
    <xdr:to>
      <xdr:col>5</xdr:col>
      <xdr:colOff>358775</xdr:colOff>
      <xdr:row>78</xdr:row>
      <xdr:rowOff>50705</xdr:rowOff>
    </xdr:to>
    <xdr:cxnSp macro="">
      <xdr:nvCxnSpPr>
        <xdr:cNvPr id="176" name="直線コネクタ 175"/>
        <xdr:cNvCxnSpPr/>
      </xdr:nvCxnSpPr>
      <xdr:spPr>
        <a:xfrm flipV="1">
          <a:off x="2908300" y="13174587"/>
          <a:ext cx="889000" cy="2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67921</xdr:rowOff>
    </xdr:from>
    <xdr:ext cx="534377" cy="259045"/>
    <xdr:sp macro="" textlink="">
      <xdr:nvSpPr>
        <xdr:cNvPr id="178" name="テキスト ボックス 177"/>
        <xdr:cNvSpPr txBox="1"/>
      </xdr:nvSpPr>
      <xdr:spPr>
        <a:xfrm>
          <a:off x="3530111" y="132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106302</xdr:rowOff>
    </xdr:from>
    <xdr:to>
      <xdr:col>4</xdr:col>
      <xdr:colOff>155575</xdr:colOff>
      <xdr:row>78</xdr:row>
      <xdr:rowOff>50705</xdr:rowOff>
    </xdr:to>
    <xdr:cxnSp macro="">
      <xdr:nvCxnSpPr>
        <xdr:cNvPr id="179" name="直線コネクタ 178"/>
        <xdr:cNvCxnSpPr/>
      </xdr:nvCxnSpPr>
      <xdr:spPr>
        <a:xfrm>
          <a:off x="2019300" y="13307952"/>
          <a:ext cx="889000" cy="1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106302</xdr:rowOff>
    </xdr:from>
    <xdr:to>
      <xdr:col>2</xdr:col>
      <xdr:colOff>638175</xdr:colOff>
      <xdr:row>77</xdr:row>
      <xdr:rowOff>107719</xdr:rowOff>
    </xdr:to>
    <xdr:cxnSp macro="">
      <xdr:nvCxnSpPr>
        <xdr:cNvPr id="182" name="直線コネクタ 181"/>
        <xdr:cNvCxnSpPr/>
      </xdr:nvCxnSpPr>
      <xdr:spPr>
        <a:xfrm flipV="1">
          <a:off x="1130300" y="1330795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97930</xdr:rowOff>
    </xdr:from>
    <xdr:to>
      <xdr:col>6</xdr:col>
      <xdr:colOff>561975</xdr:colOff>
      <xdr:row>77</xdr:row>
      <xdr:rowOff>28080</xdr:rowOff>
    </xdr:to>
    <xdr:sp macro="" textlink="">
      <xdr:nvSpPr>
        <xdr:cNvPr id="192" name="円/楕円 191"/>
        <xdr:cNvSpPr/>
      </xdr:nvSpPr>
      <xdr:spPr>
        <a:xfrm>
          <a:off x="45847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120807</xdr:rowOff>
    </xdr:from>
    <xdr:ext cx="534377" cy="259045"/>
    <xdr:sp macro="" textlink="">
      <xdr:nvSpPr>
        <xdr:cNvPr id="193" name="維持補修費該当値テキスト"/>
        <xdr:cNvSpPr txBox="1"/>
      </xdr:nvSpPr>
      <xdr:spPr>
        <a:xfrm>
          <a:off x="4686300" y="129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93587</xdr:rowOff>
    </xdr:from>
    <xdr:to>
      <xdr:col>5</xdr:col>
      <xdr:colOff>409575</xdr:colOff>
      <xdr:row>77</xdr:row>
      <xdr:rowOff>23737</xdr:rowOff>
    </xdr:to>
    <xdr:sp macro="" textlink="">
      <xdr:nvSpPr>
        <xdr:cNvPr id="194" name="円/楕円 193"/>
        <xdr:cNvSpPr/>
      </xdr:nvSpPr>
      <xdr:spPr>
        <a:xfrm>
          <a:off x="3746500" y="13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40264</xdr:rowOff>
    </xdr:from>
    <xdr:ext cx="534377" cy="259045"/>
    <xdr:sp macro="" textlink="">
      <xdr:nvSpPr>
        <xdr:cNvPr id="195" name="テキスト ボックス 194"/>
        <xdr:cNvSpPr txBox="1"/>
      </xdr:nvSpPr>
      <xdr:spPr>
        <a:xfrm>
          <a:off x="3530111" y="12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171355</xdr:rowOff>
    </xdr:from>
    <xdr:to>
      <xdr:col>4</xdr:col>
      <xdr:colOff>206375</xdr:colOff>
      <xdr:row>78</xdr:row>
      <xdr:rowOff>101505</xdr:rowOff>
    </xdr:to>
    <xdr:sp macro="" textlink="">
      <xdr:nvSpPr>
        <xdr:cNvPr id="196" name="円/楕円 195"/>
        <xdr:cNvSpPr/>
      </xdr:nvSpPr>
      <xdr:spPr>
        <a:xfrm>
          <a:off x="2857500" y="13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92632</xdr:rowOff>
    </xdr:from>
    <xdr:ext cx="469744" cy="259045"/>
    <xdr:sp macro="" textlink="">
      <xdr:nvSpPr>
        <xdr:cNvPr id="197" name="テキスト ボックス 196"/>
        <xdr:cNvSpPr txBox="1"/>
      </xdr:nvSpPr>
      <xdr:spPr>
        <a:xfrm>
          <a:off x="2673427" y="134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55502</xdr:rowOff>
    </xdr:from>
    <xdr:to>
      <xdr:col>3</xdr:col>
      <xdr:colOff>3175</xdr:colOff>
      <xdr:row>77</xdr:row>
      <xdr:rowOff>157102</xdr:rowOff>
    </xdr:to>
    <xdr:sp macro="" textlink="">
      <xdr:nvSpPr>
        <xdr:cNvPr id="198" name="円/楕円 197"/>
        <xdr:cNvSpPr/>
      </xdr:nvSpPr>
      <xdr:spPr>
        <a:xfrm>
          <a:off x="1968500" y="132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148229</xdr:rowOff>
    </xdr:from>
    <xdr:ext cx="469744" cy="259045"/>
    <xdr:sp macro="" textlink="">
      <xdr:nvSpPr>
        <xdr:cNvPr id="199" name="テキスト ボックス 198"/>
        <xdr:cNvSpPr txBox="1"/>
      </xdr:nvSpPr>
      <xdr:spPr>
        <a:xfrm>
          <a:off x="1784427" y="133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56919</xdr:rowOff>
    </xdr:from>
    <xdr:to>
      <xdr:col>1</xdr:col>
      <xdr:colOff>485775</xdr:colOff>
      <xdr:row>77</xdr:row>
      <xdr:rowOff>158519</xdr:rowOff>
    </xdr:to>
    <xdr:sp macro="" textlink="">
      <xdr:nvSpPr>
        <xdr:cNvPr id="200" name="円/楕円 199"/>
        <xdr:cNvSpPr/>
      </xdr:nvSpPr>
      <xdr:spPr>
        <a:xfrm>
          <a:off x="1079500" y="132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149646</xdr:rowOff>
    </xdr:from>
    <xdr:ext cx="469744" cy="259045"/>
    <xdr:sp macro="" textlink="">
      <xdr:nvSpPr>
        <xdr:cNvPr id="201" name="テキスト ボックス 200"/>
        <xdr:cNvSpPr txBox="1"/>
      </xdr:nvSpPr>
      <xdr:spPr>
        <a:xfrm>
          <a:off x="895427" y="1335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142766</xdr:rowOff>
    </xdr:from>
    <xdr:to>
      <xdr:col>6</xdr:col>
      <xdr:colOff>511175</xdr:colOff>
      <xdr:row>96</xdr:row>
      <xdr:rowOff>81293</xdr:rowOff>
    </xdr:to>
    <xdr:cxnSp macro="">
      <xdr:nvCxnSpPr>
        <xdr:cNvPr id="231" name="直線コネクタ 230"/>
        <xdr:cNvCxnSpPr/>
      </xdr:nvCxnSpPr>
      <xdr:spPr>
        <a:xfrm>
          <a:off x="3797300" y="16430516"/>
          <a:ext cx="838200" cy="1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142766</xdr:rowOff>
    </xdr:from>
    <xdr:to>
      <xdr:col>5</xdr:col>
      <xdr:colOff>358775</xdr:colOff>
      <xdr:row>96</xdr:row>
      <xdr:rowOff>64491</xdr:rowOff>
    </xdr:to>
    <xdr:cxnSp macro="">
      <xdr:nvCxnSpPr>
        <xdr:cNvPr id="234" name="直線コネクタ 233"/>
        <xdr:cNvCxnSpPr/>
      </xdr:nvCxnSpPr>
      <xdr:spPr>
        <a:xfrm flipV="1">
          <a:off x="2908300" y="16430516"/>
          <a:ext cx="889000" cy="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64491</xdr:rowOff>
    </xdr:from>
    <xdr:to>
      <xdr:col>4</xdr:col>
      <xdr:colOff>155575</xdr:colOff>
      <xdr:row>96</xdr:row>
      <xdr:rowOff>86970</xdr:rowOff>
    </xdr:to>
    <xdr:cxnSp macro="">
      <xdr:nvCxnSpPr>
        <xdr:cNvPr id="237" name="直線コネクタ 236"/>
        <xdr:cNvCxnSpPr/>
      </xdr:nvCxnSpPr>
      <xdr:spPr>
        <a:xfrm flipV="1">
          <a:off x="2019300" y="1652369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36164</xdr:rowOff>
    </xdr:from>
    <xdr:to>
      <xdr:col>2</xdr:col>
      <xdr:colOff>638175</xdr:colOff>
      <xdr:row>96</xdr:row>
      <xdr:rowOff>86970</xdr:rowOff>
    </xdr:to>
    <xdr:cxnSp macro="">
      <xdr:nvCxnSpPr>
        <xdr:cNvPr id="240" name="直線コネクタ 239"/>
        <xdr:cNvCxnSpPr/>
      </xdr:nvCxnSpPr>
      <xdr:spPr>
        <a:xfrm>
          <a:off x="1130300" y="16495364"/>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30493</xdr:rowOff>
    </xdr:from>
    <xdr:to>
      <xdr:col>6</xdr:col>
      <xdr:colOff>561975</xdr:colOff>
      <xdr:row>96</xdr:row>
      <xdr:rowOff>132093</xdr:rowOff>
    </xdr:to>
    <xdr:sp macro="" textlink="">
      <xdr:nvSpPr>
        <xdr:cNvPr id="250" name="円/楕円 249"/>
        <xdr:cNvSpPr/>
      </xdr:nvSpPr>
      <xdr:spPr>
        <a:xfrm>
          <a:off x="45847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8920</xdr:rowOff>
    </xdr:from>
    <xdr:ext cx="534377" cy="259045"/>
    <xdr:sp macro="" textlink="">
      <xdr:nvSpPr>
        <xdr:cNvPr id="251" name="扶助費該当値テキスト"/>
        <xdr:cNvSpPr txBox="1"/>
      </xdr:nvSpPr>
      <xdr:spPr>
        <a:xfrm>
          <a:off x="4686300" y="164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91966</xdr:rowOff>
    </xdr:from>
    <xdr:to>
      <xdr:col>5</xdr:col>
      <xdr:colOff>409575</xdr:colOff>
      <xdr:row>96</xdr:row>
      <xdr:rowOff>22116</xdr:rowOff>
    </xdr:to>
    <xdr:sp macro="" textlink="">
      <xdr:nvSpPr>
        <xdr:cNvPr id="252" name="円/楕円 251"/>
        <xdr:cNvSpPr/>
      </xdr:nvSpPr>
      <xdr:spPr>
        <a:xfrm>
          <a:off x="3746500" y="163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13243</xdr:rowOff>
    </xdr:from>
    <xdr:ext cx="534377" cy="259045"/>
    <xdr:sp macro="" textlink="">
      <xdr:nvSpPr>
        <xdr:cNvPr id="253" name="テキスト ボックス 252"/>
        <xdr:cNvSpPr txBox="1"/>
      </xdr:nvSpPr>
      <xdr:spPr>
        <a:xfrm>
          <a:off x="3530111" y="164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13691</xdr:rowOff>
    </xdr:from>
    <xdr:to>
      <xdr:col>4</xdr:col>
      <xdr:colOff>206375</xdr:colOff>
      <xdr:row>96</xdr:row>
      <xdr:rowOff>115291</xdr:rowOff>
    </xdr:to>
    <xdr:sp macro="" textlink="">
      <xdr:nvSpPr>
        <xdr:cNvPr id="254" name="円/楕円 253"/>
        <xdr:cNvSpPr/>
      </xdr:nvSpPr>
      <xdr:spPr>
        <a:xfrm>
          <a:off x="2857500" y="164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106418</xdr:rowOff>
    </xdr:from>
    <xdr:ext cx="534377" cy="259045"/>
    <xdr:sp macro="" textlink="">
      <xdr:nvSpPr>
        <xdr:cNvPr id="255" name="テキスト ボックス 254"/>
        <xdr:cNvSpPr txBox="1"/>
      </xdr:nvSpPr>
      <xdr:spPr>
        <a:xfrm>
          <a:off x="2641111"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36170</xdr:rowOff>
    </xdr:from>
    <xdr:to>
      <xdr:col>3</xdr:col>
      <xdr:colOff>3175</xdr:colOff>
      <xdr:row>96</xdr:row>
      <xdr:rowOff>137770</xdr:rowOff>
    </xdr:to>
    <xdr:sp macro="" textlink="">
      <xdr:nvSpPr>
        <xdr:cNvPr id="256" name="円/楕円 255"/>
        <xdr:cNvSpPr/>
      </xdr:nvSpPr>
      <xdr:spPr>
        <a:xfrm>
          <a:off x="1968500" y="164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128897</xdr:rowOff>
    </xdr:from>
    <xdr:ext cx="534377" cy="259045"/>
    <xdr:sp macro="" textlink="">
      <xdr:nvSpPr>
        <xdr:cNvPr id="257" name="テキスト ボックス 256"/>
        <xdr:cNvSpPr txBox="1"/>
      </xdr:nvSpPr>
      <xdr:spPr>
        <a:xfrm>
          <a:off x="1752111" y="165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156814</xdr:rowOff>
    </xdr:from>
    <xdr:to>
      <xdr:col>1</xdr:col>
      <xdr:colOff>485775</xdr:colOff>
      <xdr:row>96</xdr:row>
      <xdr:rowOff>86964</xdr:rowOff>
    </xdr:to>
    <xdr:sp macro="" textlink="">
      <xdr:nvSpPr>
        <xdr:cNvPr id="258" name="円/楕円 257"/>
        <xdr:cNvSpPr/>
      </xdr:nvSpPr>
      <xdr:spPr>
        <a:xfrm>
          <a:off x="1079500" y="164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78091</xdr:rowOff>
    </xdr:from>
    <xdr:ext cx="534377" cy="259045"/>
    <xdr:sp macro="" textlink="">
      <xdr:nvSpPr>
        <xdr:cNvPr id="259" name="テキスト ボックス 258"/>
        <xdr:cNvSpPr txBox="1"/>
      </xdr:nvSpPr>
      <xdr:spPr>
        <a:xfrm>
          <a:off x="863111" y="165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97592</xdr:rowOff>
    </xdr:from>
    <xdr:to>
      <xdr:col>15</xdr:col>
      <xdr:colOff>180975</xdr:colOff>
      <xdr:row>36</xdr:row>
      <xdr:rowOff>164892</xdr:rowOff>
    </xdr:to>
    <xdr:cxnSp macro="">
      <xdr:nvCxnSpPr>
        <xdr:cNvPr id="287" name="直線コネクタ 286"/>
        <xdr:cNvCxnSpPr/>
      </xdr:nvCxnSpPr>
      <xdr:spPr>
        <a:xfrm flipV="1">
          <a:off x="9639300" y="6269792"/>
          <a:ext cx="8382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164892</xdr:rowOff>
    </xdr:from>
    <xdr:to>
      <xdr:col>14</xdr:col>
      <xdr:colOff>28575</xdr:colOff>
      <xdr:row>37</xdr:row>
      <xdr:rowOff>166510</xdr:rowOff>
    </xdr:to>
    <xdr:cxnSp macro="">
      <xdr:nvCxnSpPr>
        <xdr:cNvPr id="290" name="直線コネクタ 289"/>
        <xdr:cNvCxnSpPr/>
      </xdr:nvCxnSpPr>
      <xdr:spPr>
        <a:xfrm flipV="1">
          <a:off x="8750300" y="6337092"/>
          <a:ext cx="889000" cy="17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68258</xdr:rowOff>
    </xdr:from>
    <xdr:to>
      <xdr:col>12</xdr:col>
      <xdr:colOff>511175</xdr:colOff>
      <xdr:row>37</xdr:row>
      <xdr:rowOff>166510</xdr:rowOff>
    </xdr:to>
    <xdr:cxnSp macro="">
      <xdr:nvCxnSpPr>
        <xdr:cNvPr id="293" name="直線コネクタ 292"/>
        <xdr:cNvCxnSpPr/>
      </xdr:nvCxnSpPr>
      <xdr:spPr>
        <a:xfrm>
          <a:off x="7861300" y="6411908"/>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89161</xdr:rowOff>
    </xdr:from>
    <xdr:to>
      <xdr:col>11</xdr:col>
      <xdr:colOff>307975</xdr:colOff>
      <xdr:row>37</xdr:row>
      <xdr:rowOff>68258</xdr:rowOff>
    </xdr:to>
    <xdr:cxnSp macro="">
      <xdr:nvCxnSpPr>
        <xdr:cNvPr id="296" name="直線コネクタ 295"/>
        <xdr:cNvCxnSpPr/>
      </xdr:nvCxnSpPr>
      <xdr:spPr>
        <a:xfrm>
          <a:off x="6972300" y="6261361"/>
          <a:ext cx="889000" cy="15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46792</xdr:rowOff>
    </xdr:from>
    <xdr:to>
      <xdr:col>15</xdr:col>
      <xdr:colOff>231775</xdr:colOff>
      <xdr:row>36</xdr:row>
      <xdr:rowOff>148392</xdr:rowOff>
    </xdr:to>
    <xdr:sp macro="" textlink="">
      <xdr:nvSpPr>
        <xdr:cNvPr id="306" name="円/楕円 305"/>
        <xdr:cNvSpPr/>
      </xdr:nvSpPr>
      <xdr:spPr>
        <a:xfrm>
          <a:off x="10426700" y="62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25219</xdr:rowOff>
    </xdr:from>
    <xdr:ext cx="534377" cy="259045"/>
    <xdr:sp macro="" textlink="">
      <xdr:nvSpPr>
        <xdr:cNvPr id="307" name="補助費等該当値テキスト"/>
        <xdr:cNvSpPr txBox="1"/>
      </xdr:nvSpPr>
      <xdr:spPr>
        <a:xfrm>
          <a:off x="10528300" y="61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114092</xdr:rowOff>
    </xdr:from>
    <xdr:to>
      <xdr:col>14</xdr:col>
      <xdr:colOff>79375</xdr:colOff>
      <xdr:row>37</xdr:row>
      <xdr:rowOff>44242</xdr:rowOff>
    </xdr:to>
    <xdr:sp macro="" textlink="">
      <xdr:nvSpPr>
        <xdr:cNvPr id="308" name="円/楕円 307"/>
        <xdr:cNvSpPr/>
      </xdr:nvSpPr>
      <xdr:spPr>
        <a:xfrm>
          <a:off x="9588500" y="62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35369</xdr:rowOff>
    </xdr:from>
    <xdr:ext cx="534377" cy="259045"/>
    <xdr:sp macro="" textlink="">
      <xdr:nvSpPr>
        <xdr:cNvPr id="309" name="テキスト ボックス 308"/>
        <xdr:cNvSpPr txBox="1"/>
      </xdr:nvSpPr>
      <xdr:spPr>
        <a:xfrm>
          <a:off x="9372111" y="63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115710</xdr:rowOff>
    </xdr:from>
    <xdr:to>
      <xdr:col>12</xdr:col>
      <xdr:colOff>561975</xdr:colOff>
      <xdr:row>38</xdr:row>
      <xdr:rowOff>45861</xdr:rowOff>
    </xdr:to>
    <xdr:sp macro="" textlink="">
      <xdr:nvSpPr>
        <xdr:cNvPr id="310" name="円/楕円 309"/>
        <xdr:cNvSpPr/>
      </xdr:nvSpPr>
      <xdr:spPr>
        <a:xfrm>
          <a:off x="8699500" y="6459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36987</xdr:rowOff>
    </xdr:from>
    <xdr:ext cx="534377" cy="259045"/>
    <xdr:sp macro="" textlink="">
      <xdr:nvSpPr>
        <xdr:cNvPr id="311" name="テキスト ボックス 310"/>
        <xdr:cNvSpPr txBox="1"/>
      </xdr:nvSpPr>
      <xdr:spPr>
        <a:xfrm>
          <a:off x="8483111" y="6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17458</xdr:rowOff>
    </xdr:from>
    <xdr:to>
      <xdr:col>11</xdr:col>
      <xdr:colOff>358775</xdr:colOff>
      <xdr:row>37</xdr:row>
      <xdr:rowOff>119058</xdr:rowOff>
    </xdr:to>
    <xdr:sp macro="" textlink="">
      <xdr:nvSpPr>
        <xdr:cNvPr id="312" name="円/楕円 311"/>
        <xdr:cNvSpPr/>
      </xdr:nvSpPr>
      <xdr:spPr>
        <a:xfrm>
          <a:off x="7810500" y="63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110185</xdr:rowOff>
    </xdr:from>
    <xdr:ext cx="534377" cy="259045"/>
    <xdr:sp macro="" textlink="">
      <xdr:nvSpPr>
        <xdr:cNvPr id="313" name="テキスト ボックス 312"/>
        <xdr:cNvSpPr txBox="1"/>
      </xdr:nvSpPr>
      <xdr:spPr>
        <a:xfrm>
          <a:off x="7594111" y="64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38361</xdr:rowOff>
    </xdr:from>
    <xdr:to>
      <xdr:col>10</xdr:col>
      <xdr:colOff>155575</xdr:colOff>
      <xdr:row>36</xdr:row>
      <xdr:rowOff>139961</xdr:rowOff>
    </xdr:to>
    <xdr:sp macro="" textlink="">
      <xdr:nvSpPr>
        <xdr:cNvPr id="314" name="円/楕円 313"/>
        <xdr:cNvSpPr/>
      </xdr:nvSpPr>
      <xdr:spPr>
        <a:xfrm>
          <a:off x="6921500" y="62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156488</xdr:rowOff>
    </xdr:from>
    <xdr:ext cx="534377" cy="259045"/>
    <xdr:sp macro="" textlink="">
      <xdr:nvSpPr>
        <xdr:cNvPr id="315" name="テキスト ボックス 314"/>
        <xdr:cNvSpPr txBox="1"/>
      </xdr:nvSpPr>
      <xdr:spPr>
        <a:xfrm>
          <a:off x="6705111" y="59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46960</xdr:rowOff>
    </xdr:from>
    <xdr:to>
      <xdr:col>15</xdr:col>
      <xdr:colOff>180975</xdr:colOff>
      <xdr:row>59</xdr:row>
      <xdr:rowOff>69138</xdr:rowOff>
    </xdr:to>
    <xdr:cxnSp macro="">
      <xdr:nvCxnSpPr>
        <xdr:cNvPr id="346" name="直線コネクタ 345"/>
        <xdr:cNvCxnSpPr/>
      </xdr:nvCxnSpPr>
      <xdr:spPr>
        <a:xfrm>
          <a:off x="9639300" y="10162510"/>
          <a:ext cx="838200" cy="2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46960</xdr:rowOff>
    </xdr:from>
    <xdr:to>
      <xdr:col>14</xdr:col>
      <xdr:colOff>28575</xdr:colOff>
      <xdr:row>59</xdr:row>
      <xdr:rowOff>66368</xdr:rowOff>
    </xdr:to>
    <xdr:cxnSp macro="">
      <xdr:nvCxnSpPr>
        <xdr:cNvPr id="349" name="直線コネクタ 348"/>
        <xdr:cNvCxnSpPr/>
      </xdr:nvCxnSpPr>
      <xdr:spPr>
        <a:xfrm flipV="1">
          <a:off x="8750300" y="1016251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60235</xdr:rowOff>
    </xdr:from>
    <xdr:to>
      <xdr:col>12</xdr:col>
      <xdr:colOff>511175</xdr:colOff>
      <xdr:row>59</xdr:row>
      <xdr:rowOff>66368</xdr:rowOff>
    </xdr:to>
    <xdr:cxnSp macro="">
      <xdr:nvCxnSpPr>
        <xdr:cNvPr id="352" name="直線コネクタ 351"/>
        <xdr:cNvCxnSpPr/>
      </xdr:nvCxnSpPr>
      <xdr:spPr>
        <a:xfrm>
          <a:off x="7861300" y="1017578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60235</xdr:rowOff>
    </xdr:from>
    <xdr:to>
      <xdr:col>11</xdr:col>
      <xdr:colOff>307975</xdr:colOff>
      <xdr:row>59</xdr:row>
      <xdr:rowOff>65336</xdr:rowOff>
    </xdr:to>
    <xdr:cxnSp macro="">
      <xdr:nvCxnSpPr>
        <xdr:cNvPr id="355" name="直線コネクタ 354"/>
        <xdr:cNvCxnSpPr/>
      </xdr:nvCxnSpPr>
      <xdr:spPr>
        <a:xfrm flipV="1">
          <a:off x="6972300" y="10175785"/>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7" name="テキスト ボックス 356"/>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59" name="テキスト ボックス 358"/>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18338</xdr:rowOff>
    </xdr:from>
    <xdr:to>
      <xdr:col>15</xdr:col>
      <xdr:colOff>231775</xdr:colOff>
      <xdr:row>59</xdr:row>
      <xdr:rowOff>119938</xdr:rowOff>
    </xdr:to>
    <xdr:sp macro="" textlink="">
      <xdr:nvSpPr>
        <xdr:cNvPr id="365" name="円/楕円 364"/>
        <xdr:cNvSpPr/>
      </xdr:nvSpPr>
      <xdr:spPr>
        <a:xfrm>
          <a:off x="10426700" y="101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167610</xdr:rowOff>
    </xdr:from>
    <xdr:to>
      <xdr:col>14</xdr:col>
      <xdr:colOff>79375</xdr:colOff>
      <xdr:row>59</xdr:row>
      <xdr:rowOff>97760</xdr:rowOff>
    </xdr:to>
    <xdr:sp macro="" textlink="">
      <xdr:nvSpPr>
        <xdr:cNvPr id="367" name="円/楕円 366"/>
        <xdr:cNvSpPr/>
      </xdr:nvSpPr>
      <xdr:spPr>
        <a:xfrm>
          <a:off x="9588500" y="10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114287</xdr:rowOff>
    </xdr:from>
    <xdr:ext cx="599010" cy="259045"/>
    <xdr:sp macro="" textlink="">
      <xdr:nvSpPr>
        <xdr:cNvPr id="368" name="テキスト ボックス 367"/>
        <xdr:cNvSpPr txBox="1"/>
      </xdr:nvSpPr>
      <xdr:spPr>
        <a:xfrm>
          <a:off x="9339794" y="988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15568</xdr:rowOff>
    </xdr:from>
    <xdr:to>
      <xdr:col>12</xdr:col>
      <xdr:colOff>561975</xdr:colOff>
      <xdr:row>59</xdr:row>
      <xdr:rowOff>117168</xdr:rowOff>
    </xdr:to>
    <xdr:sp macro="" textlink="">
      <xdr:nvSpPr>
        <xdr:cNvPr id="369" name="円/楕円 368"/>
        <xdr:cNvSpPr/>
      </xdr:nvSpPr>
      <xdr:spPr>
        <a:xfrm>
          <a:off x="8699500" y="10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108295</xdr:rowOff>
    </xdr:from>
    <xdr:ext cx="534377" cy="259045"/>
    <xdr:sp macro="" textlink="">
      <xdr:nvSpPr>
        <xdr:cNvPr id="370" name="テキスト ボックス 369"/>
        <xdr:cNvSpPr txBox="1"/>
      </xdr:nvSpPr>
      <xdr:spPr>
        <a:xfrm>
          <a:off x="8483111" y="10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9435</xdr:rowOff>
    </xdr:from>
    <xdr:to>
      <xdr:col>11</xdr:col>
      <xdr:colOff>358775</xdr:colOff>
      <xdr:row>59</xdr:row>
      <xdr:rowOff>111035</xdr:rowOff>
    </xdr:to>
    <xdr:sp macro="" textlink="">
      <xdr:nvSpPr>
        <xdr:cNvPr id="371" name="円/楕円 370"/>
        <xdr:cNvSpPr/>
      </xdr:nvSpPr>
      <xdr:spPr>
        <a:xfrm>
          <a:off x="7810500" y="101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127562</xdr:rowOff>
    </xdr:from>
    <xdr:ext cx="599010" cy="259045"/>
    <xdr:sp macro="" textlink="">
      <xdr:nvSpPr>
        <xdr:cNvPr id="372" name="テキスト ボックス 371"/>
        <xdr:cNvSpPr txBox="1"/>
      </xdr:nvSpPr>
      <xdr:spPr>
        <a:xfrm>
          <a:off x="7561794" y="99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118,330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14536</xdr:rowOff>
    </xdr:from>
    <xdr:to>
      <xdr:col>10</xdr:col>
      <xdr:colOff>155575</xdr:colOff>
      <xdr:row>59</xdr:row>
      <xdr:rowOff>116136</xdr:rowOff>
    </xdr:to>
    <xdr:sp macro="" textlink="">
      <xdr:nvSpPr>
        <xdr:cNvPr id="373" name="円/楕円 372"/>
        <xdr:cNvSpPr/>
      </xdr:nvSpPr>
      <xdr:spPr>
        <a:xfrm>
          <a:off x="6921500" y="101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132663</xdr:rowOff>
    </xdr:from>
    <xdr:ext cx="599010" cy="259045"/>
    <xdr:sp macro="" textlink="">
      <xdr:nvSpPr>
        <xdr:cNvPr id="374" name="テキスト ボックス 373"/>
        <xdr:cNvSpPr txBox="1"/>
      </xdr:nvSpPr>
      <xdr:spPr>
        <a:xfrm>
          <a:off x="6672794" y="99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98751</xdr:rowOff>
    </xdr:from>
    <xdr:to>
      <xdr:col>15</xdr:col>
      <xdr:colOff>180975</xdr:colOff>
      <xdr:row>78</xdr:row>
      <xdr:rowOff>138804</xdr:rowOff>
    </xdr:to>
    <xdr:cxnSp macro="">
      <xdr:nvCxnSpPr>
        <xdr:cNvPr id="401" name="直線コネクタ 400"/>
        <xdr:cNvCxnSpPr/>
      </xdr:nvCxnSpPr>
      <xdr:spPr>
        <a:xfrm>
          <a:off x="9639300" y="13471851"/>
          <a:ext cx="838200" cy="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88004</xdr:rowOff>
    </xdr:from>
    <xdr:to>
      <xdr:col>15</xdr:col>
      <xdr:colOff>231775</xdr:colOff>
      <xdr:row>79</xdr:row>
      <xdr:rowOff>18154</xdr:rowOff>
    </xdr:to>
    <xdr:sp macro="" textlink="">
      <xdr:nvSpPr>
        <xdr:cNvPr id="411" name="円/楕円 410"/>
        <xdr:cNvSpPr/>
      </xdr:nvSpPr>
      <xdr:spPr>
        <a:xfrm>
          <a:off x="104267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47951</xdr:rowOff>
    </xdr:from>
    <xdr:to>
      <xdr:col>14</xdr:col>
      <xdr:colOff>79375</xdr:colOff>
      <xdr:row>78</xdr:row>
      <xdr:rowOff>149551</xdr:rowOff>
    </xdr:to>
    <xdr:sp macro="" textlink="">
      <xdr:nvSpPr>
        <xdr:cNvPr id="413" name="円/楕円 412"/>
        <xdr:cNvSpPr/>
      </xdr:nvSpPr>
      <xdr:spPr>
        <a:xfrm>
          <a:off x="9588500" y="134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166078</xdr:rowOff>
    </xdr:from>
    <xdr:ext cx="534377" cy="259045"/>
    <xdr:sp macro="" textlink="">
      <xdr:nvSpPr>
        <xdr:cNvPr id="414" name="テキスト ボックス 413"/>
        <xdr:cNvSpPr txBox="1"/>
      </xdr:nvSpPr>
      <xdr:spPr>
        <a:xfrm>
          <a:off x="9372111" y="131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88105</xdr:rowOff>
    </xdr:from>
    <xdr:to>
      <xdr:col>15</xdr:col>
      <xdr:colOff>180975</xdr:colOff>
      <xdr:row>97</xdr:row>
      <xdr:rowOff>30544</xdr:rowOff>
    </xdr:to>
    <xdr:cxnSp macro="">
      <xdr:nvCxnSpPr>
        <xdr:cNvPr id="441" name="直線コネクタ 440"/>
        <xdr:cNvCxnSpPr/>
      </xdr:nvCxnSpPr>
      <xdr:spPr>
        <a:xfrm flipV="1">
          <a:off x="9639300" y="16547305"/>
          <a:ext cx="8382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37305</xdr:rowOff>
    </xdr:from>
    <xdr:to>
      <xdr:col>15</xdr:col>
      <xdr:colOff>231775</xdr:colOff>
      <xdr:row>96</xdr:row>
      <xdr:rowOff>138905</xdr:rowOff>
    </xdr:to>
    <xdr:sp macro="" textlink="">
      <xdr:nvSpPr>
        <xdr:cNvPr id="451" name="円/楕円 450"/>
        <xdr:cNvSpPr/>
      </xdr:nvSpPr>
      <xdr:spPr>
        <a:xfrm>
          <a:off x="10426700" y="164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60182</xdr:rowOff>
    </xdr:from>
    <xdr:ext cx="534377" cy="259045"/>
    <xdr:sp macro="" textlink="">
      <xdr:nvSpPr>
        <xdr:cNvPr id="452" name="普通建設事業費 （ うち更新整備　）該当値テキスト"/>
        <xdr:cNvSpPr txBox="1"/>
      </xdr:nvSpPr>
      <xdr:spPr>
        <a:xfrm>
          <a:off x="10528300" y="163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151194</xdr:rowOff>
    </xdr:from>
    <xdr:to>
      <xdr:col>14</xdr:col>
      <xdr:colOff>79375</xdr:colOff>
      <xdr:row>97</xdr:row>
      <xdr:rowOff>81344</xdr:rowOff>
    </xdr:to>
    <xdr:sp macro="" textlink="">
      <xdr:nvSpPr>
        <xdr:cNvPr id="453" name="円/楕円 452"/>
        <xdr:cNvSpPr/>
      </xdr:nvSpPr>
      <xdr:spPr>
        <a:xfrm>
          <a:off x="9588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72471</xdr:rowOff>
    </xdr:from>
    <xdr:ext cx="534377" cy="259045"/>
    <xdr:sp macro="" textlink="">
      <xdr:nvSpPr>
        <xdr:cNvPr id="454" name="テキスト ボックス 453"/>
        <xdr:cNvSpPr txBox="1"/>
      </xdr:nvSpPr>
      <xdr:spPr>
        <a:xfrm>
          <a:off x="9372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23674</xdr:rowOff>
    </xdr:from>
    <xdr:to>
      <xdr:col>21</xdr:col>
      <xdr:colOff>161925</xdr:colOff>
      <xdr:row>38</xdr:row>
      <xdr:rowOff>25400</xdr:rowOff>
    </xdr:to>
    <xdr:cxnSp macro="">
      <xdr:nvCxnSpPr>
        <xdr:cNvPr id="485" name="直線コネクタ 484"/>
        <xdr:cNvCxnSpPr/>
      </xdr:nvCxnSpPr>
      <xdr:spPr>
        <a:xfrm>
          <a:off x="13703300" y="6538774"/>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23102</xdr:rowOff>
    </xdr:from>
    <xdr:to>
      <xdr:col>19</xdr:col>
      <xdr:colOff>644525</xdr:colOff>
      <xdr:row>38</xdr:row>
      <xdr:rowOff>23674</xdr:rowOff>
    </xdr:to>
    <xdr:cxnSp macro="">
      <xdr:nvCxnSpPr>
        <xdr:cNvPr id="488" name="直線コネクタ 487"/>
        <xdr:cNvCxnSpPr/>
      </xdr:nvCxnSpPr>
      <xdr:spPr>
        <a:xfrm>
          <a:off x="12814300" y="653820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144324</xdr:rowOff>
    </xdr:from>
    <xdr:to>
      <xdr:col>20</xdr:col>
      <xdr:colOff>9525</xdr:colOff>
      <xdr:row>38</xdr:row>
      <xdr:rowOff>74475</xdr:rowOff>
    </xdr:to>
    <xdr:sp macro="" textlink="">
      <xdr:nvSpPr>
        <xdr:cNvPr id="504" name="円/楕円 503"/>
        <xdr:cNvSpPr/>
      </xdr:nvSpPr>
      <xdr:spPr>
        <a:xfrm>
          <a:off x="13652500" y="6487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65601</xdr:rowOff>
    </xdr:from>
    <xdr:ext cx="378565" cy="259045"/>
    <xdr:sp macro="" textlink="">
      <xdr:nvSpPr>
        <xdr:cNvPr id="505" name="テキスト ボックス 504"/>
        <xdr:cNvSpPr txBox="1"/>
      </xdr:nvSpPr>
      <xdr:spPr>
        <a:xfrm>
          <a:off x="13514017" y="658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143752</xdr:rowOff>
    </xdr:from>
    <xdr:to>
      <xdr:col>18</xdr:col>
      <xdr:colOff>492125</xdr:colOff>
      <xdr:row>38</xdr:row>
      <xdr:rowOff>73902</xdr:rowOff>
    </xdr:to>
    <xdr:sp macro="" textlink="">
      <xdr:nvSpPr>
        <xdr:cNvPr id="506" name="円/楕円 505"/>
        <xdr:cNvSpPr/>
      </xdr:nvSpPr>
      <xdr:spPr>
        <a:xfrm>
          <a:off x="12763500" y="64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65029</xdr:rowOff>
    </xdr:from>
    <xdr:ext cx="378565" cy="259045"/>
    <xdr:sp macro="" textlink="">
      <xdr:nvSpPr>
        <xdr:cNvPr id="507" name="テキスト ボックス 506"/>
        <xdr:cNvSpPr txBox="1"/>
      </xdr:nvSpPr>
      <xdr:spPr>
        <a:xfrm>
          <a:off x="12625017" y="658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78995</xdr:rowOff>
    </xdr:from>
    <xdr:to>
      <xdr:col>23</xdr:col>
      <xdr:colOff>517525</xdr:colOff>
      <xdr:row>77</xdr:row>
      <xdr:rowOff>90066</xdr:rowOff>
    </xdr:to>
    <xdr:cxnSp macro="">
      <xdr:nvCxnSpPr>
        <xdr:cNvPr id="581" name="直線コネクタ 580"/>
        <xdr:cNvCxnSpPr/>
      </xdr:nvCxnSpPr>
      <xdr:spPr>
        <a:xfrm>
          <a:off x="15481300" y="13280645"/>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65646</xdr:rowOff>
    </xdr:from>
    <xdr:to>
      <xdr:col>22</xdr:col>
      <xdr:colOff>365125</xdr:colOff>
      <xdr:row>77</xdr:row>
      <xdr:rowOff>78995</xdr:rowOff>
    </xdr:to>
    <xdr:cxnSp macro="">
      <xdr:nvCxnSpPr>
        <xdr:cNvPr id="584" name="直線コネクタ 583"/>
        <xdr:cNvCxnSpPr/>
      </xdr:nvCxnSpPr>
      <xdr:spPr>
        <a:xfrm>
          <a:off x="14592300" y="13267296"/>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47825</xdr:rowOff>
    </xdr:from>
    <xdr:to>
      <xdr:col>21</xdr:col>
      <xdr:colOff>161925</xdr:colOff>
      <xdr:row>77</xdr:row>
      <xdr:rowOff>65646</xdr:rowOff>
    </xdr:to>
    <xdr:cxnSp macro="">
      <xdr:nvCxnSpPr>
        <xdr:cNvPr id="587" name="直線コネクタ 586"/>
        <xdr:cNvCxnSpPr/>
      </xdr:nvCxnSpPr>
      <xdr:spPr>
        <a:xfrm>
          <a:off x="13703300" y="1324947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41345</xdr:rowOff>
    </xdr:from>
    <xdr:to>
      <xdr:col>19</xdr:col>
      <xdr:colOff>644525</xdr:colOff>
      <xdr:row>77</xdr:row>
      <xdr:rowOff>47825</xdr:rowOff>
    </xdr:to>
    <xdr:cxnSp macro="">
      <xdr:nvCxnSpPr>
        <xdr:cNvPr id="590" name="直線コネクタ 589"/>
        <xdr:cNvCxnSpPr/>
      </xdr:nvCxnSpPr>
      <xdr:spPr>
        <a:xfrm>
          <a:off x="12814300" y="13242995"/>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39266</xdr:rowOff>
    </xdr:from>
    <xdr:to>
      <xdr:col>23</xdr:col>
      <xdr:colOff>568325</xdr:colOff>
      <xdr:row>77</xdr:row>
      <xdr:rowOff>140866</xdr:rowOff>
    </xdr:to>
    <xdr:sp macro="" textlink="">
      <xdr:nvSpPr>
        <xdr:cNvPr id="600" name="円/楕円 599"/>
        <xdr:cNvSpPr/>
      </xdr:nvSpPr>
      <xdr:spPr>
        <a:xfrm>
          <a:off x="16268700" y="132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125643</xdr:rowOff>
    </xdr:from>
    <xdr:ext cx="534377" cy="259045"/>
    <xdr:sp macro="" textlink="">
      <xdr:nvSpPr>
        <xdr:cNvPr id="601" name="公債費該当値テキスト"/>
        <xdr:cNvSpPr txBox="1"/>
      </xdr:nvSpPr>
      <xdr:spPr>
        <a:xfrm>
          <a:off x="16370300" y="131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28195</xdr:rowOff>
    </xdr:from>
    <xdr:to>
      <xdr:col>22</xdr:col>
      <xdr:colOff>415925</xdr:colOff>
      <xdr:row>77</xdr:row>
      <xdr:rowOff>129795</xdr:rowOff>
    </xdr:to>
    <xdr:sp macro="" textlink="">
      <xdr:nvSpPr>
        <xdr:cNvPr id="602" name="円/楕円 601"/>
        <xdr:cNvSpPr/>
      </xdr:nvSpPr>
      <xdr:spPr>
        <a:xfrm>
          <a:off x="15430500" y="132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120922</xdr:rowOff>
    </xdr:from>
    <xdr:ext cx="534377" cy="259045"/>
    <xdr:sp macro="" textlink="">
      <xdr:nvSpPr>
        <xdr:cNvPr id="603" name="テキスト ボックス 602"/>
        <xdr:cNvSpPr txBox="1"/>
      </xdr:nvSpPr>
      <xdr:spPr>
        <a:xfrm>
          <a:off x="15214111" y="133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14846</xdr:rowOff>
    </xdr:from>
    <xdr:to>
      <xdr:col>21</xdr:col>
      <xdr:colOff>212725</xdr:colOff>
      <xdr:row>77</xdr:row>
      <xdr:rowOff>116446</xdr:rowOff>
    </xdr:to>
    <xdr:sp macro="" textlink="">
      <xdr:nvSpPr>
        <xdr:cNvPr id="604" name="円/楕円 603"/>
        <xdr:cNvSpPr/>
      </xdr:nvSpPr>
      <xdr:spPr>
        <a:xfrm>
          <a:off x="14541500" y="132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107573</xdr:rowOff>
    </xdr:from>
    <xdr:ext cx="534377" cy="259045"/>
    <xdr:sp macro="" textlink="">
      <xdr:nvSpPr>
        <xdr:cNvPr id="605" name="テキスト ボックス 604"/>
        <xdr:cNvSpPr txBox="1"/>
      </xdr:nvSpPr>
      <xdr:spPr>
        <a:xfrm>
          <a:off x="14325111" y="133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168475</xdr:rowOff>
    </xdr:from>
    <xdr:to>
      <xdr:col>20</xdr:col>
      <xdr:colOff>9525</xdr:colOff>
      <xdr:row>77</xdr:row>
      <xdr:rowOff>98625</xdr:rowOff>
    </xdr:to>
    <xdr:sp macro="" textlink="">
      <xdr:nvSpPr>
        <xdr:cNvPr id="606" name="円/楕円 605"/>
        <xdr:cNvSpPr/>
      </xdr:nvSpPr>
      <xdr:spPr>
        <a:xfrm>
          <a:off x="13652500" y="131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89752</xdr:rowOff>
    </xdr:from>
    <xdr:ext cx="534377" cy="259045"/>
    <xdr:sp macro="" textlink="">
      <xdr:nvSpPr>
        <xdr:cNvPr id="607" name="テキスト ボックス 606"/>
        <xdr:cNvSpPr txBox="1"/>
      </xdr:nvSpPr>
      <xdr:spPr>
        <a:xfrm>
          <a:off x="13436111" y="132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161995</xdr:rowOff>
    </xdr:from>
    <xdr:to>
      <xdr:col>18</xdr:col>
      <xdr:colOff>492125</xdr:colOff>
      <xdr:row>77</xdr:row>
      <xdr:rowOff>92145</xdr:rowOff>
    </xdr:to>
    <xdr:sp macro="" textlink="">
      <xdr:nvSpPr>
        <xdr:cNvPr id="608" name="円/楕円 607"/>
        <xdr:cNvSpPr/>
      </xdr:nvSpPr>
      <xdr:spPr>
        <a:xfrm>
          <a:off x="127635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83272</xdr:rowOff>
    </xdr:from>
    <xdr:ext cx="534377" cy="259045"/>
    <xdr:sp macro="" textlink="">
      <xdr:nvSpPr>
        <xdr:cNvPr id="609" name="テキスト ボックス 608"/>
        <xdr:cNvSpPr txBox="1"/>
      </xdr:nvSpPr>
      <xdr:spPr>
        <a:xfrm>
          <a:off x="12547111" y="132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92317</xdr:rowOff>
    </xdr:from>
    <xdr:to>
      <xdr:col>23</xdr:col>
      <xdr:colOff>517525</xdr:colOff>
      <xdr:row>98</xdr:row>
      <xdr:rowOff>137534</xdr:rowOff>
    </xdr:to>
    <xdr:cxnSp macro="">
      <xdr:nvCxnSpPr>
        <xdr:cNvPr id="636" name="直線コネクタ 635"/>
        <xdr:cNvCxnSpPr/>
      </xdr:nvCxnSpPr>
      <xdr:spPr>
        <a:xfrm flipV="1">
          <a:off x="15481300" y="16894417"/>
          <a:ext cx="8382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137534</xdr:rowOff>
    </xdr:from>
    <xdr:to>
      <xdr:col>22</xdr:col>
      <xdr:colOff>365125</xdr:colOff>
      <xdr:row>98</xdr:row>
      <xdr:rowOff>137589</xdr:rowOff>
    </xdr:to>
    <xdr:cxnSp macro="">
      <xdr:nvCxnSpPr>
        <xdr:cNvPr id="639" name="直線コネクタ 638"/>
        <xdr:cNvCxnSpPr/>
      </xdr:nvCxnSpPr>
      <xdr:spPr>
        <a:xfrm flipV="1">
          <a:off x="14592300" y="16939634"/>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127119</xdr:rowOff>
    </xdr:from>
    <xdr:to>
      <xdr:col>21</xdr:col>
      <xdr:colOff>161925</xdr:colOff>
      <xdr:row>98</xdr:row>
      <xdr:rowOff>137589</xdr:rowOff>
    </xdr:to>
    <xdr:cxnSp macro="">
      <xdr:nvCxnSpPr>
        <xdr:cNvPr id="642" name="直線コネクタ 641"/>
        <xdr:cNvCxnSpPr/>
      </xdr:nvCxnSpPr>
      <xdr:spPr>
        <a:xfrm>
          <a:off x="13703300" y="16929219"/>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127119</xdr:rowOff>
    </xdr:from>
    <xdr:to>
      <xdr:col>19</xdr:col>
      <xdr:colOff>644525</xdr:colOff>
      <xdr:row>98</xdr:row>
      <xdr:rowOff>137633</xdr:rowOff>
    </xdr:to>
    <xdr:cxnSp macro="">
      <xdr:nvCxnSpPr>
        <xdr:cNvPr id="645" name="直線コネクタ 644"/>
        <xdr:cNvCxnSpPr/>
      </xdr:nvCxnSpPr>
      <xdr:spPr>
        <a:xfrm flipV="1">
          <a:off x="12814300" y="16929219"/>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41517</xdr:rowOff>
    </xdr:from>
    <xdr:to>
      <xdr:col>23</xdr:col>
      <xdr:colOff>568325</xdr:colOff>
      <xdr:row>98</xdr:row>
      <xdr:rowOff>143117</xdr:rowOff>
    </xdr:to>
    <xdr:sp macro="" textlink="">
      <xdr:nvSpPr>
        <xdr:cNvPr id="655" name="円/楕円 654"/>
        <xdr:cNvSpPr/>
      </xdr:nvSpPr>
      <xdr:spPr>
        <a:xfrm>
          <a:off x="16268700" y="168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894</xdr:rowOff>
    </xdr:from>
    <xdr:ext cx="599010" cy="259045"/>
    <xdr:sp macro="" textlink="">
      <xdr:nvSpPr>
        <xdr:cNvPr id="656" name="積立金該当値テキスト"/>
        <xdr:cNvSpPr txBox="1"/>
      </xdr:nvSpPr>
      <xdr:spPr>
        <a:xfrm>
          <a:off x="16370300" y="1663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86734</xdr:rowOff>
    </xdr:from>
    <xdr:to>
      <xdr:col>22</xdr:col>
      <xdr:colOff>415925</xdr:colOff>
      <xdr:row>99</xdr:row>
      <xdr:rowOff>16884</xdr:rowOff>
    </xdr:to>
    <xdr:sp macro="" textlink="">
      <xdr:nvSpPr>
        <xdr:cNvPr id="657" name="円/楕円 656"/>
        <xdr:cNvSpPr/>
      </xdr:nvSpPr>
      <xdr:spPr>
        <a:xfrm>
          <a:off x="15430500" y="16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8011</xdr:rowOff>
    </xdr:from>
    <xdr:ext cx="469744" cy="259045"/>
    <xdr:sp macro="" textlink="">
      <xdr:nvSpPr>
        <xdr:cNvPr id="658" name="テキスト ボックス 657"/>
        <xdr:cNvSpPr txBox="1"/>
      </xdr:nvSpPr>
      <xdr:spPr>
        <a:xfrm>
          <a:off x="15246427" y="1698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86789</xdr:rowOff>
    </xdr:from>
    <xdr:to>
      <xdr:col>21</xdr:col>
      <xdr:colOff>212725</xdr:colOff>
      <xdr:row>99</xdr:row>
      <xdr:rowOff>16939</xdr:rowOff>
    </xdr:to>
    <xdr:sp macro="" textlink="">
      <xdr:nvSpPr>
        <xdr:cNvPr id="659" name="円/楕円 658"/>
        <xdr:cNvSpPr/>
      </xdr:nvSpPr>
      <xdr:spPr>
        <a:xfrm>
          <a:off x="14541500" y="168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8066</xdr:rowOff>
    </xdr:from>
    <xdr:ext cx="469744" cy="259045"/>
    <xdr:sp macro="" textlink="">
      <xdr:nvSpPr>
        <xdr:cNvPr id="660" name="テキスト ボックス 659"/>
        <xdr:cNvSpPr txBox="1"/>
      </xdr:nvSpPr>
      <xdr:spPr>
        <a:xfrm>
          <a:off x="14357427" y="169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76319</xdr:rowOff>
    </xdr:from>
    <xdr:to>
      <xdr:col>20</xdr:col>
      <xdr:colOff>9525</xdr:colOff>
      <xdr:row>99</xdr:row>
      <xdr:rowOff>6469</xdr:rowOff>
    </xdr:to>
    <xdr:sp macro="" textlink="">
      <xdr:nvSpPr>
        <xdr:cNvPr id="661" name="円/楕円 660"/>
        <xdr:cNvSpPr/>
      </xdr:nvSpPr>
      <xdr:spPr>
        <a:xfrm>
          <a:off x="13652500" y="168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169046</xdr:rowOff>
    </xdr:from>
    <xdr:ext cx="534377" cy="259045"/>
    <xdr:sp macro="" textlink="">
      <xdr:nvSpPr>
        <xdr:cNvPr id="662" name="テキスト ボックス 661"/>
        <xdr:cNvSpPr txBox="1"/>
      </xdr:nvSpPr>
      <xdr:spPr>
        <a:xfrm>
          <a:off x="13436111" y="169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86833</xdr:rowOff>
    </xdr:from>
    <xdr:to>
      <xdr:col>18</xdr:col>
      <xdr:colOff>492125</xdr:colOff>
      <xdr:row>99</xdr:row>
      <xdr:rowOff>16983</xdr:rowOff>
    </xdr:to>
    <xdr:sp macro="" textlink="">
      <xdr:nvSpPr>
        <xdr:cNvPr id="663" name="円/楕円 662"/>
        <xdr:cNvSpPr/>
      </xdr:nvSpPr>
      <xdr:spPr>
        <a:xfrm>
          <a:off x="12763500" y="168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8110</xdr:rowOff>
    </xdr:from>
    <xdr:ext cx="469744" cy="259045"/>
    <xdr:sp macro="" textlink="">
      <xdr:nvSpPr>
        <xdr:cNvPr id="664" name="テキスト ボックス 663"/>
        <xdr:cNvSpPr txBox="1"/>
      </xdr:nvSpPr>
      <xdr:spPr>
        <a:xfrm>
          <a:off x="12579427" y="169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5" name="直線コネクタ 67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6" name="テキスト ボックス 67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7" name="直線コネクタ 67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8" name="テキスト ボックス 67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9" name="直線コネクタ 67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0" name="テキスト ボックス 67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1" name="直線コネクタ 68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2" name="テキスト ボックス 68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3" name="直線コネクタ 68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4" name="テキスト ボックス 68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6" name="テキスト ボックス 68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169075</xdr:rowOff>
    </xdr:from>
    <xdr:to>
      <xdr:col>32</xdr:col>
      <xdr:colOff>186689</xdr:colOff>
      <xdr:row>39</xdr:row>
      <xdr:rowOff>44450</xdr:rowOff>
    </xdr:to>
    <xdr:cxnSp macro="">
      <xdr:nvCxnSpPr>
        <xdr:cNvPr id="688" name="直線コネクタ 687"/>
        <xdr:cNvCxnSpPr/>
      </xdr:nvCxnSpPr>
      <xdr:spPr>
        <a:xfrm flipV="1">
          <a:off x="22159595" y="5826925"/>
          <a:ext cx="1269" cy="90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0" name="直線コネクタ 68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115752</xdr:rowOff>
    </xdr:from>
    <xdr:ext cx="534377" cy="259045"/>
    <xdr:sp macro="" textlink="">
      <xdr:nvSpPr>
        <xdr:cNvPr id="691" name="投資及び出資金最大値テキスト"/>
        <xdr:cNvSpPr txBox="1"/>
      </xdr:nvSpPr>
      <xdr:spPr>
        <a:xfrm>
          <a:off x="22212300" y="56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33</xdr:row>
      <xdr:rowOff>169075</xdr:rowOff>
    </xdr:from>
    <xdr:to>
      <xdr:col>32</xdr:col>
      <xdr:colOff>276225</xdr:colOff>
      <xdr:row>33</xdr:row>
      <xdr:rowOff>169075</xdr:rowOff>
    </xdr:to>
    <xdr:cxnSp macro="">
      <xdr:nvCxnSpPr>
        <xdr:cNvPr id="692" name="直線コネクタ 691"/>
        <xdr:cNvCxnSpPr/>
      </xdr:nvCxnSpPr>
      <xdr:spPr>
        <a:xfrm>
          <a:off x="22072600" y="582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130137</xdr:rowOff>
    </xdr:from>
    <xdr:to>
      <xdr:col>32</xdr:col>
      <xdr:colOff>187325</xdr:colOff>
      <xdr:row>38</xdr:row>
      <xdr:rowOff>29325</xdr:rowOff>
    </xdr:to>
    <xdr:cxnSp macro="">
      <xdr:nvCxnSpPr>
        <xdr:cNvPr id="693" name="直線コネクタ 692"/>
        <xdr:cNvCxnSpPr/>
      </xdr:nvCxnSpPr>
      <xdr:spPr>
        <a:xfrm>
          <a:off x="21323300" y="6473787"/>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56659</xdr:rowOff>
    </xdr:from>
    <xdr:ext cx="469744" cy="259045"/>
    <xdr:sp macro="" textlink="">
      <xdr:nvSpPr>
        <xdr:cNvPr id="694" name="投資及び出資金平均値テキスト"/>
        <xdr:cNvSpPr txBox="1"/>
      </xdr:nvSpPr>
      <xdr:spPr>
        <a:xfrm>
          <a:off x="222123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78232</xdr:rowOff>
    </xdr:from>
    <xdr:to>
      <xdr:col>32</xdr:col>
      <xdr:colOff>238125</xdr:colOff>
      <xdr:row>39</xdr:row>
      <xdr:rowOff>8382</xdr:rowOff>
    </xdr:to>
    <xdr:sp macro="" textlink="">
      <xdr:nvSpPr>
        <xdr:cNvPr id="695" name="フローチャート : 判断 694"/>
        <xdr:cNvSpPr/>
      </xdr:nvSpPr>
      <xdr:spPr>
        <a:xfrm>
          <a:off x="221107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130137</xdr:rowOff>
    </xdr:from>
    <xdr:to>
      <xdr:col>31</xdr:col>
      <xdr:colOff>34925</xdr:colOff>
      <xdr:row>38</xdr:row>
      <xdr:rowOff>55308</xdr:rowOff>
    </xdr:to>
    <xdr:cxnSp macro="">
      <xdr:nvCxnSpPr>
        <xdr:cNvPr id="696" name="直線コネクタ 695"/>
        <xdr:cNvCxnSpPr/>
      </xdr:nvCxnSpPr>
      <xdr:spPr>
        <a:xfrm flipV="1">
          <a:off x="20434300" y="6473787"/>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697" name="フローチャート : 判断 696"/>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167911</xdr:rowOff>
    </xdr:from>
    <xdr:ext cx="469744" cy="259045"/>
    <xdr:sp macro="" textlink="">
      <xdr:nvSpPr>
        <xdr:cNvPr id="698" name="テキスト ボックス 697"/>
        <xdr:cNvSpPr txBox="1"/>
      </xdr:nvSpPr>
      <xdr:spPr>
        <a:xfrm>
          <a:off x="21088427"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50774</xdr:rowOff>
    </xdr:from>
    <xdr:to>
      <xdr:col>29</xdr:col>
      <xdr:colOff>517525</xdr:colOff>
      <xdr:row>38</xdr:row>
      <xdr:rowOff>55308</xdr:rowOff>
    </xdr:to>
    <xdr:cxnSp macro="">
      <xdr:nvCxnSpPr>
        <xdr:cNvPr id="699" name="直線コネクタ 698"/>
        <xdr:cNvCxnSpPr/>
      </xdr:nvCxnSpPr>
      <xdr:spPr>
        <a:xfrm>
          <a:off x="19545300" y="5708624"/>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52133</xdr:rowOff>
    </xdr:from>
    <xdr:to>
      <xdr:col>29</xdr:col>
      <xdr:colOff>568325</xdr:colOff>
      <xdr:row>38</xdr:row>
      <xdr:rowOff>153733</xdr:rowOff>
    </xdr:to>
    <xdr:sp macro="" textlink="">
      <xdr:nvSpPr>
        <xdr:cNvPr id="700" name="フローチャート : 判断 699"/>
        <xdr:cNvSpPr/>
      </xdr:nvSpPr>
      <xdr:spPr>
        <a:xfrm>
          <a:off x="20383500" y="656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144860</xdr:rowOff>
    </xdr:from>
    <xdr:ext cx="469744" cy="259045"/>
    <xdr:sp macro="" textlink="">
      <xdr:nvSpPr>
        <xdr:cNvPr id="701" name="テキスト ボックス 700"/>
        <xdr:cNvSpPr txBox="1"/>
      </xdr:nvSpPr>
      <xdr:spPr>
        <a:xfrm>
          <a:off x="20199427" y="66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36944</xdr:rowOff>
    </xdr:from>
    <xdr:to>
      <xdr:col>28</xdr:col>
      <xdr:colOff>314325</xdr:colOff>
      <xdr:row>33</xdr:row>
      <xdr:rowOff>50774</xdr:rowOff>
    </xdr:to>
    <xdr:cxnSp macro="">
      <xdr:nvCxnSpPr>
        <xdr:cNvPr id="702" name="直線コネクタ 701"/>
        <xdr:cNvCxnSpPr/>
      </xdr:nvCxnSpPr>
      <xdr:spPr>
        <a:xfrm>
          <a:off x="18656300" y="5180444"/>
          <a:ext cx="889000" cy="5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16776</xdr:rowOff>
    </xdr:from>
    <xdr:to>
      <xdr:col>28</xdr:col>
      <xdr:colOff>365125</xdr:colOff>
      <xdr:row>38</xdr:row>
      <xdr:rowOff>118376</xdr:rowOff>
    </xdr:to>
    <xdr:sp macro="" textlink="">
      <xdr:nvSpPr>
        <xdr:cNvPr id="703" name="フローチャート : 判断 702"/>
        <xdr:cNvSpPr/>
      </xdr:nvSpPr>
      <xdr:spPr>
        <a:xfrm>
          <a:off x="19494500" y="653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109503</xdr:rowOff>
    </xdr:from>
    <xdr:ext cx="469744" cy="259045"/>
    <xdr:sp macro="" textlink="">
      <xdr:nvSpPr>
        <xdr:cNvPr id="704" name="テキスト ボックス 703"/>
        <xdr:cNvSpPr txBox="1"/>
      </xdr:nvSpPr>
      <xdr:spPr>
        <a:xfrm>
          <a:off x="19310427" y="66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12929</xdr:rowOff>
    </xdr:from>
    <xdr:to>
      <xdr:col>27</xdr:col>
      <xdr:colOff>161925</xdr:colOff>
      <xdr:row>38</xdr:row>
      <xdr:rowOff>114529</xdr:rowOff>
    </xdr:to>
    <xdr:sp macro="" textlink="">
      <xdr:nvSpPr>
        <xdr:cNvPr id="705" name="フローチャート : 判断 704"/>
        <xdr:cNvSpPr/>
      </xdr:nvSpPr>
      <xdr:spPr>
        <a:xfrm>
          <a:off x="18605500" y="652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105656</xdr:rowOff>
    </xdr:from>
    <xdr:ext cx="469744" cy="259045"/>
    <xdr:sp macro="" textlink="">
      <xdr:nvSpPr>
        <xdr:cNvPr id="706" name="テキスト ボックス 705"/>
        <xdr:cNvSpPr txBox="1"/>
      </xdr:nvSpPr>
      <xdr:spPr>
        <a:xfrm>
          <a:off x="18421427" y="662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149974</xdr:rowOff>
    </xdr:from>
    <xdr:to>
      <xdr:col>32</xdr:col>
      <xdr:colOff>238125</xdr:colOff>
      <xdr:row>38</xdr:row>
      <xdr:rowOff>80124</xdr:rowOff>
    </xdr:to>
    <xdr:sp macro="" textlink="">
      <xdr:nvSpPr>
        <xdr:cNvPr id="712" name="円/楕円 711"/>
        <xdr:cNvSpPr/>
      </xdr:nvSpPr>
      <xdr:spPr>
        <a:xfrm>
          <a:off x="221107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1401</xdr:rowOff>
    </xdr:from>
    <xdr:ext cx="469744" cy="259045"/>
    <xdr:sp macro="" textlink="">
      <xdr:nvSpPr>
        <xdr:cNvPr id="713" name="投資及び出資金該当値テキスト"/>
        <xdr:cNvSpPr txBox="1"/>
      </xdr:nvSpPr>
      <xdr:spPr>
        <a:xfrm>
          <a:off x="22212300" y="634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79337</xdr:rowOff>
    </xdr:from>
    <xdr:to>
      <xdr:col>31</xdr:col>
      <xdr:colOff>85725</xdr:colOff>
      <xdr:row>38</xdr:row>
      <xdr:rowOff>9487</xdr:rowOff>
    </xdr:to>
    <xdr:sp macro="" textlink="">
      <xdr:nvSpPr>
        <xdr:cNvPr id="714" name="円/楕円 713"/>
        <xdr:cNvSpPr/>
      </xdr:nvSpPr>
      <xdr:spPr>
        <a:xfrm>
          <a:off x="21272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26014</xdr:rowOff>
    </xdr:from>
    <xdr:ext cx="469744" cy="259045"/>
    <xdr:sp macro="" textlink="">
      <xdr:nvSpPr>
        <xdr:cNvPr id="715" name="テキスト ボックス 714"/>
        <xdr:cNvSpPr txBox="1"/>
      </xdr:nvSpPr>
      <xdr:spPr>
        <a:xfrm>
          <a:off x="21088427" y="61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4508</xdr:rowOff>
    </xdr:from>
    <xdr:to>
      <xdr:col>29</xdr:col>
      <xdr:colOff>568325</xdr:colOff>
      <xdr:row>38</xdr:row>
      <xdr:rowOff>106108</xdr:rowOff>
    </xdr:to>
    <xdr:sp macro="" textlink="">
      <xdr:nvSpPr>
        <xdr:cNvPr id="716" name="円/楕円 715"/>
        <xdr:cNvSpPr/>
      </xdr:nvSpPr>
      <xdr:spPr>
        <a:xfrm>
          <a:off x="20383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122636</xdr:rowOff>
    </xdr:from>
    <xdr:ext cx="469744" cy="259045"/>
    <xdr:sp macro="" textlink="">
      <xdr:nvSpPr>
        <xdr:cNvPr id="717" name="テキスト ボックス 716"/>
        <xdr:cNvSpPr txBox="1"/>
      </xdr:nvSpPr>
      <xdr:spPr>
        <a:xfrm>
          <a:off x="20199427" y="629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171424</xdr:rowOff>
    </xdr:from>
    <xdr:to>
      <xdr:col>28</xdr:col>
      <xdr:colOff>365125</xdr:colOff>
      <xdr:row>33</xdr:row>
      <xdr:rowOff>101574</xdr:rowOff>
    </xdr:to>
    <xdr:sp macro="" textlink="">
      <xdr:nvSpPr>
        <xdr:cNvPr id="718" name="円/楕円 717"/>
        <xdr:cNvSpPr/>
      </xdr:nvSpPr>
      <xdr:spPr>
        <a:xfrm>
          <a:off x="19494500" y="56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118101</xdr:rowOff>
    </xdr:from>
    <xdr:ext cx="534377" cy="259045"/>
    <xdr:sp macro="" textlink="">
      <xdr:nvSpPr>
        <xdr:cNvPr id="719" name="テキスト ボックス 718"/>
        <xdr:cNvSpPr txBox="1"/>
      </xdr:nvSpPr>
      <xdr:spPr>
        <a:xfrm>
          <a:off x="19278111" y="54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157594</xdr:rowOff>
    </xdr:from>
    <xdr:to>
      <xdr:col>27</xdr:col>
      <xdr:colOff>161925</xdr:colOff>
      <xdr:row>30</xdr:row>
      <xdr:rowOff>87744</xdr:rowOff>
    </xdr:to>
    <xdr:sp macro="" textlink="">
      <xdr:nvSpPr>
        <xdr:cNvPr id="720" name="円/楕円 719"/>
        <xdr:cNvSpPr/>
      </xdr:nvSpPr>
      <xdr:spPr>
        <a:xfrm>
          <a:off x="18605500" y="51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104271</xdr:rowOff>
    </xdr:from>
    <xdr:ext cx="534377" cy="259045"/>
    <xdr:sp macro="" textlink="">
      <xdr:nvSpPr>
        <xdr:cNvPr id="721" name="テキスト ボックス 720"/>
        <xdr:cNvSpPr txBox="1"/>
      </xdr:nvSpPr>
      <xdr:spPr>
        <a:xfrm>
          <a:off x="18389111" y="49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3" name="正方形/長方形 72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4" name="正方形/長方形 72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5" name="正方形/長方形 72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6" name="正方形/長方形 72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7" name="正方形/長方形 72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8" name="正方形/長方形 72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2" name="直線コネクタ 73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3" name="テキスト ボックス 73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4" name="直線コネクタ 73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5" name="テキスト ボックス 73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6" name="直線コネクタ 73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7" name="テキスト ボックス 73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8" name="直線コネクタ 73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9" name="テキスト ボックス 73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0" name="直線コネクタ 73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1" name="テキスト ボックス 74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2" name="直線コネクタ 74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3" name="テキスト ボックス 74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5" name="直線コネクタ 744"/>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7" name="直線コネクタ 74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8"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9" name="直線コネクタ 748"/>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29870</xdr:rowOff>
    </xdr:from>
    <xdr:to>
      <xdr:col>32</xdr:col>
      <xdr:colOff>187325</xdr:colOff>
      <xdr:row>59</xdr:row>
      <xdr:rowOff>30417</xdr:rowOff>
    </xdr:to>
    <xdr:cxnSp macro="">
      <xdr:nvCxnSpPr>
        <xdr:cNvPr id="750" name="直線コネクタ 749"/>
        <xdr:cNvCxnSpPr/>
      </xdr:nvCxnSpPr>
      <xdr:spPr>
        <a:xfrm flipV="1">
          <a:off x="21323300" y="10145420"/>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51"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2" name="フローチャート : 判断 751"/>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28092</xdr:rowOff>
    </xdr:from>
    <xdr:to>
      <xdr:col>31</xdr:col>
      <xdr:colOff>34925</xdr:colOff>
      <xdr:row>59</xdr:row>
      <xdr:rowOff>30417</xdr:rowOff>
    </xdr:to>
    <xdr:cxnSp macro="">
      <xdr:nvCxnSpPr>
        <xdr:cNvPr id="753" name="直線コネクタ 752"/>
        <xdr:cNvCxnSpPr/>
      </xdr:nvCxnSpPr>
      <xdr:spPr>
        <a:xfrm>
          <a:off x="20434300" y="10143642"/>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4" name="フローチャート : 判断 753"/>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5" name="テキスト ボックス 754"/>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22975</xdr:rowOff>
    </xdr:from>
    <xdr:to>
      <xdr:col>29</xdr:col>
      <xdr:colOff>517525</xdr:colOff>
      <xdr:row>59</xdr:row>
      <xdr:rowOff>28092</xdr:rowOff>
    </xdr:to>
    <xdr:cxnSp macro="">
      <xdr:nvCxnSpPr>
        <xdr:cNvPr id="756" name="直線コネクタ 755"/>
        <xdr:cNvCxnSpPr/>
      </xdr:nvCxnSpPr>
      <xdr:spPr>
        <a:xfrm>
          <a:off x="19545300" y="10138525"/>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7" name="フローチャート : 判断 756"/>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8" name="テキスト ボックス 757"/>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22949</xdr:rowOff>
    </xdr:from>
    <xdr:to>
      <xdr:col>28</xdr:col>
      <xdr:colOff>314325</xdr:colOff>
      <xdr:row>59</xdr:row>
      <xdr:rowOff>22975</xdr:rowOff>
    </xdr:to>
    <xdr:cxnSp macro="">
      <xdr:nvCxnSpPr>
        <xdr:cNvPr id="759" name="直線コネクタ 758"/>
        <xdr:cNvCxnSpPr/>
      </xdr:nvCxnSpPr>
      <xdr:spPr>
        <a:xfrm>
          <a:off x="18656300" y="1013849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60" name="フローチャート : 判断 759"/>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61" name="テキスト ボックス 760"/>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2" name="フローチャート : 判断 761"/>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3" name="テキスト ボックス 762"/>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4" name="テキスト ボックス 76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5" name="テキスト ボックス 76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6" name="テキスト ボックス 76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7" name="テキスト ボックス 76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8" name="テキスト ボックス 76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150520</xdr:rowOff>
    </xdr:from>
    <xdr:to>
      <xdr:col>32</xdr:col>
      <xdr:colOff>238125</xdr:colOff>
      <xdr:row>59</xdr:row>
      <xdr:rowOff>80670</xdr:rowOff>
    </xdr:to>
    <xdr:sp macro="" textlink="">
      <xdr:nvSpPr>
        <xdr:cNvPr id="769" name="円/楕円 768"/>
        <xdr:cNvSpPr/>
      </xdr:nvSpPr>
      <xdr:spPr>
        <a:xfrm>
          <a:off x="22110700" y="10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70"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151067</xdr:rowOff>
    </xdr:from>
    <xdr:to>
      <xdr:col>31</xdr:col>
      <xdr:colOff>85725</xdr:colOff>
      <xdr:row>59</xdr:row>
      <xdr:rowOff>81217</xdr:rowOff>
    </xdr:to>
    <xdr:sp macro="" textlink="">
      <xdr:nvSpPr>
        <xdr:cNvPr id="771" name="円/楕円 770"/>
        <xdr:cNvSpPr/>
      </xdr:nvSpPr>
      <xdr:spPr>
        <a:xfrm>
          <a:off x="21272500" y="100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72344</xdr:rowOff>
    </xdr:from>
    <xdr:ext cx="469744" cy="259045"/>
    <xdr:sp macro="" textlink="">
      <xdr:nvSpPr>
        <xdr:cNvPr id="772" name="テキスト ボックス 771"/>
        <xdr:cNvSpPr txBox="1"/>
      </xdr:nvSpPr>
      <xdr:spPr>
        <a:xfrm>
          <a:off x="21088427" y="1018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148742</xdr:rowOff>
    </xdr:from>
    <xdr:to>
      <xdr:col>29</xdr:col>
      <xdr:colOff>568325</xdr:colOff>
      <xdr:row>59</xdr:row>
      <xdr:rowOff>78892</xdr:rowOff>
    </xdr:to>
    <xdr:sp macro="" textlink="">
      <xdr:nvSpPr>
        <xdr:cNvPr id="773" name="円/楕円 772"/>
        <xdr:cNvSpPr/>
      </xdr:nvSpPr>
      <xdr:spPr>
        <a:xfrm>
          <a:off x="20383500" y="100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70019</xdr:rowOff>
    </xdr:from>
    <xdr:ext cx="469744" cy="259045"/>
    <xdr:sp macro="" textlink="">
      <xdr:nvSpPr>
        <xdr:cNvPr id="774" name="テキスト ボックス 773"/>
        <xdr:cNvSpPr txBox="1"/>
      </xdr:nvSpPr>
      <xdr:spPr>
        <a:xfrm>
          <a:off x="20199427" y="101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143625</xdr:rowOff>
    </xdr:from>
    <xdr:to>
      <xdr:col>28</xdr:col>
      <xdr:colOff>365125</xdr:colOff>
      <xdr:row>59</xdr:row>
      <xdr:rowOff>73775</xdr:rowOff>
    </xdr:to>
    <xdr:sp macro="" textlink="">
      <xdr:nvSpPr>
        <xdr:cNvPr id="775" name="円/楕円 774"/>
        <xdr:cNvSpPr/>
      </xdr:nvSpPr>
      <xdr:spPr>
        <a:xfrm>
          <a:off x="19494500" y="100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64902</xdr:rowOff>
    </xdr:from>
    <xdr:ext cx="469744" cy="259045"/>
    <xdr:sp macro="" textlink="">
      <xdr:nvSpPr>
        <xdr:cNvPr id="776" name="テキスト ボックス 775"/>
        <xdr:cNvSpPr txBox="1"/>
      </xdr:nvSpPr>
      <xdr:spPr>
        <a:xfrm>
          <a:off x="19310427" y="1018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143599</xdr:rowOff>
    </xdr:from>
    <xdr:to>
      <xdr:col>27</xdr:col>
      <xdr:colOff>161925</xdr:colOff>
      <xdr:row>59</xdr:row>
      <xdr:rowOff>73749</xdr:rowOff>
    </xdr:to>
    <xdr:sp macro="" textlink="">
      <xdr:nvSpPr>
        <xdr:cNvPr id="777" name="円/楕円 776"/>
        <xdr:cNvSpPr/>
      </xdr:nvSpPr>
      <xdr:spPr>
        <a:xfrm>
          <a:off x="18605500" y="100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64876</xdr:rowOff>
    </xdr:from>
    <xdr:ext cx="469744" cy="259045"/>
    <xdr:sp macro="" textlink="">
      <xdr:nvSpPr>
        <xdr:cNvPr id="778" name="テキスト ボックス 777"/>
        <xdr:cNvSpPr txBox="1"/>
      </xdr:nvSpPr>
      <xdr:spPr>
        <a:xfrm>
          <a:off x="18421427" y="1018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9" name="正方形/長方形 77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0" name="正方形/長方形 77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1" name="正方形/長方形 78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2" name="正方形/長方形 78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3" name="正方形/長方形 78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4" name="正方形/長方形 78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5" name="正方形/長方形 78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9" name="テキスト ボックス 78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1" name="テキスト ボックス 79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3" name="テキスト ボックス 79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5" name="テキスト ボックス 79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3" name="直線コネクタ 802"/>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4"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5" name="直線コネクタ 804"/>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6"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7" name="直線コネクタ 806"/>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18707</xdr:rowOff>
    </xdr:from>
    <xdr:to>
      <xdr:col>32</xdr:col>
      <xdr:colOff>187325</xdr:colOff>
      <xdr:row>78</xdr:row>
      <xdr:rowOff>43066</xdr:rowOff>
    </xdr:to>
    <xdr:cxnSp macro="">
      <xdr:nvCxnSpPr>
        <xdr:cNvPr id="808" name="直線コネクタ 807"/>
        <xdr:cNvCxnSpPr/>
      </xdr:nvCxnSpPr>
      <xdr:spPr>
        <a:xfrm>
          <a:off x="21323300" y="13391807"/>
          <a:ext cx="8382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9"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10" name="フローチャート : 判断 809"/>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18707</xdr:rowOff>
    </xdr:from>
    <xdr:to>
      <xdr:col>31</xdr:col>
      <xdr:colOff>34925</xdr:colOff>
      <xdr:row>78</xdr:row>
      <xdr:rowOff>64770</xdr:rowOff>
    </xdr:to>
    <xdr:cxnSp macro="">
      <xdr:nvCxnSpPr>
        <xdr:cNvPr id="811" name="直線コネクタ 810"/>
        <xdr:cNvCxnSpPr/>
      </xdr:nvCxnSpPr>
      <xdr:spPr>
        <a:xfrm flipV="1">
          <a:off x="20434300" y="1339180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2" name="フローチャート : 判断 811"/>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3" name="テキスト ボックス 812"/>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12878</xdr:rowOff>
    </xdr:from>
    <xdr:to>
      <xdr:col>29</xdr:col>
      <xdr:colOff>517525</xdr:colOff>
      <xdr:row>78</xdr:row>
      <xdr:rowOff>64770</xdr:rowOff>
    </xdr:to>
    <xdr:cxnSp macro="">
      <xdr:nvCxnSpPr>
        <xdr:cNvPr id="814" name="直線コネクタ 813"/>
        <xdr:cNvCxnSpPr/>
      </xdr:nvCxnSpPr>
      <xdr:spPr>
        <a:xfrm>
          <a:off x="19545300" y="1338597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5" name="フローチャート : 判断 814"/>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6" name="テキスト ボックス 815"/>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12878</xdr:rowOff>
    </xdr:from>
    <xdr:to>
      <xdr:col>28</xdr:col>
      <xdr:colOff>314325</xdr:colOff>
      <xdr:row>78</xdr:row>
      <xdr:rowOff>36182</xdr:rowOff>
    </xdr:to>
    <xdr:cxnSp macro="">
      <xdr:nvCxnSpPr>
        <xdr:cNvPr id="817" name="直線コネクタ 816"/>
        <xdr:cNvCxnSpPr/>
      </xdr:nvCxnSpPr>
      <xdr:spPr>
        <a:xfrm flipV="1">
          <a:off x="18656300" y="13385978"/>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8" name="フローチャート : 判断 817"/>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9" name="テキスト ボックス 818"/>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20" name="フローチャート : 判断 819"/>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21" name="テキスト ボックス 820"/>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163716</xdr:rowOff>
    </xdr:from>
    <xdr:to>
      <xdr:col>32</xdr:col>
      <xdr:colOff>238125</xdr:colOff>
      <xdr:row>78</xdr:row>
      <xdr:rowOff>93866</xdr:rowOff>
    </xdr:to>
    <xdr:sp macro="" textlink="">
      <xdr:nvSpPr>
        <xdr:cNvPr id="827" name="円/楕円 826"/>
        <xdr:cNvSpPr/>
      </xdr:nvSpPr>
      <xdr:spPr>
        <a:xfrm>
          <a:off x="22110700" y="133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142143</xdr:rowOff>
    </xdr:from>
    <xdr:ext cx="534377" cy="259045"/>
    <xdr:sp macro="" textlink="">
      <xdr:nvSpPr>
        <xdr:cNvPr id="828" name="繰出金該当値テキスト"/>
        <xdr:cNvSpPr txBox="1"/>
      </xdr:nvSpPr>
      <xdr:spPr>
        <a:xfrm>
          <a:off x="22212300" y="133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139357</xdr:rowOff>
    </xdr:from>
    <xdr:to>
      <xdr:col>31</xdr:col>
      <xdr:colOff>85725</xdr:colOff>
      <xdr:row>78</xdr:row>
      <xdr:rowOff>69507</xdr:rowOff>
    </xdr:to>
    <xdr:sp macro="" textlink="">
      <xdr:nvSpPr>
        <xdr:cNvPr id="829" name="円/楕円 828"/>
        <xdr:cNvSpPr/>
      </xdr:nvSpPr>
      <xdr:spPr>
        <a:xfrm>
          <a:off x="21272500" y="133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60634</xdr:rowOff>
    </xdr:from>
    <xdr:ext cx="534377" cy="259045"/>
    <xdr:sp macro="" textlink="">
      <xdr:nvSpPr>
        <xdr:cNvPr id="830" name="テキスト ボックス 829"/>
        <xdr:cNvSpPr txBox="1"/>
      </xdr:nvSpPr>
      <xdr:spPr>
        <a:xfrm>
          <a:off x="21056111" y="134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13970</xdr:rowOff>
    </xdr:from>
    <xdr:to>
      <xdr:col>29</xdr:col>
      <xdr:colOff>568325</xdr:colOff>
      <xdr:row>78</xdr:row>
      <xdr:rowOff>115570</xdr:rowOff>
    </xdr:to>
    <xdr:sp macro="" textlink="">
      <xdr:nvSpPr>
        <xdr:cNvPr id="831" name="円/楕円 830"/>
        <xdr:cNvSpPr/>
      </xdr:nvSpPr>
      <xdr:spPr>
        <a:xfrm>
          <a:off x="20383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106697</xdr:rowOff>
    </xdr:from>
    <xdr:ext cx="534377" cy="259045"/>
    <xdr:sp macro="" textlink="">
      <xdr:nvSpPr>
        <xdr:cNvPr id="832" name="テキスト ボックス 831"/>
        <xdr:cNvSpPr txBox="1"/>
      </xdr:nvSpPr>
      <xdr:spPr>
        <a:xfrm>
          <a:off x="20167111" y="13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133528</xdr:rowOff>
    </xdr:from>
    <xdr:to>
      <xdr:col>28</xdr:col>
      <xdr:colOff>365125</xdr:colOff>
      <xdr:row>78</xdr:row>
      <xdr:rowOff>63678</xdr:rowOff>
    </xdr:to>
    <xdr:sp macro="" textlink="">
      <xdr:nvSpPr>
        <xdr:cNvPr id="833" name="円/楕円 832"/>
        <xdr:cNvSpPr/>
      </xdr:nvSpPr>
      <xdr:spPr>
        <a:xfrm>
          <a:off x="19494500" y="133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54805</xdr:rowOff>
    </xdr:from>
    <xdr:ext cx="534377" cy="259045"/>
    <xdr:sp macro="" textlink="">
      <xdr:nvSpPr>
        <xdr:cNvPr id="834" name="テキスト ボックス 833"/>
        <xdr:cNvSpPr txBox="1"/>
      </xdr:nvSpPr>
      <xdr:spPr>
        <a:xfrm>
          <a:off x="19278111" y="134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156832</xdr:rowOff>
    </xdr:from>
    <xdr:to>
      <xdr:col>27</xdr:col>
      <xdr:colOff>161925</xdr:colOff>
      <xdr:row>78</xdr:row>
      <xdr:rowOff>86982</xdr:rowOff>
    </xdr:to>
    <xdr:sp macro="" textlink="">
      <xdr:nvSpPr>
        <xdr:cNvPr id="835" name="円/楕円 834"/>
        <xdr:cNvSpPr/>
      </xdr:nvSpPr>
      <xdr:spPr>
        <a:xfrm>
          <a:off x="18605500" y="133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78109</xdr:rowOff>
    </xdr:from>
    <xdr:ext cx="534377" cy="259045"/>
    <xdr:sp macro="" textlink="">
      <xdr:nvSpPr>
        <xdr:cNvPr id="836" name="テキスト ボックス 835"/>
        <xdr:cNvSpPr txBox="1"/>
      </xdr:nvSpPr>
      <xdr:spPr>
        <a:xfrm>
          <a:off x="18389111" y="134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615,728</a:t>
          </a:r>
          <a:r>
            <a:rPr kumimoji="1" lang="ja-JP" altLang="en-US" sz="1300">
              <a:latin typeface="ＭＳ Ｐゴシック"/>
            </a:rPr>
            <a:t>円となっており、人件費・物件費・補助費等・普通建設事業費が主な構成項目となっている。人件費に関しては、忍野村定員適正化計画による職員数の抑制などにより微減傾向にある。物件費については、おおよそ</a:t>
          </a:r>
          <a:r>
            <a:rPr kumimoji="1" lang="en-US" altLang="ja-JP" sz="1300">
              <a:latin typeface="ＭＳ Ｐゴシック"/>
            </a:rPr>
            <a:t>100,000</a:t>
          </a:r>
          <a:r>
            <a:rPr kumimoji="1" lang="ja-JP" altLang="en-US" sz="1300">
              <a:latin typeface="ＭＳ Ｐゴシック"/>
            </a:rPr>
            <a:t>円前後で推移しており、類似団体平均の近似値となっているが、公共施設等総合管理計画や個別計画を通じ、コスト削減を目指していく。補助費等については、減少傾向にあった平成</a:t>
          </a:r>
          <a:r>
            <a:rPr kumimoji="1" lang="en-US" altLang="ja-JP" sz="1300">
              <a:latin typeface="ＭＳ Ｐゴシック"/>
            </a:rPr>
            <a:t>25</a:t>
          </a:r>
          <a:r>
            <a:rPr kumimoji="1" lang="ja-JP" altLang="en-US" sz="1300">
              <a:latin typeface="ＭＳ Ｐゴシック"/>
            </a:rPr>
            <a:t>年度以降は一転して増加傾向にあり、前年比で平成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28</a:t>
          </a:r>
          <a:r>
            <a:rPr kumimoji="1" lang="ja-JP" altLang="en-US" sz="1300">
              <a:latin typeface="ＭＳ Ｐゴシック"/>
            </a:rPr>
            <a:t>％増、平成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8</a:t>
          </a:r>
          <a:r>
            <a:rPr kumimoji="1" lang="ja-JP" altLang="en-US" sz="1300">
              <a:latin typeface="ＭＳ Ｐゴシック"/>
            </a:rPr>
            <a:t>％増となった。これは、平成</a:t>
          </a:r>
          <a:r>
            <a:rPr kumimoji="1" lang="en-US" altLang="ja-JP" sz="1300">
              <a:latin typeface="ＭＳ Ｐゴシック"/>
            </a:rPr>
            <a:t>25</a:t>
          </a:r>
          <a:r>
            <a:rPr kumimoji="1" lang="ja-JP" altLang="en-US" sz="1300">
              <a:latin typeface="ＭＳ Ｐゴシック"/>
            </a:rPr>
            <a:t>年度に始まった住宅リフォーム助成制度が主な要因である。普通建設事業費については、主に更新整備に多額の費用を投じており、平成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年度のわずか</a:t>
          </a:r>
          <a:r>
            <a:rPr kumimoji="1" lang="en-US" altLang="ja-JP" sz="1300">
              <a:latin typeface="ＭＳ Ｐゴシック"/>
            </a:rPr>
            <a:t>1</a:t>
          </a:r>
          <a:r>
            <a:rPr kumimoji="1" lang="ja-JP" altLang="en-US" sz="1300">
              <a:latin typeface="ＭＳ Ｐゴシック"/>
            </a:rPr>
            <a:t>年で前年比</a:t>
          </a:r>
          <a:r>
            <a:rPr kumimoji="1" lang="en-US" altLang="ja-JP" sz="1300">
              <a:latin typeface="ＭＳ Ｐゴシック"/>
            </a:rPr>
            <a:t>40</a:t>
          </a:r>
          <a:r>
            <a:rPr kumimoji="1" lang="ja-JP" altLang="en-US" sz="1300">
              <a:latin typeface="ＭＳ Ｐゴシック"/>
            </a:rPr>
            <a:t>％増となっている。このため、物件費と同じく公共施設等総合管理計画や個別計画を早急に作成し、財政見通しと連動した中長期的な更新計画を立て、併せて事業の効率化と事業費全体の削減を図る必要がある。現在のところは総じて類似団体と比較すると低い水準にあるが、法人税率の引き下げに伴う地方税収減に備え、事業の見直しや効率化を積極的且つ継続的に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山梨県忍野村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9,404
9,179
25.05
6,165,666
5,790,306
187,273
3,246,280
485,593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159258</xdr:rowOff>
    </xdr:from>
    <xdr:to>
      <xdr:col>6</xdr:col>
      <xdr:colOff>511175</xdr:colOff>
      <xdr:row>36</xdr:row>
      <xdr:rowOff>31623</xdr:rowOff>
    </xdr:to>
    <xdr:cxnSp macro="">
      <xdr:nvCxnSpPr>
        <xdr:cNvPr id="61" name="直線コネクタ 60"/>
        <xdr:cNvCxnSpPr/>
      </xdr:nvCxnSpPr>
      <xdr:spPr>
        <a:xfrm flipV="1">
          <a:off x="3797300" y="6160008"/>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31623</xdr:rowOff>
    </xdr:from>
    <xdr:to>
      <xdr:col>5</xdr:col>
      <xdr:colOff>358775</xdr:colOff>
      <xdr:row>36</xdr:row>
      <xdr:rowOff>36703</xdr:rowOff>
    </xdr:to>
    <xdr:cxnSp macro="">
      <xdr:nvCxnSpPr>
        <xdr:cNvPr id="64" name="直線コネクタ 63"/>
        <xdr:cNvCxnSpPr/>
      </xdr:nvCxnSpPr>
      <xdr:spPr>
        <a:xfrm flipV="1">
          <a:off x="2908300" y="6203823"/>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146685</xdr:rowOff>
    </xdr:from>
    <xdr:to>
      <xdr:col>4</xdr:col>
      <xdr:colOff>155575</xdr:colOff>
      <xdr:row>36</xdr:row>
      <xdr:rowOff>36703</xdr:rowOff>
    </xdr:to>
    <xdr:cxnSp macro="">
      <xdr:nvCxnSpPr>
        <xdr:cNvPr id="67" name="直線コネクタ 66"/>
        <xdr:cNvCxnSpPr/>
      </xdr:nvCxnSpPr>
      <xdr:spPr>
        <a:xfrm>
          <a:off x="2019300" y="614743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152781</xdr:rowOff>
    </xdr:from>
    <xdr:to>
      <xdr:col>2</xdr:col>
      <xdr:colOff>638175</xdr:colOff>
      <xdr:row>35</xdr:row>
      <xdr:rowOff>146685</xdr:rowOff>
    </xdr:to>
    <xdr:cxnSp macro="">
      <xdr:nvCxnSpPr>
        <xdr:cNvPr id="70" name="直線コネクタ 69"/>
        <xdr:cNvCxnSpPr/>
      </xdr:nvCxnSpPr>
      <xdr:spPr>
        <a:xfrm>
          <a:off x="1130300" y="5982081"/>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108458</xdr:rowOff>
    </xdr:from>
    <xdr:to>
      <xdr:col>6</xdr:col>
      <xdr:colOff>561975</xdr:colOff>
      <xdr:row>36</xdr:row>
      <xdr:rowOff>38608</xdr:rowOff>
    </xdr:to>
    <xdr:sp macro="" textlink="">
      <xdr:nvSpPr>
        <xdr:cNvPr id="80" name="円/楕円 79"/>
        <xdr:cNvSpPr/>
      </xdr:nvSpPr>
      <xdr:spPr>
        <a:xfrm>
          <a:off x="45847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86885</xdr:rowOff>
    </xdr:from>
    <xdr:ext cx="469744" cy="259045"/>
    <xdr:sp macro="" textlink="">
      <xdr:nvSpPr>
        <xdr:cNvPr id="81" name="議会費該当値テキスト"/>
        <xdr:cNvSpPr txBox="1"/>
      </xdr:nvSpPr>
      <xdr:spPr>
        <a:xfrm>
          <a:off x="4686300" y="60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152273</xdr:rowOff>
    </xdr:from>
    <xdr:to>
      <xdr:col>5</xdr:col>
      <xdr:colOff>409575</xdr:colOff>
      <xdr:row>36</xdr:row>
      <xdr:rowOff>82423</xdr:rowOff>
    </xdr:to>
    <xdr:sp macro="" textlink="">
      <xdr:nvSpPr>
        <xdr:cNvPr id="82" name="円/楕円 81"/>
        <xdr:cNvSpPr/>
      </xdr:nvSpPr>
      <xdr:spPr>
        <a:xfrm>
          <a:off x="3746500" y="61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73550</xdr:rowOff>
    </xdr:from>
    <xdr:ext cx="469744" cy="259045"/>
    <xdr:sp macro="" textlink="">
      <xdr:nvSpPr>
        <xdr:cNvPr id="83" name="テキスト ボックス 82"/>
        <xdr:cNvSpPr txBox="1"/>
      </xdr:nvSpPr>
      <xdr:spPr>
        <a:xfrm>
          <a:off x="3562427" y="62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157353</xdr:rowOff>
    </xdr:from>
    <xdr:to>
      <xdr:col>4</xdr:col>
      <xdr:colOff>206375</xdr:colOff>
      <xdr:row>36</xdr:row>
      <xdr:rowOff>87503</xdr:rowOff>
    </xdr:to>
    <xdr:sp macro="" textlink="">
      <xdr:nvSpPr>
        <xdr:cNvPr id="84" name="円/楕円 83"/>
        <xdr:cNvSpPr/>
      </xdr:nvSpPr>
      <xdr:spPr>
        <a:xfrm>
          <a:off x="2857500" y="61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78630</xdr:rowOff>
    </xdr:from>
    <xdr:ext cx="469744" cy="259045"/>
    <xdr:sp macro="" textlink="">
      <xdr:nvSpPr>
        <xdr:cNvPr id="85" name="テキスト ボックス 84"/>
        <xdr:cNvSpPr txBox="1"/>
      </xdr:nvSpPr>
      <xdr:spPr>
        <a:xfrm>
          <a:off x="2673427" y="62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95885</xdr:rowOff>
    </xdr:from>
    <xdr:to>
      <xdr:col>3</xdr:col>
      <xdr:colOff>3175</xdr:colOff>
      <xdr:row>36</xdr:row>
      <xdr:rowOff>26035</xdr:rowOff>
    </xdr:to>
    <xdr:sp macro="" textlink="">
      <xdr:nvSpPr>
        <xdr:cNvPr id="86" name="円/楕円 85"/>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17162</xdr:rowOff>
    </xdr:from>
    <xdr:ext cx="469744" cy="259045"/>
    <xdr:sp macro="" textlink="">
      <xdr:nvSpPr>
        <xdr:cNvPr id="87" name="テキスト ボックス 86"/>
        <xdr:cNvSpPr txBox="1"/>
      </xdr:nvSpPr>
      <xdr:spPr>
        <a:xfrm>
          <a:off x="17844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101981</xdr:rowOff>
    </xdr:from>
    <xdr:to>
      <xdr:col>1</xdr:col>
      <xdr:colOff>485775</xdr:colOff>
      <xdr:row>35</xdr:row>
      <xdr:rowOff>32131</xdr:rowOff>
    </xdr:to>
    <xdr:sp macro="" textlink="">
      <xdr:nvSpPr>
        <xdr:cNvPr id="88" name="円/楕円 87"/>
        <xdr:cNvSpPr/>
      </xdr:nvSpPr>
      <xdr:spPr>
        <a:xfrm>
          <a:off x="1079500" y="59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23258</xdr:rowOff>
    </xdr:from>
    <xdr:ext cx="469744" cy="259045"/>
    <xdr:sp macro="" textlink="">
      <xdr:nvSpPr>
        <xdr:cNvPr id="89" name="テキスト ボックス 88"/>
        <xdr:cNvSpPr txBox="1"/>
      </xdr:nvSpPr>
      <xdr:spPr>
        <a:xfrm>
          <a:off x="895427" y="602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59367</xdr:rowOff>
    </xdr:from>
    <xdr:to>
      <xdr:col>6</xdr:col>
      <xdr:colOff>511175</xdr:colOff>
      <xdr:row>58</xdr:row>
      <xdr:rowOff>101443</xdr:rowOff>
    </xdr:to>
    <xdr:cxnSp macro="">
      <xdr:nvCxnSpPr>
        <xdr:cNvPr id="116" name="直線コネクタ 115"/>
        <xdr:cNvCxnSpPr/>
      </xdr:nvCxnSpPr>
      <xdr:spPr>
        <a:xfrm flipV="1">
          <a:off x="3797300" y="10003467"/>
          <a:ext cx="8382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93235</xdr:rowOff>
    </xdr:from>
    <xdr:to>
      <xdr:col>5</xdr:col>
      <xdr:colOff>358775</xdr:colOff>
      <xdr:row>58</xdr:row>
      <xdr:rowOff>101443</xdr:rowOff>
    </xdr:to>
    <xdr:cxnSp macro="">
      <xdr:nvCxnSpPr>
        <xdr:cNvPr id="119" name="直線コネクタ 118"/>
        <xdr:cNvCxnSpPr/>
      </xdr:nvCxnSpPr>
      <xdr:spPr>
        <a:xfrm>
          <a:off x="2908300" y="10037335"/>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75285</xdr:rowOff>
    </xdr:from>
    <xdr:to>
      <xdr:col>4</xdr:col>
      <xdr:colOff>155575</xdr:colOff>
      <xdr:row>58</xdr:row>
      <xdr:rowOff>93235</xdr:rowOff>
    </xdr:to>
    <xdr:cxnSp macro="">
      <xdr:nvCxnSpPr>
        <xdr:cNvPr id="122" name="直線コネクタ 121"/>
        <xdr:cNvCxnSpPr/>
      </xdr:nvCxnSpPr>
      <xdr:spPr>
        <a:xfrm>
          <a:off x="2019300" y="10019385"/>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75285</xdr:rowOff>
    </xdr:from>
    <xdr:to>
      <xdr:col>2</xdr:col>
      <xdr:colOff>638175</xdr:colOff>
      <xdr:row>58</xdr:row>
      <xdr:rowOff>76100</xdr:rowOff>
    </xdr:to>
    <xdr:cxnSp macro="">
      <xdr:nvCxnSpPr>
        <xdr:cNvPr id="125" name="直線コネクタ 124"/>
        <xdr:cNvCxnSpPr/>
      </xdr:nvCxnSpPr>
      <xdr:spPr>
        <a:xfrm flipV="1">
          <a:off x="1130300" y="10019385"/>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8567</xdr:rowOff>
    </xdr:from>
    <xdr:to>
      <xdr:col>6</xdr:col>
      <xdr:colOff>561975</xdr:colOff>
      <xdr:row>58</xdr:row>
      <xdr:rowOff>110167</xdr:rowOff>
    </xdr:to>
    <xdr:sp macro="" textlink="">
      <xdr:nvSpPr>
        <xdr:cNvPr id="135" name="円/楕円 134"/>
        <xdr:cNvSpPr/>
      </xdr:nvSpPr>
      <xdr:spPr>
        <a:xfrm>
          <a:off x="4584700" y="99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139394</xdr:rowOff>
    </xdr:from>
    <xdr:ext cx="599010" cy="259045"/>
    <xdr:sp macro="" textlink="">
      <xdr:nvSpPr>
        <xdr:cNvPr id="136" name="総務費該当値テキスト"/>
        <xdr:cNvSpPr txBox="1"/>
      </xdr:nvSpPr>
      <xdr:spPr>
        <a:xfrm>
          <a:off x="4686300" y="97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50643</xdr:rowOff>
    </xdr:from>
    <xdr:to>
      <xdr:col>5</xdr:col>
      <xdr:colOff>409575</xdr:colOff>
      <xdr:row>58</xdr:row>
      <xdr:rowOff>152243</xdr:rowOff>
    </xdr:to>
    <xdr:sp macro="" textlink="">
      <xdr:nvSpPr>
        <xdr:cNvPr id="137" name="円/楕円 136"/>
        <xdr:cNvSpPr/>
      </xdr:nvSpPr>
      <xdr:spPr>
        <a:xfrm>
          <a:off x="3746500" y="99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143370</xdr:rowOff>
    </xdr:from>
    <xdr:ext cx="534377" cy="259045"/>
    <xdr:sp macro="" textlink="">
      <xdr:nvSpPr>
        <xdr:cNvPr id="138" name="テキスト ボックス 137"/>
        <xdr:cNvSpPr txBox="1"/>
      </xdr:nvSpPr>
      <xdr:spPr>
        <a:xfrm>
          <a:off x="3530111" y="100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42435</xdr:rowOff>
    </xdr:from>
    <xdr:to>
      <xdr:col>4</xdr:col>
      <xdr:colOff>206375</xdr:colOff>
      <xdr:row>58</xdr:row>
      <xdr:rowOff>144035</xdr:rowOff>
    </xdr:to>
    <xdr:sp macro="" textlink="">
      <xdr:nvSpPr>
        <xdr:cNvPr id="139" name="円/楕円 138"/>
        <xdr:cNvSpPr/>
      </xdr:nvSpPr>
      <xdr:spPr>
        <a:xfrm>
          <a:off x="2857500" y="99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135162</xdr:rowOff>
    </xdr:from>
    <xdr:ext cx="599010" cy="259045"/>
    <xdr:sp macro="" textlink="">
      <xdr:nvSpPr>
        <xdr:cNvPr id="140" name="テキスト ボックス 139"/>
        <xdr:cNvSpPr txBox="1"/>
      </xdr:nvSpPr>
      <xdr:spPr>
        <a:xfrm>
          <a:off x="2608794" y="1007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24485</xdr:rowOff>
    </xdr:from>
    <xdr:to>
      <xdr:col>3</xdr:col>
      <xdr:colOff>3175</xdr:colOff>
      <xdr:row>58</xdr:row>
      <xdr:rowOff>126085</xdr:rowOff>
    </xdr:to>
    <xdr:sp macro="" textlink="">
      <xdr:nvSpPr>
        <xdr:cNvPr id="141" name="円/楕円 140"/>
        <xdr:cNvSpPr/>
      </xdr:nvSpPr>
      <xdr:spPr>
        <a:xfrm>
          <a:off x="1968500" y="99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117212</xdr:rowOff>
    </xdr:from>
    <xdr:ext cx="599010" cy="259045"/>
    <xdr:sp macro="" textlink="">
      <xdr:nvSpPr>
        <xdr:cNvPr id="142" name="テキスト ボックス 141"/>
        <xdr:cNvSpPr txBox="1"/>
      </xdr:nvSpPr>
      <xdr:spPr>
        <a:xfrm>
          <a:off x="1719794" y="1006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25300</xdr:rowOff>
    </xdr:from>
    <xdr:to>
      <xdr:col>1</xdr:col>
      <xdr:colOff>485775</xdr:colOff>
      <xdr:row>58</xdr:row>
      <xdr:rowOff>126900</xdr:rowOff>
    </xdr:to>
    <xdr:sp macro="" textlink="">
      <xdr:nvSpPr>
        <xdr:cNvPr id="143" name="円/楕円 142"/>
        <xdr:cNvSpPr/>
      </xdr:nvSpPr>
      <xdr:spPr>
        <a:xfrm>
          <a:off x="1079500" y="99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143427</xdr:rowOff>
    </xdr:from>
    <xdr:ext cx="599010" cy="259045"/>
    <xdr:sp macro="" textlink="">
      <xdr:nvSpPr>
        <xdr:cNvPr id="144" name="テキスト ボックス 143"/>
        <xdr:cNvSpPr txBox="1"/>
      </xdr:nvSpPr>
      <xdr:spPr>
        <a:xfrm>
          <a:off x="830794" y="974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56860</xdr:rowOff>
    </xdr:from>
    <xdr:to>
      <xdr:col>6</xdr:col>
      <xdr:colOff>511175</xdr:colOff>
      <xdr:row>77</xdr:row>
      <xdr:rowOff>96808</xdr:rowOff>
    </xdr:to>
    <xdr:cxnSp macro="">
      <xdr:nvCxnSpPr>
        <xdr:cNvPr id="171" name="直線コネクタ 170"/>
        <xdr:cNvCxnSpPr/>
      </xdr:nvCxnSpPr>
      <xdr:spPr>
        <a:xfrm>
          <a:off x="3797300" y="13258510"/>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56860</xdr:rowOff>
    </xdr:from>
    <xdr:to>
      <xdr:col>5</xdr:col>
      <xdr:colOff>358775</xdr:colOff>
      <xdr:row>77</xdr:row>
      <xdr:rowOff>94352</xdr:rowOff>
    </xdr:to>
    <xdr:cxnSp macro="">
      <xdr:nvCxnSpPr>
        <xdr:cNvPr id="174" name="直線コネクタ 173"/>
        <xdr:cNvCxnSpPr/>
      </xdr:nvCxnSpPr>
      <xdr:spPr>
        <a:xfrm flipV="1">
          <a:off x="2908300" y="13258510"/>
          <a:ext cx="889000" cy="3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93467</xdr:rowOff>
    </xdr:from>
    <xdr:to>
      <xdr:col>4</xdr:col>
      <xdr:colOff>155575</xdr:colOff>
      <xdr:row>77</xdr:row>
      <xdr:rowOff>94352</xdr:rowOff>
    </xdr:to>
    <xdr:cxnSp macro="">
      <xdr:nvCxnSpPr>
        <xdr:cNvPr id="177" name="直線コネクタ 176"/>
        <xdr:cNvCxnSpPr/>
      </xdr:nvCxnSpPr>
      <xdr:spPr>
        <a:xfrm>
          <a:off x="2019300" y="13295117"/>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66687</xdr:rowOff>
    </xdr:from>
    <xdr:to>
      <xdr:col>2</xdr:col>
      <xdr:colOff>638175</xdr:colOff>
      <xdr:row>77</xdr:row>
      <xdr:rowOff>93467</xdr:rowOff>
    </xdr:to>
    <xdr:cxnSp macro="">
      <xdr:nvCxnSpPr>
        <xdr:cNvPr id="180" name="直線コネクタ 179"/>
        <xdr:cNvCxnSpPr/>
      </xdr:nvCxnSpPr>
      <xdr:spPr>
        <a:xfrm>
          <a:off x="1130300" y="13268337"/>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46008</xdr:rowOff>
    </xdr:from>
    <xdr:to>
      <xdr:col>6</xdr:col>
      <xdr:colOff>561975</xdr:colOff>
      <xdr:row>77</xdr:row>
      <xdr:rowOff>147608</xdr:rowOff>
    </xdr:to>
    <xdr:sp macro="" textlink="">
      <xdr:nvSpPr>
        <xdr:cNvPr id="190" name="円/楕円 189"/>
        <xdr:cNvSpPr/>
      </xdr:nvSpPr>
      <xdr:spPr>
        <a:xfrm>
          <a:off x="4584700" y="132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132385</xdr:rowOff>
    </xdr:from>
    <xdr:ext cx="534377" cy="259045"/>
    <xdr:sp macro="" textlink="">
      <xdr:nvSpPr>
        <xdr:cNvPr id="191" name="民生費該当値テキスト"/>
        <xdr:cNvSpPr txBox="1"/>
      </xdr:nvSpPr>
      <xdr:spPr>
        <a:xfrm>
          <a:off x="4686300" y="131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6060</xdr:rowOff>
    </xdr:from>
    <xdr:to>
      <xdr:col>5</xdr:col>
      <xdr:colOff>409575</xdr:colOff>
      <xdr:row>77</xdr:row>
      <xdr:rowOff>107660</xdr:rowOff>
    </xdr:to>
    <xdr:sp macro="" textlink="">
      <xdr:nvSpPr>
        <xdr:cNvPr id="192" name="円/楕円 191"/>
        <xdr:cNvSpPr/>
      </xdr:nvSpPr>
      <xdr:spPr>
        <a:xfrm>
          <a:off x="3746500" y="132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98787</xdr:rowOff>
    </xdr:from>
    <xdr:ext cx="599010" cy="259045"/>
    <xdr:sp macro="" textlink="">
      <xdr:nvSpPr>
        <xdr:cNvPr id="193" name="テキスト ボックス 192"/>
        <xdr:cNvSpPr txBox="1"/>
      </xdr:nvSpPr>
      <xdr:spPr>
        <a:xfrm>
          <a:off x="3497794" y="1330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43552</xdr:rowOff>
    </xdr:from>
    <xdr:to>
      <xdr:col>4</xdr:col>
      <xdr:colOff>206375</xdr:colOff>
      <xdr:row>77</xdr:row>
      <xdr:rowOff>145152</xdr:rowOff>
    </xdr:to>
    <xdr:sp macro="" textlink="">
      <xdr:nvSpPr>
        <xdr:cNvPr id="194" name="円/楕円 193"/>
        <xdr:cNvSpPr/>
      </xdr:nvSpPr>
      <xdr:spPr>
        <a:xfrm>
          <a:off x="2857500" y="132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136279</xdr:rowOff>
    </xdr:from>
    <xdr:ext cx="534377" cy="259045"/>
    <xdr:sp macro="" textlink="">
      <xdr:nvSpPr>
        <xdr:cNvPr id="195" name="テキスト ボックス 194"/>
        <xdr:cNvSpPr txBox="1"/>
      </xdr:nvSpPr>
      <xdr:spPr>
        <a:xfrm>
          <a:off x="2641111" y="133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42667</xdr:rowOff>
    </xdr:from>
    <xdr:to>
      <xdr:col>3</xdr:col>
      <xdr:colOff>3175</xdr:colOff>
      <xdr:row>77</xdr:row>
      <xdr:rowOff>144267</xdr:rowOff>
    </xdr:to>
    <xdr:sp macro="" textlink="">
      <xdr:nvSpPr>
        <xdr:cNvPr id="196" name="円/楕円 195"/>
        <xdr:cNvSpPr/>
      </xdr:nvSpPr>
      <xdr:spPr>
        <a:xfrm>
          <a:off x="1968500" y="13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135394</xdr:rowOff>
    </xdr:from>
    <xdr:ext cx="534377" cy="259045"/>
    <xdr:sp macro="" textlink="">
      <xdr:nvSpPr>
        <xdr:cNvPr id="197" name="テキスト ボックス 196"/>
        <xdr:cNvSpPr txBox="1"/>
      </xdr:nvSpPr>
      <xdr:spPr>
        <a:xfrm>
          <a:off x="1752111" y="13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15887</xdr:rowOff>
    </xdr:from>
    <xdr:to>
      <xdr:col>1</xdr:col>
      <xdr:colOff>485775</xdr:colOff>
      <xdr:row>77</xdr:row>
      <xdr:rowOff>117487</xdr:rowOff>
    </xdr:to>
    <xdr:sp macro="" textlink="">
      <xdr:nvSpPr>
        <xdr:cNvPr id="198" name="円/楕円 197"/>
        <xdr:cNvSpPr/>
      </xdr:nvSpPr>
      <xdr:spPr>
        <a:xfrm>
          <a:off x="1079500" y="132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108614</xdr:rowOff>
    </xdr:from>
    <xdr:ext cx="599010" cy="259045"/>
    <xdr:sp macro="" textlink="">
      <xdr:nvSpPr>
        <xdr:cNvPr id="199" name="テキスト ボックス 198"/>
        <xdr:cNvSpPr txBox="1"/>
      </xdr:nvSpPr>
      <xdr:spPr>
        <a:xfrm>
          <a:off x="830794" y="133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24312</xdr:rowOff>
    </xdr:from>
    <xdr:to>
      <xdr:col>6</xdr:col>
      <xdr:colOff>511175</xdr:colOff>
      <xdr:row>96</xdr:row>
      <xdr:rowOff>58655</xdr:rowOff>
    </xdr:to>
    <xdr:cxnSp macro="">
      <xdr:nvCxnSpPr>
        <xdr:cNvPr id="230" name="直線コネクタ 229"/>
        <xdr:cNvCxnSpPr/>
      </xdr:nvCxnSpPr>
      <xdr:spPr>
        <a:xfrm>
          <a:off x="3797300" y="16483512"/>
          <a:ext cx="838200" cy="3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24312</xdr:rowOff>
    </xdr:from>
    <xdr:to>
      <xdr:col>5</xdr:col>
      <xdr:colOff>358775</xdr:colOff>
      <xdr:row>96</xdr:row>
      <xdr:rowOff>73385</xdr:rowOff>
    </xdr:to>
    <xdr:cxnSp macro="">
      <xdr:nvCxnSpPr>
        <xdr:cNvPr id="233" name="直線コネクタ 232"/>
        <xdr:cNvCxnSpPr/>
      </xdr:nvCxnSpPr>
      <xdr:spPr>
        <a:xfrm flipV="1">
          <a:off x="2908300" y="16483512"/>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164520</xdr:rowOff>
    </xdr:from>
    <xdr:to>
      <xdr:col>4</xdr:col>
      <xdr:colOff>155575</xdr:colOff>
      <xdr:row>96</xdr:row>
      <xdr:rowOff>73385</xdr:rowOff>
    </xdr:to>
    <xdr:cxnSp macro="">
      <xdr:nvCxnSpPr>
        <xdr:cNvPr id="236" name="直線コネクタ 235"/>
        <xdr:cNvCxnSpPr/>
      </xdr:nvCxnSpPr>
      <xdr:spPr>
        <a:xfrm>
          <a:off x="2019300" y="16280820"/>
          <a:ext cx="889000" cy="2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168982</xdr:rowOff>
    </xdr:from>
    <xdr:to>
      <xdr:col>2</xdr:col>
      <xdr:colOff>638175</xdr:colOff>
      <xdr:row>94</xdr:row>
      <xdr:rowOff>164520</xdr:rowOff>
    </xdr:to>
    <xdr:cxnSp macro="">
      <xdr:nvCxnSpPr>
        <xdr:cNvPr id="239" name="直線コネクタ 238"/>
        <xdr:cNvCxnSpPr/>
      </xdr:nvCxnSpPr>
      <xdr:spPr>
        <a:xfrm>
          <a:off x="1130300" y="16113832"/>
          <a:ext cx="889000" cy="16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58390</xdr:rowOff>
    </xdr:from>
    <xdr:ext cx="534377" cy="259045"/>
    <xdr:sp macro="" textlink="">
      <xdr:nvSpPr>
        <xdr:cNvPr id="241" name="テキスト ボックス 240"/>
        <xdr:cNvSpPr txBox="1"/>
      </xdr:nvSpPr>
      <xdr:spPr>
        <a:xfrm>
          <a:off x="1752111" y="165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67947</xdr:rowOff>
    </xdr:from>
    <xdr:ext cx="534377" cy="259045"/>
    <xdr:sp macro="" textlink="">
      <xdr:nvSpPr>
        <xdr:cNvPr id="243" name="テキスト ボックス 242"/>
        <xdr:cNvSpPr txBox="1"/>
      </xdr:nvSpPr>
      <xdr:spPr>
        <a:xfrm>
          <a:off x="863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7855</xdr:rowOff>
    </xdr:from>
    <xdr:to>
      <xdr:col>6</xdr:col>
      <xdr:colOff>561975</xdr:colOff>
      <xdr:row>96</xdr:row>
      <xdr:rowOff>109455</xdr:rowOff>
    </xdr:to>
    <xdr:sp macro="" textlink="">
      <xdr:nvSpPr>
        <xdr:cNvPr id="249" name="円/楕円 248"/>
        <xdr:cNvSpPr/>
      </xdr:nvSpPr>
      <xdr:spPr>
        <a:xfrm>
          <a:off x="4584700" y="164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157732</xdr:rowOff>
    </xdr:from>
    <xdr:ext cx="534377" cy="259045"/>
    <xdr:sp macro="" textlink="">
      <xdr:nvSpPr>
        <xdr:cNvPr id="250" name="衛生費該当値テキスト"/>
        <xdr:cNvSpPr txBox="1"/>
      </xdr:nvSpPr>
      <xdr:spPr>
        <a:xfrm>
          <a:off x="4686300" y="164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144962</xdr:rowOff>
    </xdr:from>
    <xdr:to>
      <xdr:col>5</xdr:col>
      <xdr:colOff>409575</xdr:colOff>
      <xdr:row>96</xdr:row>
      <xdr:rowOff>75112</xdr:rowOff>
    </xdr:to>
    <xdr:sp macro="" textlink="">
      <xdr:nvSpPr>
        <xdr:cNvPr id="251" name="円/楕円 250"/>
        <xdr:cNvSpPr/>
      </xdr:nvSpPr>
      <xdr:spPr>
        <a:xfrm>
          <a:off x="3746500" y="164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66239</xdr:rowOff>
    </xdr:from>
    <xdr:ext cx="534377" cy="259045"/>
    <xdr:sp macro="" textlink="">
      <xdr:nvSpPr>
        <xdr:cNvPr id="252" name="テキスト ボックス 251"/>
        <xdr:cNvSpPr txBox="1"/>
      </xdr:nvSpPr>
      <xdr:spPr>
        <a:xfrm>
          <a:off x="3530111" y="165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22585</xdr:rowOff>
    </xdr:from>
    <xdr:to>
      <xdr:col>4</xdr:col>
      <xdr:colOff>206375</xdr:colOff>
      <xdr:row>96</xdr:row>
      <xdr:rowOff>124185</xdr:rowOff>
    </xdr:to>
    <xdr:sp macro="" textlink="">
      <xdr:nvSpPr>
        <xdr:cNvPr id="253" name="円/楕円 252"/>
        <xdr:cNvSpPr/>
      </xdr:nvSpPr>
      <xdr:spPr>
        <a:xfrm>
          <a:off x="2857500" y="164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115312</xdr:rowOff>
    </xdr:from>
    <xdr:ext cx="534377" cy="259045"/>
    <xdr:sp macro="" textlink="">
      <xdr:nvSpPr>
        <xdr:cNvPr id="254" name="テキスト ボックス 253"/>
        <xdr:cNvSpPr txBox="1"/>
      </xdr:nvSpPr>
      <xdr:spPr>
        <a:xfrm>
          <a:off x="2641111" y="165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113720</xdr:rowOff>
    </xdr:from>
    <xdr:to>
      <xdr:col>3</xdr:col>
      <xdr:colOff>3175</xdr:colOff>
      <xdr:row>95</xdr:row>
      <xdr:rowOff>43870</xdr:rowOff>
    </xdr:to>
    <xdr:sp macro="" textlink="">
      <xdr:nvSpPr>
        <xdr:cNvPr id="255" name="円/楕円 254"/>
        <xdr:cNvSpPr/>
      </xdr:nvSpPr>
      <xdr:spPr>
        <a:xfrm>
          <a:off x="1968500" y="16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60397</xdr:rowOff>
    </xdr:from>
    <xdr:ext cx="534377" cy="259045"/>
    <xdr:sp macro="" textlink="">
      <xdr:nvSpPr>
        <xdr:cNvPr id="256" name="テキスト ボックス 255"/>
        <xdr:cNvSpPr txBox="1"/>
      </xdr:nvSpPr>
      <xdr:spPr>
        <a:xfrm>
          <a:off x="1752111" y="1600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118182</xdr:rowOff>
    </xdr:from>
    <xdr:to>
      <xdr:col>1</xdr:col>
      <xdr:colOff>485775</xdr:colOff>
      <xdr:row>94</xdr:row>
      <xdr:rowOff>48332</xdr:rowOff>
    </xdr:to>
    <xdr:sp macro="" textlink="">
      <xdr:nvSpPr>
        <xdr:cNvPr id="257" name="円/楕円 256"/>
        <xdr:cNvSpPr/>
      </xdr:nvSpPr>
      <xdr:spPr>
        <a:xfrm>
          <a:off x="1079500" y="160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64859</xdr:rowOff>
    </xdr:from>
    <xdr:ext cx="534377" cy="259045"/>
    <xdr:sp macro="" textlink="">
      <xdr:nvSpPr>
        <xdr:cNvPr id="258" name="テキスト ボックス 257"/>
        <xdr:cNvSpPr txBox="1"/>
      </xdr:nvSpPr>
      <xdr:spPr>
        <a:xfrm>
          <a:off x="863111" y="158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74070</xdr:rowOff>
    </xdr:from>
    <xdr:to>
      <xdr:col>15</xdr:col>
      <xdr:colOff>180975</xdr:colOff>
      <xdr:row>59</xdr:row>
      <xdr:rowOff>81619</xdr:rowOff>
    </xdr:to>
    <xdr:cxnSp macro="">
      <xdr:nvCxnSpPr>
        <xdr:cNvPr id="344" name="直線コネクタ 343"/>
        <xdr:cNvCxnSpPr/>
      </xdr:nvCxnSpPr>
      <xdr:spPr>
        <a:xfrm>
          <a:off x="9639300" y="10189620"/>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74070</xdr:rowOff>
    </xdr:from>
    <xdr:to>
      <xdr:col>14</xdr:col>
      <xdr:colOff>28575</xdr:colOff>
      <xdr:row>59</xdr:row>
      <xdr:rowOff>74979</xdr:rowOff>
    </xdr:to>
    <xdr:cxnSp macro="">
      <xdr:nvCxnSpPr>
        <xdr:cNvPr id="347" name="直線コネクタ 346"/>
        <xdr:cNvCxnSpPr/>
      </xdr:nvCxnSpPr>
      <xdr:spPr>
        <a:xfrm flipV="1">
          <a:off x="8750300" y="10189620"/>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72362</xdr:rowOff>
    </xdr:from>
    <xdr:to>
      <xdr:col>12</xdr:col>
      <xdr:colOff>511175</xdr:colOff>
      <xdr:row>59</xdr:row>
      <xdr:rowOff>74979</xdr:rowOff>
    </xdr:to>
    <xdr:cxnSp macro="">
      <xdr:nvCxnSpPr>
        <xdr:cNvPr id="350" name="直線コネクタ 349"/>
        <xdr:cNvCxnSpPr/>
      </xdr:nvCxnSpPr>
      <xdr:spPr>
        <a:xfrm>
          <a:off x="7861300" y="10187912"/>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72362</xdr:rowOff>
    </xdr:from>
    <xdr:to>
      <xdr:col>11</xdr:col>
      <xdr:colOff>307975</xdr:colOff>
      <xdr:row>59</xdr:row>
      <xdr:rowOff>72376</xdr:rowOff>
    </xdr:to>
    <xdr:cxnSp macro="">
      <xdr:nvCxnSpPr>
        <xdr:cNvPr id="353" name="直線コネクタ 352"/>
        <xdr:cNvCxnSpPr/>
      </xdr:nvCxnSpPr>
      <xdr:spPr>
        <a:xfrm flipV="1">
          <a:off x="6972300" y="1018791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30819</xdr:rowOff>
    </xdr:from>
    <xdr:to>
      <xdr:col>15</xdr:col>
      <xdr:colOff>231775</xdr:colOff>
      <xdr:row>59</xdr:row>
      <xdr:rowOff>132419</xdr:rowOff>
    </xdr:to>
    <xdr:sp macro="" textlink="">
      <xdr:nvSpPr>
        <xdr:cNvPr id="363" name="円/楕円 362"/>
        <xdr:cNvSpPr/>
      </xdr:nvSpPr>
      <xdr:spPr>
        <a:xfrm>
          <a:off x="10426700" y="101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23270</xdr:rowOff>
    </xdr:from>
    <xdr:to>
      <xdr:col>14</xdr:col>
      <xdr:colOff>79375</xdr:colOff>
      <xdr:row>59</xdr:row>
      <xdr:rowOff>124870</xdr:rowOff>
    </xdr:to>
    <xdr:sp macro="" textlink="">
      <xdr:nvSpPr>
        <xdr:cNvPr id="365" name="円/楕円 364"/>
        <xdr:cNvSpPr/>
      </xdr:nvSpPr>
      <xdr:spPr>
        <a:xfrm>
          <a:off x="9588500" y="101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115997</xdr:rowOff>
    </xdr:from>
    <xdr:ext cx="534377" cy="259045"/>
    <xdr:sp macro="" textlink="">
      <xdr:nvSpPr>
        <xdr:cNvPr id="366" name="テキスト ボックス 365"/>
        <xdr:cNvSpPr txBox="1"/>
      </xdr:nvSpPr>
      <xdr:spPr>
        <a:xfrm>
          <a:off x="9372111" y="102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24179</xdr:rowOff>
    </xdr:from>
    <xdr:to>
      <xdr:col>12</xdr:col>
      <xdr:colOff>561975</xdr:colOff>
      <xdr:row>59</xdr:row>
      <xdr:rowOff>125779</xdr:rowOff>
    </xdr:to>
    <xdr:sp macro="" textlink="">
      <xdr:nvSpPr>
        <xdr:cNvPr id="367" name="円/楕円 366"/>
        <xdr:cNvSpPr/>
      </xdr:nvSpPr>
      <xdr:spPr>
        <a:xfrm>
          <a:off x="8699500" y="101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116906</xdr:rowOff>
    </xdr:from>
    <xdr:ext cx="534377" cy="259045"/>
    <xdr:sp macro="" textlink="">
      <xdr:nvSpPr>
        <xdr:cNvPr id="368" name="テキスト ボックス 367"/>
        <xdr:cNvSpPr txBox="1"/>
      </xdr:nvSpPr>
      <xdr:spPr>
        <a:xfrm>
          <a:off x="8483111" y="1023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21562</xdr:rowOff>
    </xdr:from>
    <xdr:to>
      <xdr:col>11</xdr:col>
      <xdr:colOff>358775</xdr:colOff>
      <xdr:row>59</xdr:row>
      <xdr:rowOff>123162</xdr:rowOff>
    </xdr:to>
    <xdr:sp macro="" textlink="">
      <xdr:nvSpPr>
        <xdr:cNvPr id="369" name="円/楕円 368"/>
        <xdr:cNvSpPr/>
      </xdr:nvSpPr>
      <xdr:spPr>
        <a:xfrm>
          <a:off x="7810500" y="101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114289</xdr:rowOff>
    </xdr:from>
    <xdr:ext cx="534377" cy="259045"/>
    <xdr:sp macro="" textlink="">
      <xdr:nvSpPr>
        <xdr:cNvPr id="370" name="テキスト ボックス 369"/>
        <xdr:cNvSpPr txBox="1"/>
      </xdr:nvSpPr>
      <xdr:spPr>
        <a:xfrm>
          <a:off x="7594111" y="102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21576</xdr:rowOff>
    </xdr:from>
    <xdr:to>
      <xdr:col>10</xdr:col>
      <xdr:colOff>155575</xdr:colOff>
      <xdr:row>59</xdr:row>
      <xdr:rowOff>123176</xdr:rowOff>
    </xdr:to>
    <xdr:sp macro="" textlink="">
      <xdr:nvSpPr>
        <xdr:cNvPr id="371" name="円/楕円 370"/>
        <xdr:cNvSpPr/>
      </xdr:nvSpPr>
      <xdr:spPr>
        <a:xfrm>
          <a:off x="6921500" y="101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114303</xdr:rowOff>
    </xdr:from>
    <xdr:ext cx="534377" cy="259045"/>
    <xdr:sp macro="" textlink="">
      <xdr:nvSpPr>
        <xdr:cNvPr id="372" name="テキスト ボックス 371"/>
        <xdr:cNvSpPr txBox="1"/>
      </xdr:nvSpPr>
      <xdr:spPr>
        <a:xfrm>
          <a:off x="6705111" y="102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85841</xdr:rowOff>
    </xdr:from>
    <xdr:to>
      <xdr:col>15</xdr:col>
      <xdr:colOff>180975</xdr:colOff>
      <xdr:row>78</xdr:row>
      <xdr:rowOff>31745</xdr:rowOff>
    </xdr:to>
    <xdr:cxnSp macro="">
      <xdr:nvCxnSpPr>
        <xdr:cNvPr id="399" name="直線コネクタ 398"/>
        <xdr:cNvCxnSpPr/>
      </xdr:nvCxnSpPr>
      <xdr:spPr>
        <a:xfrm flipV="1">
          <a:off x="9639300" y="13287491"/>
          <a:ext cx="838200" cy="1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31745</xdr:rowOff>
    </xdr:from>
    <xdr:to>
      <xdr:col>14</xdr:col>
      <xdr:colOff>28575</xdr:colOff>
      <xdr:row>78</xdr:row>
      <xdr:rowOff>60395</xdr:rowOff>
    </xdr:to>
    <xdr:cxnSp macro="">
      <xdr:nvCxnSpPr>
        <xdr:cNvPr id="402" name="直線コネクタ 401"/>
        <xdr:cNvCxnSpPr/>
      </xdr:nvCxnSpPr>
      <xdr:spPr>
        <a:xfrm flipV="1">
          <a:off x="8750300" y="13404845"/>
          <a:ext cx="889000" cy="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57139</xdr:rowOff>
    </xdr:from>
    <xdr:to>
      <xdr:col>12</xdr:col>
      <xdr:colOff>511175</xdr:colOff>
      <xdr:row>78</xdr:row>
      <xdr:rowOff>60395</xdr:rowOff>
    </xdr:to>
    <xdr:cxnSp macro="">
      <xdr:nvCxnSpPr>
        <xdr:cNvPr id="405" name="直線コネクタ 404"/>
        <xdr:cNvCxnSpPr/>
      </xdr:nvCxnSpPr>
      <xdr:spPr>
        <a:xfrm>
          <a:off x="7861300" y="13430239"/>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8584</xdr:rowOff>
    </xdr:from>
    <xdr:to>
      <xdr:col>11</xdr:col>
      <xdr:colOff>307975</xdr:colOff>
      <xdr:row>78</xdr:row>
      <xdr:rowOff>57139</xdr:rowOff>
    </xdr:to>
    <xdr:cxnSp macro="">
      <xdr:nvCxnSpPr>
        <xdr:cNvPr id="408" name="直線コネクタ 407"/>
        <xdr:cNvCxnSpPr/>
      </xdr:nvCxnSpPr>
      <xdr:spPr>
        <a:xfrm>
          <a:off x="6972300" y="13381684"/>
          <a:ext cx="8890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35041</xdr:rowOff>
    </xdr:from>
    <xdr:to>
      <xdr:col>15</xdr:col>
      <xdr:colOff>231775</xdr:colOff>
      <xdr:row>77</xdr:row>
      <xdr:rowOff>136641</xdr:rowOff>
    </xdr:to>
    <xdr:sp macro="" textlink="">
      <xdr:nvSpPr>
        <xdr:cNvPr id="418" name="円/楕円 417"/>
        <xdr:cNvSpPr/>
      </xdr:nvSpPr>
      <xdr:spPr>
        <a:xfrm>
          <a:off x="104267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57918</xdr:rowOff>
    </xdr:from>
    <xdr:ext cx="534377" cy="259045"/>
    <xdr:sp macro="" textlink="">
      <xdr:nvSpPr>
        <xdr:cNvPr id="419" name="商工費該当値テキスト"/>
        <xdr:cNvSpPr txBox="1"/>
      </xdr:nvSpPr>
      <xdr:spPr>
        <a:xfrm>
          <a:off x="10528300" y="13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152395</xdr:rowOff>
    </xdr:from>
    <xdr:to>
      <xdr:col>14</xdr:col>
      <xdr:colOff>79375</xdr:colOff>
      <xdr:row>78</xdr:row>
      <xdr:rowOff>82545</xdr:rowOff>
    </xdr:to>
    <xdr:sp macro="" textlink="">
      <xdr:nvSpPr>
        <xdr:cNvPr id="420" name="円/楕円 419"/>
        <xdr:cNvSpPr/>
      </xdr:nvSpPr>
      <xdr:spPr>
        <a:xfrm>
          <a:off x="9588500" y="133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73672</xdr:rowOff>
    </xdr:from>
    <xdr:ext cx="534377" cy="259045"/>
    <xdr:sp macro="" textlink="">
      <xdr:nvSpPr>
        <xdr:cNvPr id="421" name="テキスト ボックス 420"/>
        <xdr:cNvSpPr txBox="1"/>
      </xdr:nvSpPr>
      <xdr:spPr>
        <a:xfrm>
          <a:off x="9372111" y="134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9595</xdr:rowOff>
    </xdr:from>
    <xdr:to>
      <xdr:col>12</xdr:col>
      <xdr:colOff>561975</xdr:colOff>
      <xdr:row>78</xdr:row>
      <xdr:rowOff>111195</xdr:rowOff>
    </xdr:to>
    <xdr:sp macro="" textlink="">
      <xdr:nvSpPr>
        <xdr:cNvPr id="422" name="円/楕円 421"/>
        <xdr:cNvSpPr/>
      </xdr:nvSpPr>
      <xdr:spPr>
        <a:xfrm>
          <a:off x="8699500" y="133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102322</xdr:rowOff>
    </xdr:from>
    <xdr:ext cx="469744" cy="259045"/>
    <xdr:sp macro="" textlink="">
      <xdr:nvSpPr>
        <xdr:cNvPr id="423" name="テキスト ボックス 422"/>
        <xdr:cNvSpPr txBox="1"/>
      </xdr:nvSpPr>
      <xdr:spPr>
        <a:xfrm>
          <a:off x="8515427" y="134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6339</xdr:rowOff>
    </xdr:from>
    <xdr:to>
      <xdr:col>11</xdr:col>
      <xdr:colOff>358775</xdr:colOff>
      <xdr:row>78</xdr:row>
      <xdr:rowOff>107939</xdr:rowOff>
    </xdr:to>
    <xdr:sp macro="" textlink="">
      <xdr:nvSpPr>
        <xdr:cNvPr id="424" name="円/楕円 423"/>
        <xdr:cNvSpPr/>
      </xdr:nvSpPr>
      <xdr:spPr>
        <a:xfrm>
          <a:off x="7810500" y="13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99066</xdr:rowOff>
    </xdr:from>
    <xdr:ext cx="469744" cy="259045"/>
    <xdr:sp macro="" textlink="">
      <xdr:nvSpPr>
        <xdr:cNvPr id="425" name="テキスト ボックス 424"/>
        <xdr:cNvSpPr txBox="1"/>
      </xdr:nvSpPr>
      <xdr:spPr>
        <a:xfrm>
          <a:off x="7626427" y="13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129234</xdr:rowOff>
    </xdr:from>
    <xdr:to>
      <xdr:col>10</xdr:col>
      <xdr:colOff>155575</xdr:colOff>
      <xdr:row>78</xdr:row>
      <xdr:rowOff>59384</xdr:rowOff>
    </xdr:to>
    <xdr:sp macro="" textlink="">
      <xdr:nvSpPr>
        <xdr:cNvPr id="426" name="円/楕円 425"/>
        <xdr:cNvSpPr/>
      </xdr:nvSpPr>
      <xdr:spPr>
        <a:xfrm>
          <a:off x="6921500" y="133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50511</xdr:rowOff>
    </xdr:from>
    <xdr:ext cx="534377" cy="259045"/>
    <xdr:sp macro="" textlink="">
      <xdr:nvSpPr>
        <xdr:cNvPr id="427" name="テキスト ボックス 426"/>
        <xdr:cNvSpPr txBox="1"/>
      </xdr:nvSpPr>
      <xdr:spPr>
        <a:xfrm>
          <a:off x="6705111" y="134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77079</xdr:rowOff>
    </xdr:from>
    <xdr:to>
      <xdr:col>15</xdr:col>
      <xdr:colOff>180975</xdr:colOff>
      <xdr:row>98</xdr:row>
      <xdr:rowOff>79096</xdr:rowOff>
    </xdr:to>
    <xdr:cxnSp macro="">
      <xdr:nvCxnSpPr>
        <xdr:cNvPr id="454" name="直線コネクタ 453"/>
        <xdr:cNvCxnSpPr/>
      </xdr:nvCxnSpPr>
      <xdr:spPr>
        <a:xfrm>
          <a:off x="9639300" y="16879179"/>
          <a:ext cx="8382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77079</xdr:rowOff>
    </xdr:from>
    <xdr:to>
      <xdr:col>14</xdr:col>
      <xdr:colOff>28575</xdr:colOff>
      <xdr:row>98</xdr:row>
      <xdr:rowOff>101377</xdr:rowOff>
    </xdr:to>
    <xdr:cxnSp macro="">
      <xdr:nvCxnSpPr>
        <xdr:cNvPr id="457" name="直線コネクタ 456"/>
        <xdr:cNvCxnSpPr/>
      </xdr:nvCxnSpPr>
      <xdr:spPr>
        <a:xfrm flipV="1">
          <a:off x="8750300" y="16879179"/>
          <a:ext cx="889000" cy="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100137</xdr:rowOff>
    </xdr:from>
    <xdr:to>
      <xdr:col>12</xdr:col>
      <xdr:colOff>511175</xdr:colOff>
      <xdr:row>98</xdr:row>
      <xdr:rowOff>101377</xdr:rowOff>
    </xdr:to>
    <xdr:cxnSp macro="">
      <xdr:nvCxnSpPr>
        <xdr:cNvPr id="460" name="直線コネクタ 459"/>
        <xdr:cNvCxnSpPr/>
      </xdr:nvCxnSpPr>
      <xdr:spPr>
        <a:xfrm>
          <a:off x="7861300" y="16902237"/>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95421</xdr:rowOff>
    </xdr:from>
    <xdr:to>
      <xdr:col>11</xdr:col>
      <xdr:colOff>307975</xdr:colOff>
      <xdr:row>98</xdr:row>
      <xdr:rowOff>100137</xdr:rowOff>
    </xdr:to>
    <xdr:cxnSp macro="">
      <xdr:nvCxnSpPr>
        <xdr:cNvPr id="463" name="直線コネクタ 462"/>
        <xdr:cNvCxnSpPr/>
      </xdr:nvCxnSpPr>
      <xdr:spPr>
        <a:xfrm>
          <a:off x="6972300" y="16897521"/>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142955</xdr:rowOff>
    </xdr:from>
    <xdr:ext cx="534377" cy="259045"/>
    <xdr:sp macro="" textlink="">
      <xdr:nvSpPr>
        <xdr:cNvPr id="465" name="テキスト ボックス 464"/>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28296</xdr:rowOff>
    </xdr:from>
    <xdr:to>
      <xdr:col>15</xdr:col>
      <xdr:colOff>231775</xdr:colOff>
      <xdr:row>98</xdr:row>
      <xdr:rowOff>129896</xdr:rowOff>
    </xdr:to>
    <xdr:sp macro="" textlink="">
      <xdr:nvSpPr>
        <xdr:cNvPr id="473" name="円/楕円 472"/>
        <xdr:cNvSpPr/>
      </xdr:nvSpPr>
      <xdr:spPr>
        <a:xfrm>
          <a:off x="10426700" y="168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159123</xdr:rowOff>
    </xdr:from>
    <xdr:ext cx="599010" cy="259045"/>
    <xdr:sp macro="" textlink="">
      <xdr:nvSpPr>
        <xdr:cNvPr id="474" name="土木費該当値テキスト"/>
        <xdr:cNvSpPr txBox="1"/>
      </xdr:nvSpPr>
      <xdr:spPr>
        <a:xfrm>
          <a:off x="10528300" y="166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26279</xdr:rowOff>
    </xdr:from>
    <xdr:to>
      <xdr:col>14</xdr:col>
      <xdr:colOff>79375</xdr:colOff>
      <xdr:row>98</xdr:row>
      <xdr:rowOff>127879</xdr:rowOff>
    </xdr:to>
    <xdr:sp macro="" textlink="">
      <xdr:nvSpPr>
        <xdr:cNvPr id="475" name="円/楕円 474"/>
        <xdr:cNvSpPr/>
      </xdr:nvSpPr>
      <xdr:spPr>
        <a:xfrm>
          <a:off x="9588500" y="168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144406</xdr:rowOff>
    </xdr:from>
    <xdr:ext cx="599010" cy="259045"/>
    <xdr:sp macro="" textlink="">
      <xdr:nvSpPr>
        <xdr:cNvPr id="476" name="テキスト ボックス 475"/>
        <xdr:cNvSpPr txBox="1"/>
      </xdr:nvSpPr>
      <xdr:spPr>
        <a:xfrm>
          <a:off x="9339794" y="1660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50577</xdr:rowOff>
    </xdr:from>
    <xdr:to>
      <xdr:col>12</xdr:col>
      <xdr:colOff>561975</xdr:colOff>
      <xdr:row>98</xdr:row>
      <xdr:rowOff>152177</xdr:rowOff>
    </xdr:to>
    <xdr:sp macro="" textlink="">
      <xdr:nvSpPr>
        <xdr:cNvPr id="477" name="円/楕円 476"/>
        <xdr:cNvSpPr/>
      </xdr:nvSpPr>
      <xdr:spPr>
        <a:xfrm>
          <a:off x="8699500" y="168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168704</xdr:rowOff>
    </xdr:from>
    <xdr:ext cx="534377" cy="259045"/>
    <xdr:sp macro="" textlink="">
      <xdr:nvSpPr>
        <xdr:cNvPr id="478" name="テキスト ボックス 477"/>
        <xdr:cNvSpPr txBox="1"/>
      </xdr:nvSpPr>
      <xdr:spPr>
        <a:xfrm>
          <a:off x="8483111" y="166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49337</xdr:rowOff>
    </xdr:from>
    <xdr:to>
      <xdr:col>11</xdr:col>
      <xdr:colOff>358775</xdr:colOff>
      <xdr:row>98</xdr:row>
      <xdr:rowOff>150937</xdr:rowOff>
    </xdr:to>
    <xdr:sp macro="" textlink="">
      <xdr:nvSpPr>
        <xdr:cNvPr id="479" name="円/楕円 478"/>
        <xdr:cNvSpPr/>
      </xdr:nvSpPr>
      <xdr:spPr>
        <a:xfrm>
          <a:off x="7810500" y="16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167464</xdr:rowOff>
    </xdr:from>
    <xdr:ext cx="534377" cy="259045"/>
    <xdr:sp macro="" textlink="">
      <xdr:nvSpPr>
        <xdr:cNvPr id="480" name="テキスト ボックス 479"/>
        <xdr:cNvSpPr txBox="1"/>
      </xdr:nvSpPr>
      <xdr:spPr>
        <a:xfrm>
          <a:off x="7594111" y="166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44621</xdr:rowOff>
    </xdr:from>
    <xdr:to>
      <xdr:col>10</xdr:col>
      <xdr:colOff>155575</xdr:colOff>
      <xdr:row>98</xdr:row>
      <xdr:rowOff>146221</xdr:rowOff>
    </xdr:to>
    <xdr:sp macro="" textlink="">
      <xdr:nvSpPr>
        <xdr:cNvPr id="481" name="円/楕円 480"/>
        <xdr:cNvSpPr/>
      </xdr:nvSpPr>
      <xdr:spPr>
        <a:xfrm>
          <a:off x="6921500" y="168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162748</xdr:rowOff>
    </xdr:from>
    <xdr:ext cx="534377" cy="259045"/>
    <xdr:sp macro="" textlink="">
      <xdr:nvSpPr>
        <xdr:cNvPr id="482" name="テキスト ボックス 481"/>
        <xdr:cNvSpPr txBox="1"/>
      </xdr:nvSpPr>
      <xdr:spPr>
        <a:xfrm>
          <a:off x="6705111" y="166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78696</xdr:rowOff>
    </xdr:from>
    <xdr:to>
      <xdr:col>23</xdr:col>
      <xdr:colOff>517525</xdr:colOff>
      <xdr:row>37</xdr:row>
      <xdr:rowOff>108578</xdr:rowOff>
    </xdr:to>
    <xdr:cxnSp macro="">
      <xdr:nvCxnSpPr>
        <xdr:cNvPr id="513" name="直線コネクタ 512"/>
        <xdr:cNvCxnSpPr/>
      </xdr:nvCxnSpPr>
      <xdr:spPr>
        <a:xfrm>
          <a:off x="15481300" y="6422346"/>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78696</xdr:rowOff>
    </xdr:from>
    <xdr:to>
      <xdr:col>22</xdr:col>
      <xdr:colOff>365125</xdr:colOff>
      <xdr:row>38</xdr:row>
      <xdr:rowOff>18330</xdr:rowOff>
    </xdr:to>
    <xdr:cxnSp macro="">
      <xdr:nvCxnSpPr>
        <xdr:cNvPr id="516" name="直線コネクタ 515"/>
        <xdr:cNvCxnSpPr/>
      </xdr:nvCxnSpPr>
      <xdr:spPr>
        <a:xfrm flipV="1">
          <a:off x="14592300" y="6422346"/>
          <a:ext cx="889000" cy="1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167981</xdr:rowOff>
    </xdr:from>
    <xdr:to>
      <xdr:col>21</xdr:col>
      <xdr:colOff>161925</xdr:colOff>
      <xdr:row>38</xdr:row>
      <xdr:rowOff>18330</xdr:rowOff>
    </xdr:to>
    <xdr:cxnSp macro="">
      <xdr:nvCxnSpPr>
        <xdr:cNvPr id="519" name="直線コネクタ 518"/>
        <xdr:cNvCxnSpPr/>
      </xdr:nvCxnSpPr>
      <xdr:spPr>
        <a:xfrm>
          <a:off x="13703300" y="6511631"/>
          <a:ext cx="889000" cy="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167981</xdr:rowOff>
    </xdr:from>
    <xdr:to>
      <xdr:col>19</xdr:col>
      <xdr:colOff>644525</xdr:colOff>
      <xdr:row>38</xdr:row>
      <xdr:rowOff>14901</xdr:rowOff>
    </xdr:to>
    <xdr:cxnSp macro="">
      <xdr:nvCxnSpPr>
        <xdr:cNvPr id="522" name="直線コネクタ 521"/>
        <xdr:cNvCxnSpPr/>
      </xdr:nvCxnSpPr>
      <xdr:spPr>
        <a:xfrm flipV="1">
          <a:off x="12814300" y="6511631"/>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57778</xdr:rowOff>
    </xdr:from>
    <xdr:to>
      <xdr:col>23</xdr:col>
      <xdr:colOff>568325</xdr:colOff>
      <xdr:row>37</xdr:row>
      <xdr:rowOff>159378</xdr:rowOff>
    </xdr:to>
    <xdr:sp macro="" textlink="">
      <xdr:nvSpPr>
        <xdr:cNvPr id="532" name="円/楕円 531"/>
        <xdr:cNvSpPr/>
      </xdr:nvSpPr>
      <xdr:spPr>
        <a:xfrm>
          <a:off x="16268700" y="64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144155</xdr:rowOff>
    </xdr:from>
    <xdr:ext cx="534377" cy="259045"/>
    <xdr:sp macro="" textlink="">
      <xdr:nvSpPr>
        <xdr:cNvPr id="533" name="消防費該当値テキスト"/>
        <xdr:cNvSpPr txBox="1"/>
      </xdr:nvSpPr>
      <xdr:spPr>
        <a:xfrm>
          <a:off x="16370300" y="63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27896</xdr:rowOff>
    </xdr:from>
    <xdr:to>
      <xdr:col>22</xdr:col>
      <xdr:colOff>415925</xdr:colOff>
      <xdr:row>37</xdr:row>
      <xdr:rowOff>129496</xdr:rowOff>
    </xdr:to>
    <xdr:sp macro="" textlink="">
      <xdr:nvSpPr>
        <xdr:cNvPr id="534" name="円/楕円 533"/>
        <xdr:cNvSpPr/>
      </xdr:nvSpPr>
      <xdr:spPr>
        <a:xfrm>
          <a:off x="15430500" y="637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120623</xdr:rowOff>
    </xdr:from>
    <xdr:ext cx="534377" cy="259045"/>
    <xdr:sp macro="" textlink="">
      <xdr:nvSpPr>
        <xdr:cNvPr id="535" name="テキスト ボックス 534"/>
        <xdr:cNvSpPr txBox="1"/>
      </xdr:nvSpPr>
      <xdr:spPr>
        <a:xfrm>
          <a:off x="15214111" y="6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138980</xdr:rowOff>
    </xdr:from>
    <xdr:to>
      <xdr:col>21</xdr:col>
      <xdr:colOff>212725</xdr:colOff>
      <xdr:row>38</xdr:row>
      <xdr:rowOff>69130</xdr:rowOff>
    </xdr:to>
    <xdr:sp macro="" textlink="">
      <xdr:nvSpPr>
        <xdr:cNvPr id="536" name="円/楕円 535"/>
        <xdr:cNvSpPr/>
      </xdr:nvSpPr>
      <xdr:spPr>
        <a:xfrm>
          <a:off x="14541500" y="64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60257</xdr:rowOff>
    </xdr:from>
    <xdr:ext cx="534377" cy="259045"/>
    <xdr:sp macro="" textlink="">
      <xdr:nvSpPr>
        <xdr:cNvPr id="537" name="テキスト ボックス 536"/>
        <xdr:cNvSpPr txBox="1"/>
      </xdr:nvSpPr>
      <xdr:spPr>
        <a:xfrm>
          <a:off x="14325111" y="65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117181</xdr:rowOff>
    </xdr:from>
    <xdr:to>
      <xdr:col>20</xdr:col>
      <xdr:colOff>9525</xdr:colOff>
      <xdr:row>38</xdr:row>
      <xdr:rowOff>47331</xdr:rowOff>
    </xdr:to>
    <xdr:sp macro="" textlink="">
      <xdr:nvSpPr>
        <xdr:cNvPr id="538" name="円/楕円 537"/>
        <xdr:cNvSpPr/>
      </xdr:nvSpPr>
      <xdr:spPr>
        <a:xfrm>
          <a:off x="13652500" y="64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38458</xdr:rowOff>
    </xdr:from>
    <xdr:ext cx="534377" cy="259045"/>
    <xdr:sp macro="" textlink="">
      <xdr:nvSpPr>
        <xdr:cNvPr id="539" name="テキスト ボックス 538"/>
        <xdr:cNvSpPr txBox="1"/>
      </xdr:nvSpPr>
      <xdr:spPr>
        <a:xfrm>
          <a:off x="13436111" y="65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135551</xdr:rowOff>
    </xdr:from>
    <xdr:to>
      <xdr:col>18</xdr:col>
      <xdr:colOff>492125</xdr:colOff>
      <xdr:row>38</xdr:row>
      <xdr:rowOff>65701</xdr:rowOff>
    </xdr:to>
    <xdr:sp macro="" textlink="">
      <xdr:nvSpPr>
        <xdr:cNvPr id="540" name="円/楕円 539"/>
        <xdr:cNvSpPr/>
      </xdr:nvSpPr>
      <xdr:spPr>
        <a:xfrm>
          <a:off x="12763500" y="64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56828</xdr:rowOff>
    </xdr:from>
    <xdr:ext cx="534377" cy="259045"/>
    <xdr:sp macro="" textlink="">
      <xdr:nvSpPr>
        <xdr:cNvPr id="541" name="テキスト ボックス 540"/>
        <xdr:cNvSpPr txBox="1"/>
      </xdr:nvSpPr>
      <xdr:spPr>
        <a:xfrm>
          <a:off x="12547111" y="65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67985</xdr:rowOff>
    </xdr:from>
    <xdr:to>
      <xdr:col>23</xdr:col>
      <xdr:colOff>517525</xdr:colOff>
      <xdr:row>56</xdr:row>
      <xdr:rowOff>118949</xdr:rowOff>
    </xdr:to>
    <xdr:cxnSp macro="">
      <xdr:nvCxnSpPr>
        <xdr:cNvPr id="572" name="直線コネクタ 571"/>
        <xdr:cNvCxnSpPr/>
      </xdr:nvCxnSpPr>
      <xdr:spPr>
        <a:xfrm>
          <a:off x="15481300" y="9497735"/>
          <a:ext cx="838200" cy="2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67985</xdr:rowOff>
    </xdr:from>
    <xdr:to>
      <xdr:col>22</xdr:col>
      <xdr:colOff>365125</xdr:colOff>
      <xdr:row>57</xdr:row>
      <xdr:rowOff>8379</xdr:rowOff>
    </xdr:to>
    <xdr:cxnSp macro="">
      <xdr:nvCxnSpPr>
        <xdr:cNvPr id="575" name="直線コネクタ 574"/>
        <xdr:cNvCxnSpPr/>
      </xdr:nvCxnSpPr>
      <xdr:spPr>
        <a:xfrm flipV="1">
          <a:off x="14592300" y="9497735"/>
          <a:ext cx="889000" cy="2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140061</xdr:rowOff>
    </xdr:from>
    <xdr:ext cx="534377" cy="259045"/>
    <xdr:sp macro="" textlink="">
      <xdr:nvSpPr>
        <xdr:cNvPr id="577" name="テキスト ボックス 576"/>
        <xdr:cNvSpPr txBox="1"/>
      </xdr:nvSpPr>
      <xdr:spPr>
        <a:xfrm>
          <a:off x="15214111" y="97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45772</xdr:rowOff>
    </xdr:from>
    <xdr:to>
      <xdr:col>21</xdr:col>
      <xdr:colOff>161925</xdr:colOff>
      <xdr:row>57</xdr:row>
      <xdr:rowOff>8379</xdr:rowOff>
    </xdr:to>
    <xdr:cxnSp macro="">
      <xdr:nvCxnSpPr>
        <xdr:cNvPr id="578" name="直線コネクタ 577"/>
        <xdr:cNvCxnSpPr/>
      </xdr:nvCxnSpPr>
      <xdr:spPr>
        <a:xfrm>
          <a:off x="13703300" y="9646972"/>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45772</xdr:rowOff>
    </xdr:from>
    <xdr:to>
      <xdr:col>19</xdr:col>
      <xdr:colOff>644525</xdr:colOff>
      <xdr:row>57</xdr:row>
      <xdr:rowOff>26608</xdr:rowOff>
    </xdr:to>
    <xdr:cxnSp macro="">
      <xdr:nvCxnSpPr>
        <xdr:cNvPr id="581" name="直線コネクタ 580"/>
        <xdr:cNvCxnSpPr/>
      </xdr:nvCxnSpPr>
      <xdr:spPr>
        <a:xfrm flipV="1">
          <a:off x="12814300" y="9646972"/>
          <a:ext cx="889000" cy="1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68149</xdr:rowOff>
    </xdr:from>
    <xdr:to>
      <xdr:col>23</xdr:col>
      <xdr:colOff>568325</xdr:colOff>
      <xdr:row>56</xdr:row>
      <xdr:rowOff>169749</xdr:rowOff>
    </xdr:to>
    <xdr:sp macro="" textlink="">
      <xdr:nvSpPr>
        <xdr:cNvPr id="591" name="円/楕円 590"/>
        <xdr:cNvSpPr/>
      </xdr:nvSpPr>
      <xdr:spPr>
        <a:xfrm>
          <a:off x="16268700" y="96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91026</xdr:rowOff>
    </xdr:from>
    <xdr:ext cx="534377" cy="259045"/>
    <xdr:sp macro="" textlink="">
      <xdr:nvSpPr>
        <xdr:cNvPr id="592" name="教育費該当値テキスト"/>
        <xdr:cNvSpPr txBox="1"/>
      </xdr:nvSpPr>
      <xdr:spPr>
        <a:xfrm>
          <a:off x="16370300" y="95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17185</xdr:rowOff>
    </xdr:from>
    <xdr:to>
      <xdr:col>22</xdr:col>
      <xdr:colOff>415925</xdr:colOff>
      <xdr:row>55</xdr:row>
      <xdr:rowOff>118785</xdr:rowOff>
    </xdr:to>
    <xdr:sp macro="" textlink="">
      <xdr:nvSpPr>
        <xdr:cNvPr id="593" name="円/楕円 592"/>
        <xdr:cNvSpPr/>
      </xdr:nvSpPr>
      <xdr:spPr>
        <a:xfrm>
          <a:off x="15430500" y="94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135312</xdr:rowOff>
    </xdr:from>
    <xdr:ext cx="599010" cy="259045"/>
    <xdr:sp macro="" textlink="">
      <xdr:nvSpPr>
        <xdr:cNvPr id="594" name="テキスト ボックス 593"/>
        <xdr:cNvSpPr txBox="1"/>
      </xdr:nvSpPr>
      <xdr:spPr>
        <a:xfrm>
          <a:off x="15181794" y="92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129029</xdr:rowOff>
    </xdr:from>
    <xdr:to>
      <xdr:col>21</xdr:col>
      <xdr:colOff>212725</xdr:colOff>
      <xdr:row>57</xdr:row>
      <xdr:rowOff>59179</xdr:rowOff>
    </xdr:to>
    <xdr:sp macro="" textlink="">
      <xdr:nvSpPr>
        <xdr:cNvPr id="595" name="円/楕円 594"/>
        <xdr:cNvSpPr/>
      </xdr:nvSpPr>
      <xdr:spPr>
        <a:xfrm>
          <a:off x="14541500" y="973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50306</xdr:rowOff>
    </xdr:from>
    <xdr:ext cx="534377" cy="259045"/>
    <xdr:sp macro="" textlink="">
      <xdr:nvSpPr>
        <xdr:cNvPr id="596" name="テキスト ボックス 595"/>
        <xdr:cNvSpPr txBox="1"/>
      </xdr:nvSpPr>
      <xdr:spPr>
        <a:xfrm>
          <a:off x="14325111" y="982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166422</xdr:rowOff>
    </xdr:from>
    <xdr:to>
      <xdr:col>20</xdr:col>
      <xdr:colOff>9525</xdr:colOff>
      <xdr:row>56</xdr:row>
      <xdr:rowOff>96572</xdr:rowOff>
    </xdr:to>
    <xdr:sp macro="" textlink="">
      <xdr:nvSpPr>
        <xdr:cNvPr id="597" name="円/楕円 596"/>
        <xdr:cNvSpPr/>
      </xdr:nvSpPr>
      <xdr:spPr>
        <a:xfrm>
          <a:off x="13652500" y="959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113099</xdr:rowOff>
    </xdr:from>
    <xdr:ext cx="534377" cy="259045"/>
    <xdr:sp macro="" textlink="">
      <xdr:nvSpPr>
        <xdr:cNvPr id="598" name="テキスト ボックス 597"/>
        <xdr:cNvSpPr txBox="1"/>
      </xdr:nvSpPr>
      <xdr:spPr>
        <a:xfrm>
          <a:off x="13436111" y="93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147258</xdr:rowOff>
    </xdr:from>
    <xdr:to>
      <xdr:col>18</xdr:col>
      <xdr:colOff>492125</xdr:colOff>
      <xdr:row>57</xdr:row>
      <xdr:rowOff>77408</xdr:rowOff>
    </xdr:to>
    <xdr:sp macro="" textlink="">
      <xdr:nvSpPr>
        <xdr:cNvPr id="599" name="円/楕円 598"/>
        <xdr:cNvSpPr/>
      </xdr:nvSpPr>
      <xdr:spPr>
        <a:xfrm>
          <a:off x="12763500" y="97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68535</xdr:rowOff>
    </xdr:from>
    <xdr:ext cx="534377" cy="259045"/>
    <xdr:sp macro="" textlink="">
      <xdr:nvSpPr>
        <xdr:cNvPr id="600" name="テキスト ボックス 599"/>
        <xdr:cNvSpPr txBox="1"/>
      </xdr:nvSpPr>
      <xdr:spPr>
        <a:xfrm>
          <a:off x="12547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23675</xdr:rowOff>
    </xdr:from>
    <xdr:to>
      <xdr:col>21</xdr:col>
      <xdr:colOff>161925</xdr:colOff>
      <xdr:row>78</xdr:row>
      <xdr:rowOff>25400</xdr:rowOff>
    </xdr:to>
    <xdr:cxnSp macro="">
      <xdr:nvCxnSpPr>
        <xdr:cNvPr id="631" name="直線コネクタ 630"/>
        <xdr:cNvCxnSpPr/>
      </xdr:nvCxnSpPr>
      <xdr:spPr>
        <a:xfrm>
          <a:off x="13703300" y="13396775"/>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23102</xdr:rowOff>
    </xdr:from>
    <xdr:to>
      <xdr:col>19</xdr:col>
      <xdr:colOff>644525</xdr:colOff>
      <xdr:row>78</xdr:row>
      <xdr:rowOff>23675</xdr:rowOff>
    </xdr:to>
    <xdr:cxnSp macro="">
      <xdr:nvCxnSpPr>
        <xdr:cNvPr id="634" name="直線コネクタ 633"/>
        <xdr:cNvCxnSpPr/>
      </xdr:nvCxnSpPr>
      <xdr:spPr>
        <a:xfrm>
          <a:off x="12814300" y="13396202"/>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144325</xdr:rowOff>
    </xdr:from>
    <xdr:to>
      <xdr:col>20</xdr:col>
      <xdr:colOff>9525</xdr:colOff>
      <xdr:row>78</xdr:row>
      <xdr:rowOff>74475</xdr:rowOff>
    </xdr:to>
    <xdr:sp macro="" textlink="">
      <xdr:nvSpPr>
        <xdr:cNvPr id="650" name="円/楕円 649"/>
        <xdr:cNvSpPr/>
      </xdr:nvSpPr>
      <xdr:spPr>
        <a:xfrm>
          <a:off x="13652500" y="133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65602</xdr:rowOff>
    </xdr:from>
    <xdr:ext cx="378565" cy="259045"/>
    <xdr:sp macro="" textlink="">
      <xdr:nvSpPr>
        <xdr:cNvPr id="651" name="テキスト ボックス 650"/>
        <xdr:cNvSpPr txBox="1"/>
      </xdr:nvSpPr>
      <xdr:spPr>
        <a:xfrm>
          <a:off x="13514017" y="13438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143752</xdr:rowOff>
    </xdr:from>
    <xdr:to>
      <xdr:col>18</xdr:col>
      <xdr:colOff>492125</xdr:colOff>
      <xdr:row>78</xdr:row>
      <xdr:rowOff>73902</xdr:rowOff>
    </xdr:to>
    <xdr:sp macro="" textlink="">
      <xdr:nvSpPr>
        <xdr:cNvPr id="652" name="円/楕円 651"/>
        <xdr:cNvSpPr/>
      </xdr:nvSpPr>
      <xdr:spPr>
        <a:xfrm>
          <a:off x="12763500" y="133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65029</xdr:rowOff>
    </xdr:from>
    <xdr:ext cx="378565" cy="259045"/>
    <xdr:sp macro="" textlink="">
      <xdr:nvSpPr>
        <xdr:cNvPr id="653" name="テキスト ボックス 652"/>
        <xdr:cNvSpPr txBox="1"/>
      </xdr:nvSpPr>
      <xdr:spPr>
        <a:xfrm>
          <a:off x="12625017" y="13438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78995</xdr:rowOff>
    </xdr:from>
    <xdr:to>
      <xdr:col>23</xdr:col>
      <xdr:colOff>517525</xdr:colOff>
      <xdr:row>97</xdr:row>
      <xdr:rowOff>90066</xdr:rowOff>
    </xdr:to>
    <xdr:cxnSp macro="">
      <xdr:nvCxnSpPr>
        <xdr:cNvPr id="678" name="直線コネクタ 677"/>
        <xdr:cNvCxnSpPr/>
      </xdr:nvCxnSpPr>
      <xdr:spPr>
        <a:xfrm>
          <a:off x="15481300" y="16709645"/>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65646</xdr:rowOff>
    </xdr:from>
    <xdr:to>
      <xdr:col>22</xdr:col>
      <xdr:colOff>365125</xdr:colOff>
      <xdr:row>97</xdr:row>
      <xdr:rowOff>78995</xdr:rowOff>
    </xdr:to>
    <xdr:cxnSp macro="">
      <xdr:nvCxnSpPr>
        <xdr:cNvPr id="681" name="直線コネクタ 680"/>
        <xdr:cNvCxnSpPr/>
      </xdr:nvCxnSpPr>
      <xdr:spPr>
        <a:xfrm>
          <a:off x="14592300" y="16696296"/>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47825</xdr:rowOff>
    </xdr:from>
    <xdr:to>
      <xdr:col>21</xdr:col>
      <xdr:colOff>161925</xdr:colOff>
      <xdr:row>97</xdr:row>
      <xdr:rowOff>65646</xdr:rowOff>
    </xdr:to>
    <xdr:cxnSp macro="">
      <xdr:nvCxnSpPr>
        <xdr:cNvPr id="684" name="直線コネクタ 683"/>
        <xdr:cNvCxnSpPr/>
      </xdr:nvCxnSpPr>
      <xdr:spPr>
        <a:xfrm>
          <a:off x="13703300" y="16678475"/>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41345</xdr:rowOff>
    </xdr:from>
    <xdr:to>
      <xdr:col>19</xdr:col>
      <xdr:colOff>644525</xdr:colOff>
      <xdr:row>97</xdr:row>
      <xdr:rowOff>47825</xdr:rowOff>
    </xdr:to>
    <xdr:cxnSp macro="">
      <xdr:nvCxnSpPr>
        <xdr:cNvPr id="687" name="直線コネクタ 686"/>
        <xdr:cNvCxnSpPr/>
      </xdr:nvCxnSpPr>
      <xdr:spPr>
        <a:xfrm>
          <a:off x="12814300" y="16671995"/>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39266</xdr:rowOff>
    </xdr:from>
    <xdr:to>
      <xdr:col>23</xdr:col>
      <xdr:colOff>568325</xdr:colOff>
      <xdr:row>97</xdr:row>
      <xdr:rowOff>140866</xdr:rowOff>
    </xdr:to>
    <xdr:sp macro="" textlink="">
      <xdr:nvSpPr>
        <xdr:cNvPr id="697" name="円/楕円 696"/>
        <xdr:cNvSpPr/>
      </xdr:nvSpPr>
      <xdr:spPr>
        <a:xfrm>
          <a:off x="16268700" y="166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125643</xdr:rowOff>
    </xdr:from>
    <xdr:ext cx="534377" cy="259045"/>
    <xdr:sp macro="" textlink="">
      <xdr:nvSpPr>
        <xdr:cNvPr id="698" name="公債費該当値テキスト"/>
        <xdr:cNvSpPr txBox="1"/>
      </xdr:nvSpPr>
      <xdr:spPr>
        <a:xfrm>
          <a:off x="16370300" y="165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28195</xdr:rowOff>
    </xdr:from>
    <xdr:to>
      <xdr:col>22</xdr:col>
      <xdr:colOff>415925</xdr:colOff>
      <xdr:row>97</xdr:row>
      <xdr:rowOff>129795</xdr:rowOff>
    </xdr:to>
    <xdr:sp macro="" textlink="">
      <xdr:nvSpPr>
        <xdr:cNvPr id="699" name="円/楕円 698"/>
        <xdr:cNvSpPr/>
      </xdr:nvSpPr>
      <xdr:spPr>
        <a:xfrm>
          <a:off x="15430500" y="166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120922</xdr:rowOff>
    </xdr:from>
    <xdr:ext cx="534377" cy="259045"/>
    <xdr:sp macro="" textlink="">
      <xdr:nvSpPr>
        <xdr:cNvPr id="700" name="テキスト ボックス 699"/>
        <xdr:cNvSpPr txBox="1"/>
      </xdr:nvSpPr>
      <xdr:spPr>
        <a:xfrm>
          <a:off x="15214111" y="167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14846</xdr:rowOff>
    </xdr:from>
    <xdr:to>
      <xdr:col>21</xdr:col>
      <xdr:colOff>212725</xdr:colOff>
      <xdr:row>97</xdr:row>
      <xdr:rowOff>116446</xdr:rowOff>
    </xdr:to>
    <xdr:sp macro="" textlink="">
      <xdr:nvSpPr>
        <xdr:cNvPr id="701" name="円/楕円 700"/>
        <xdr:cNvSpPr/>
      </xdr:nvSpPr>
      <xdr:spPr>
        <a:xfrm>
          <a:off x="14541500" y="166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107573</xdr:rowOff>
    </xdr:from>
    <xdr:ext cx="534377" cy="259045"/>
    <xdr:sp macro="" textlink="">
      <xdr:nvSpPr>
        <xdr:cNvPr id="702" name="テキスト ボックス 701"/>
        <xdr:cNvSpPr txBox="1"/>
      </xdr:nvSpPr>
      <xdr:spPr>
        <a:xfrm>
          <a:off x="14325111" y="167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168475</xdr:rowOff>
    </xdr:from>
    <xdr:to>
      <xdr:col>20</xdr:col>
      <xdr:colOff>9525</xdr:colOff>
      <xdr:row>97</xdr:row>
      <xdr:rowOff>98625</xdr:rowOff>
    </xdr:to>
    <xdr:sp macro="" textlink="">
      <xdr:nvSpPr>
        <xdr:cNvPr id="703" name="円/楕円 702"/>
        <xdr:cNvSpPr/>
      </xdr:nvSpPr>
      <xdr:spPr>
        <a:xfrm>
          <a:off x="13652500" y="166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89752</xdr:rowOff>
    </xdr:from>
    <xdr:ext cx="534377" cy="259045"/>
    <xdr:sp macro="" textlink="">
      <xdr:nvSpPr>
        <xdr:cNvPr id="704" name="テキスト ボックス 703"/>
        <xdr:cNvSpPr txBox="1"/>
      </xdr:nvSpPr>
      <xdr:spPr>
        <a:xfrm>
          <a:off x="13436111" y="167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161995</xdr:rowOff>
    </xdr:from>
    <xdr:to>
      <xdr:col>18</xdr:col>
      <xdr:colOff>492125</xdr:colOff>
      <xdr:row>97</xdr:row>
      <xdr:rowOff>92145</xdr:rowOff>
    </xdr:to>
    <xdr:sp macro="" textlink="">
      <xdr:nvSpPr>
        <xdr:cNvPr id="705" name="円/楕円 704"/>
        <xdr:cNvSpPr/>
      </xdr:nvSpPr>
      <xdr:spPr>
        <a:xfrm>
          <a:off x="12763500" y="166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83272</xdr:rowOff>
    </xdr:from>
    <xdr:ext cx="534377" cy="259045"/>
    <xdr:sp macro="" textlink="">
      <xdr:nvSpPr>
        <xdr:cNvPr id="706" name="テキスト ボックス 705"/>
        <xdr:cNvSpPr txBox="1"/>
      </xdr:nvSpPr>
      <xdr:spPr>
        <a:xfrm>
          <a:off x="12547111" y="167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総務費・商工費・土木費の</a:t>
          </a:r>
          <a:r>
            <a:rPr kumimoji="1" lang="en-US" altLang="ja-JP" sz="1300">
              <a:latin typeface="ＭＳ Ｐゴシック"/>
            </a:rPr>
            <a:t>3</a:t>
          </a:r>
          <a:r>
            <a:rPr kumimoji="1" lang="ja-JP" altLang="en-US" sz="1300">
              <a:latin typeface="ＭＳ Ｐゴシック"/>
            </a:rPr>
            <a:t>項目で類似団体平均に比べ高くなっている。総務費については、概ね類似団体平均の近似値ではあるが、各種業務システムの保守などに係る委託料が占める割合が大きいので検討の余地がある。商工費については、平成</a:t>
          </a:r>
          <a:r>
            <a:rPr kumimoji="1" lang="en-US" altLang="ja-JP" sz="1300">
              <a:latin typeface="ＭＳ Ｐゴシック"/>
            </a:rPr>
            <a:t>27</a:t>
          </a:r>
          <a:r>
            <a:rPr kumimoji="1" lang="ja-JP" altLang="en-US" sz="1300">
              <a:latin typeface="ＭＳ Ｐゴシック"/>
            </a:rPr>
            <a:t>年度に倍増以上の経費となったが、これは観光案内所の建設があったためである。このほか、観光協会への運営事務経費補助及び忍野八海祭り運営経費補助、フォトコンテストなど観光関連事業が主な内訳となっている。土木費については、過去</a:t>
          </a:r>
          <a:r>
            <a:rPr kumimoji="1" lang="en-US" altLang="ja-JP" sz="1300">
              <a:latin typeface="ＭＳ Ｐゴシック"/>
            </a:rPr>
            <a:t>5</a:t>
          </a:r>
          <a:r>
            <a:rPr kumimoji="1" lang="ja-JP" altLang="en-US" sz="1300">
              <a:latin typeface="ＭＳ Ｐゴシック"/>
            </a:rPr>
            <a:t>年間すべてで数年類似団体平均を上回っており、特にここ</a:t>
          </a:r>
          <a:r>
            <a:rPr kumimoji="1" lang="en-US" altLang="ja-JP" sz="1300">
              <a:latin typeface="ＭＳ Ｐゴシック"/>
            </a:rPr>
            <a:t>2</a:t>
          </a:r>
          <a:r>
            <a:rPr kumimoji="1" lang="ja-JP" altLang="en-US" sz="1300">
              <a:latin typeface="ＭＳ Ｐゴシック"/>
            </a:rPr>
            <a:t>年間は住宅リフォーム助成事業や大規模な道路の改良拡幅工事等もあり、</a:t>
          </a:r>
          <a:r>
            <a:rPr kumimoji="1" lang="en-US" altLang="ja-JP" sz="1300">
              <a:latin typeface="ＭＳ Ｐゴシック"/>
            </a:rPr>
            <a:t>1.5</a:t>
          </a:r>
          <a:r>
            <a:rPr kumimoji="1" lang="ja-JP" altLang="en-US" sz="1300">
              <a:latin typeface="ＭＳ Ｐゴシック"/>
            </a:rPr>
            <a:t>倍以上の経費を要している。また、教育費は年度ごとの変動が大きく、これは学校施設や体育施設の大規模改修があったことが主な要因である。全般的には類似団体平均以下であり、著しく平均を上回る項目はないものの、法人税率の引き下げに伴う地方税収減に備え、事業の見直しや効率化を積極的且つ継続的に図る。</a:t>
          </a: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減少傾向にあった財政調整基金残高だが、平成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年間は積立てを行い、標準財政規模に対する比率が再び</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％を超える残高となった。実質単年度収支においても記録的な税収であった平成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％以上の伸び率を見せ、実質収支そのものは健全な状態といえる。しかしながら、法人税率の引き下げによる今後の税収減は明らかであり、将来に負担を残さないような計画的な財政運営が必要である。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標準財政規模に対する全会計の黒字額合計も概ね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台で推移しており、連結実質赤字比率は堅調であるが、一部会計では一般会計からの繰入金に頼らざるを得ない状況であることから、営業収益の向上と営業費用の削減を一体的に推進し、経営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6165666</v>
      </c>
      <c r="BO4" s="409"/>
      <c r="BP4" s="409"/>
      <c r="BQ4" s="409"/>
      <c r="BR4" s="409"/>
      <c r="BS4" s="409"/>
      <c r="BT4" s="409"/>
      <c r="BU4" s="410"/>
      <c r="BV4" s="408">
        <v>5593486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3.2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5790306</v>
      </c>
      <c r="BO5" s="414"/>
      <c r="BP5" s="414"/>
      <c r="BQ5" s="414"/>
      <c r="BR5" s="414"/>
      <c r="BS5" s="414"/>
      <c r="BT5" s="414"/>
      <c r="BU5" s="415"/>
      <c r="BV5" s="413">
        <v>5356911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59.7</v>
      </c>
      <c r="CU5" s="384"/>
      <c r="CV5" s="384"/>
      <c r="CW5" s="384"/>
      <c r="CX5" s="384"/>
      <c r="CY5" s="384"/>
      <c r="CZ5" s="384"/>
      <c r="DA5" s="385"/>
      <c r="DB5" s="383">
        <v>85.4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375360</v>
      </c>
      <c r="BO6" s="414"/>
      <c r="BP6" s="414"/>
      <c r="BQ6" s="414"/>
      <c r="BR6" s="414"/>
      <c r="BS6" s="414"/>
      <c r="BT6" s="414"/>
      <c r="BU6" s="415"/>
      <c r="BV6" s="413">
        <v>236575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59.7</v>
      </c>
      <c r="CU6" s="560"/>
      <c r="CV6" s="560"/>
      <c r="CW6" s="560"/>
      <c r="CX6" s="560"/>
      <c r="CY6" s="560"/>
      <c r="CZ6" s="560"/>
      <c r="DA6" s="561"/>
      <c r="DB6" s="559">
        <v>85.4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77</v>
      </c>
      <c r="AV7" s="471"/>
      <c r="AW7" s="471"/>
      <c r="AX7" s="471"/>
      <c r="AY7" s="393" t="s">
        <v>89</v>
      </c>
      <c r="AZ7" s="394"/>
      <c r="BA7" s="394"/>
      <c r="BB7" s="394"/>
      <c r="BC7" s="394"/>
      <c r="BD7" s="394"/>
      <c r="BE7" s="394"/>
      <c r="BF7" s="394"/>
      <c r="BG7" s="394"/>
      <c r="BH7" s="394"/>
      <c r="BI7" s="394"/>
      <c r="BJ7" s="394"/>
      <c r="BK7" s="394"/>
      <c r="BL7" s="394"/>
      <c r="BM7" s="395"/>
      <c r="BN7" s="413">
        <v>188087</v>
      </c>
      <c r="BO7" s="414"/>
      <c r="BP7" s="414"/>
      <c r="BQ7" s="414"/>
      <c r="BR7" s="414"/>
      <c r="BS7" s="414"/>
      <c r="BT7" s="414"/>
      <c r="BU7" s="415"/>
      <c r="BV7" s="413">
        <v>136988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3246280</v>
      </c>
      <c r="CU7" s="414"/>
      <c r="CV7" s="414"/>
      <c r="CW7" s="414"/>
      <c r="CX7" s="414"/>
      <c r="CY7" s="414"/>
      <c r="CZ7" s="414"/>
      <c r="DA7" s="415"/>
      <c r="DB7" s="413">
        <v>3091865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187273</v>
      </c>
      <c r="BO8" s="414"/>
      <c r="BP8" s="414"/>
      <c r="BQ8" s="414"/>
      <c r="BR8" s="414"/>
      <c r="BS8" s="414"/>
      <c r="BT8" s="414"/>
      <c r="BU8" s="415"/>
      <c r="BV8" s="413">
        <v>99587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1.36</v>
      </c>
      <c r="CU8" s="523"/>
      <c r="CV8" s="523"/>
      <c r="CW8" s="523"/>
      <c r="CX8" s="523"/>
      <c r="CY8" s="523"/>
      <c r="CZ8" s="523"/>
      <c r="DA8" s="524"/>
      <c r="DB8" s="522">
        <v>1.47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8968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87686</v>
      </c>
      <c r="BO9" s="414"/>
      <c r="BP9" s="414"/>
      <c r="BQ9" s="414"/>
      <c r="BR9" s="414"/>
      <c r="BS9" s="414"/>
      <c r="BT9" s="414"/>
      <c r="BU9" s="415"/>
      <c r="BV9" s="413">
        <v>-248829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3.4</v>
      </c>
      <c r="CU9" s="384"/>
      <c r="CV9" s="384"/>
      <c r="CW9" s="384"/>
      <c r="CX9" s="384"/>
      <c r="CY9" s="384"/>
      <c r="CZ9" s="384"/>
      <c r="DA9" s="385"/>
      <c r="DB9" s="383">
        <v>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8635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849442</v>
      </c>
      <c r="BO10" s="414"/>
      <c r="BP10" s="414"/>
      <c r="BQ10" s="414"/>
      <c r="BR10" s="414"/>
      <c r="BS10" s="414"/>
      <c r="BT10" s="414"/>
      <c r="BU10" s="415"/>
      <c r="BV10" s="413">
        <v>638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9404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600000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9179</v>
      </c>
      <c r="S13" s="515"/>
      <c r="T13" s="515"/>
      <c r="U13" s="515"/>
      <c r="V13" s="516"/>
      <c r="W13" s="502" t="s">
        <v>120</v>
      </c>
      <c r="X13" s="426"/>
      <c r="Y13" s="426"/>
      <c r="Z13" s="426"/>
      <c r="AA13" s="426"/>
      <c r="AB13" s="427"/>
      <c r="AC13" s="389">
        <v>112</v>
      </c>
      <c r="AD13" s="390"/>
      <c r="AE13" s="390"/>
      <c r="AF13" s="390"/>
      <c r="AG13" s="391"/>
      <c r="AH13" s="389">
        <v>111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937128</v>
      </c>
      <c r="BO13" s="414"/>
      <c r="BP13" s="414"/>
      <c r="BQ13" s="414"/>
      <c r="BR13" s="414"/>
      <c r="BS13" s="414"/>
      <c r="BT13" s="414"/>
      <c r="BU13" s="415"/>
      <c r="BV13" s="413">
        <v>-848191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9231</v>
      </c>
      <c r="S14" s="515"/>
      <c r="T14" s="515"/>
      <c r="U14" s="515"/>
      <c r="V14" s="516"/>
      <c r="W14" s="517"/>
      <c r="X14" s="429"/>
      <c r="Y14" s="429"/>
      <c r="Z14" s="429"/>
      <c r="AA14" s="429"/>
      <c r="AB14" s="430"/>
      <c r="AC14" s="507">
        <v>2.4</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9037</v>
      </c>
      <c r="S15" s="515"/>
      <c r="T15" s="515"/>
      <c r="U15" s="515"/>
      <c r="V15" s="516"/>
      <c r="W15" s="502" t="s">
        <v>126</v>
      </c>
      <c r="X15" s="426"/>
      <c r="Y15" s="426"/>
      <c r="Z15" s="426"/>
      <c r="AA15" s="426"/>
      <c r="AB15" s="427"/>
      <c r="AC15" s="389">
        <v>2323</v>
      </c>
      <c r="AD15" s="390"/>
      <c r="AE15" s="390"/>
      <c r="AF15" s="390"/>
      <c r="AG15" s="391"/>
      <c r="AH15" s="389">
        <v>2397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2471554</v>
      </c>
      <c r="BO15" s="409"/>
      <c r="BP15" s="409"/>
      <c r="BQ15" s="409"/>
      <c r="BR15" s="409"/>
      <c r="BS15" s="409"/>
      <c r="BT15" s="409"/>
      <c r="BU15" s="410"/>
      <c r="BV15" s="408">
        <v>2338923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50.3</v>
      </c>
      <c r="AD16" s="508"/>
      <c r="AE16" s="508"/>
      <c r="AF16" s="508"/>
      <c r="AG16" s="509"/>
      <c r="AH16" s="507">
        <v>51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2058864</v>
      </c>
      <c r="BO16" s="414"/>
      <c r="BP16" s="414"/>
      <c r="BQ16" s="414"/>
      <c r="BR16" s="414"/>
      <c r="BS16" s="414"/>
      <c r="BT16" s="414"/>
      <c r="BU16" s="415"/>
      <c r="BV16" s="413">
        <v>2033726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2184</v>
      </c>
      <c r="AD17" s="390"/>
      <c r="AE17" s="390"/>
      <c r="AF17" s="390"/>
      <c r="AG17" s="391"/>
      <c r="AH17" s="389">
        <v>2179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3246280</v>
      </c>
      <c r="BO17" s="414"/>
      <c r="BP17" s="414"/>
      <c r="BQ17" s="414"/>
      <c r="BR17" s="414"/>
      <c r="BS17" s="414"/>
      <c r="BT17" s="414"/>
      <c r="BU17" s="415"/>
      <c r="BV17" s="413">
        <v>3091865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25.05</v>
      </c>
      <c r="M18" s="478"/>
      <c r="N18" s="478"/>
      <c r="O18" s="478"/>
      <c r="P18" s="478"/>
      <c r="Q18" s="478"/>
      <c r="R18" s="479"/>
      <c r="S18" s="479"/>
      <c r="T18" s="479"/>
      <c r="U18" s="479"/>
      <c r="V18" s="480"/>
      <c r="W18" s="494"/>
      <c r="X18" s="495"/>
      <c r="Y18" s="495"/>
      <c r="Z18" s="495"/>
      <c r="AA18" s="495"/>
      <c r="AB18" s="503"/>
      <c r="AC18" s="377">
        <v>47.3</v>
      </c>
      <c r="AD18" s="378"/>
      <c r="AE18" s="378"/>
      <c r="AF18" s="378"/>
      <c r="AG18" s="481"/>
      <c r="AH18" s="377">
        <v>46.4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2905426</v>
      </c>
      <c r="BO18" s="414"/>
      <c r="BP18" s="414"/>
      <c r="BQ18" s="414"/>
      <c r="BR18" s="414"/>
      <c r="BS18" s="414"/>
      <c r="BT18" s="414"/>
      <c r="BU18" s="415"/>
      <c r="BV18" s="413">
        <v>2919521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5112643</v>
      </c>
      <c r="BO19" s="414"/>
      <c r="BP19" s="414"/>
      <c r="BQ19" s="414"/>
      <c r="BR19" s="414"/>
      <c r="BS19" s="414"/>
      <c r="BT19" s="414"/>
      <c r="BU19" s="415"/>
      <c r="BV19" s="413">
        <v>4575548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3034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485593</v>
      </c>
      <c r="BO23" s="414"/>
      <c r="BP23" s="414"/>
      <c r="BQ23" s="414"/>
      <c r="BR23" s="414"/>
      <c r="BS23" s="414"/>
      <c r="BT23" s="414"/>
      <c r="BU23" s="415"/>
      <c r="BV23" s="413">
        <v>642738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6500</v>
      </c>
      <c r="R24" s="390"/>
      <c r="S24" s="390"/>
      <c r="T24" s="390"/>
      <c r="U24" s="390"/>
      <c r="V24" s="391"/>
      <c r="W24" s="455"/>
      <c r="X24" s="446"/>
      <c r="Y24" s="447"/>
      <c r="Z24" s="386" t="s">
        <v>150</v>
      </c>
      <c r="AA24" s="387"/>
      <c r="AB24" s="387"/>
      <c r="AC24" s="387"/>
      <c r="AD24" s="387"/>
      <c r="AE24" s="387"/>
      <c r="AF24" s="387"/>
      <c r="AG24" s="388"/>
      <c r="AH24" s="389">
        <v>96</v>
      </c>
      <c r="AI24" s="390"/>
      <c r="AJ24" s="390"/>
      <c r="AK24" s="390"/>
      <c r="AL24" s="391"/>
      <c r="AM24" s="389">
        <v>278880</v>
      </c>
      <c r="AN24" s="390"/>
      <c r="AO24" s="390"/>
      <c r="AP24" s="390"/>
      <c r="AQ24" s="390"/>
      <c r="AR24" s="391"/>
      <c r="AS24" s="389">
        <v>2905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485593</v>
      </c>
      <c r="BO24" s="414"/>
      <c r="BP24" s="414"/>
      <c r="BQ24" s="414"/>
      <c r="BR24" s="414"/>
      <c r="BS24" s="414"/>
      <c r="BT24" s="414"/>
      <c r="BU24" s="415"/>
      <c r="BV24" s="413">
        <v>642738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5200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v>7036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4600</v>
      </c>
      <c r="R26" s="390"/>
      <c r="S26" s="390"/>
      <c r="T26" s="390"/>
      <c r="U26" s="390"/>
      <c r="V26" s="391"/>
      <c r="W26" s="455"/>
      <c r="X26" s="446"/>
      <c r="Y26" s="447"/>
      <c r="Z26" s="386" t="s">
        <v>156</v>
      </c>
      <c r="AA26" s="468"/>
      <c r="AB26" s="468"/>
      <c r="AC26" s="468"/>
      <c r="AD26" s="468"/>
      <c r="AE26" s="468"/>
      <c r="AF26" s="468"/>
      <c r="AG26" s="469"/>
      <c r="AH26" s="389">
        <v>10</v>
      </c>
      <c r="AI26" s="390"/>
      <c r="AJ26" s="390"/>
      <c r="AK26" s="390"/>
      <c r="AL26" s="391"/>
      <c r="AM26" s="389">
        <v>25260</v>
      </c>
      <c r="AN26" s="390"/>
      <c r="AO26" s="390"/>
      <c r="AP26" s="390"/>
      <c r="AQ26" s="390"/>
      <c r="AR26" s="391"/>
      <c r="AS26" s="389">
        <v>2526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2000</v>
      </c>
      <c r="R27" s="390"/>
      <c r="S27" s="390"/>
      <c r="T27" s="390"/>
      <c r="U27" s="390"/>
      <c r="V27" s="391"/>
      <c r="W27" s="455"/>
      <c r="X27" s="446"/>
      <c r="Y27" s="447"/>
      <c r="Z27" s="386" t="s">
        <v>159</v>
      </c>
      <c r="AA27" s="387"/>
      <c r="AB27" s="387"/>
      <c r="AC27" s="387"/>
      <c r="AD27" s="387"/>
      <c r="AE27" s="387"/>
      <c r="AF27" s="387"/>
      <c r="AG27" s="388"/>
      <c r="AH27" s="389">
        <v>8</v>
      </c>
      <c r="AI27" s="390"/>
      <c r="AJ27" s="390"/>
      <c r="AK27" s="390"/>
      <c r="AL27" s="391"/>
      <c r="AM27" s="389">
        <v>24904</v>
      </c>
      <c r="AN27" s="390"/>
      <c r="AO27" s="390"/>
      <c r="AP27" s="390"/>
      <c r="AQ27" s="390"/>
      <c r="AR27" s="391"/>
      <c r="AS27" s="389">
        <v>3113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310016</v>
      </c>
      <c r="BO27" s="417"/>
      <c r="BP27" s="417"/>
      <c r="BQ27" s="417"/>
      <c r="BR27" s="417"/>
      <c r="BS27" s="417"/>
      <c r="BT27" s="417"/>
      <c r="BU27" s="418"/>
      <c r="BV27" s="416">
        <v>310012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1700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3863475</v>
      </c>
      <c r="BO28" s="409"/>
      <c r="BP28" s="409"/>
      <c r="BQ28" s="409"/>
      <c r="BR28" s="409"/>
      <c r="BS28" s="409"/>
      <c r="BT28" s="409"/>
      <c r="BU28" s="410"/>
      <c r="BV28" s="408">
        <v>3014033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1550</v>
      </c>
      <c r="R29" s="390"/>
      <c r="S29" s="390"/>
      <c r="T29" s="390"/>
      <c r="U29" s="390"/>
      <c r="V29" s="391"/>
      <c r="W29" s="456"/>
      <c r="X29" s="457"/>
      <c r="Y29" s="458"/>
      <c r="Z29" s="386" t="s">
        <v>166</v>
      </c>
      <c r="AA29" s="387"/>
      <c r="AB29" s="387"/>
      <c r="AC29" s="387"/>
      <c r="AD29" s="387"/>
      <c r="AE29" s="387"/>
      <c r="AF29" s="387"/>
      <c r="AG29" s="388"/>
      <c r="AH29" s="389">
        <v>104</v>
      </c>
      <c r="AI29" s="390"/>
      <c r="AJ29" s="390"/>
      <c r="AK29" s="390"/>
      <c r="AL29" s="391"/>
      <c r="AM29" s="389">
        <v>303784</v>
      </c>
      <c r="AN29" s="390"/>
      <c r="AO29" s="390"/>
      <c r="AP29" s="390"/>
      <c r="AQ29" s="390"/>
      <c r="AR29" s="391"/>
      <c r="AS29" s="389">
        <v>2921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182954</v>
      </c>
      <c r="BO29" s="414"/>
      <c r="BP29" s="414"/>
      <c r="BQ29" s="414"/>
      <c r="BR29" s="414"/>
      <c r="BS29" s="414"/>
      <c r="BT29" s="414"/>
      <c r="BU29" s="415"/>
      <c r="BV29" s="413">
        <v>182928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1159638</v>
      </c>
      <c r="BO30" s="417"/>
      <c r="BP30" s="417"/>
      <c r="BQ30" s="417"/>
      <c r="BR30" s="417"/>
      <c r="BS30" s="417"/>
      <c r="BT30" s="417"/>
      <c r="BU30" s="418"/>
      <c r="BV30" s="416">
        <v>1052696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富士五湖広域行政事務組合（一般会計）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人づくり資金貸付事業特別会計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平山簡易水道特別会計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富士五湖広域行政事務組合（富士五湖ふるさと振興整備事業特別会計）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土地開発事業特別会計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富士五湖広域行政事務組合（富士五湖聖苑特別会計）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介護予防支援特別会計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富士吉田市外二ヶ村恩賜県有財産保護組合（一般会計）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山梨県市町村総合事務組合（一般会計）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山梨県市町村総合事務組合（行政手続きの電子化事業及び会館管理・研修事業特別会計）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山梨県市町村総合事務組合（一般廃棄物最終処分場事業特別会計）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山梨県市町村総合事務組合（交通災害共済事業特別会計）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山梨県後期高齢者医療広域連合（一般会計）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山梨県後期高齢者医療広域連合（後期高齢者医療特別会計）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538</v>
      </c>
      <c r="D34" s="1181"/>
      <c r="E34" s="1182"/>
      <c r="F34" s="32">
        <v>3.78</v>
      </c>
      <c r="G34" s="33">
        <v>2.92</v>
      </c>
      <c r="H34" s="33">
        <v>3.17</v>
      </c>
      <c r="I34" s="33">
        <v>5.35</v>
      </c>
      <c r="J34" s="34">
        <v>5.71</v>
      </c>
      <c r="K34" s="22"/>
      <c r="L34" s="22"/>
      <c r="M34" s="22"/>
      <c r="N34" s="22"/>
      <c r="O34" s="22"/>
      <c r="P34" s="22"/>
    </row>
    <row r="35" spans="1:16" ht="39" customHeight="1">
      <c r="A35" s="22"/>
      <c r="B35" s="35"/>
      <c r="C35" s="1175" t="s">
        <v>539</v>
      </c>
      <c r="D35" s="1176"/>
      <c r="E35" s="1177"/>
      <c r="F35" s="36">
        <v>11.83</v>
      </c>
      <c r="G35" s="37">
        <v>9.0500000000000007</v>
      </c>
      <c r="H35" s="37">
        <v>7.39</v>
      </c>
      <c r="I35" s="37">
        <v>3.13</v>
      </c>
      <c r="J35" s="38">
        <v>5.67</v>
      </c>
      <c r="K35" s="22"/>
      <c r="L35" s="22"/>
      <c r="M35" s="22"/>
      <c r="N35" s="22"/>
      <c r="O35" s="22"/>
      <c r="P35" s="22"/>
    </row>
    <row r="36" spans="1:16" ht="39" customHeight="1">
      <c r="A36" s="22"/>
      <c r="B36" s="35"/>
      <c r="C36" s="1175" t="s">
        <v>540</v>
      </c>
      <c r="D36" s="1176"/>
      <c r="E36" s="1177"/>
      <c r="F36" s="36">
        <v>0.47</v>
      </c>
      <c r="G36" s="37">
        <v>0.04</v>
      </c>
      <c r="H36" s="37">
        <v>0.32</v>
      </c>
      <c r="I36" s="37">
        <v>0.8</v>
      </c>
      <c r="J36" s="38">
        <v>0.28999999999999998</v>
      </c>
      <c r="K36" s="22"/>
      <c r="L36" s="22"/>
      <c r="M36" s="22"/>
      <c r="N36" s="22"/>
      <c r="O36" s="22"/>
      <c r="P36" s="22"/>
    </row>
    <row r="37" spans="1:16" ht="39" customHeight="1">
      <c r="A37" s="22"/>
      <c r="B37" s="35"/>
      <c r="C37" s="1175" t="s">
        <v>541</v>
      </c>
      <c r="D37" s="1176"/>
      <c r="E37" s="1177"/>
      <c r="F37" s="36">
        <v>0.18</v>
      </c>
      <c r="G37" s="37">
        <v>0.09</v>
      </c>
      <c r="H37" s="37">
        <v>0.12</v>
      </c>
      <c r="I37" s="37">
        <v>0.09</v>
      </c>
      <c r="J37" s="38">
        <v>0.09</v>
      </c>
      <c r="K37" s="22"/>
      <c r="L37" s="22"/>
      <c r="M37" s="22"/>
      <c r="N37" s="22"/>
      <c r="O37" s="22"/>
      <c r="P37" s="22"/>
    </row>
    <row r="38" spans="1:16" ht="39" customHeight="1">
      <c r="A38" s="22"/>
      <c r="B38" s="35"/>
      <c r="C38" s="1175" t="s">
        <v>542</v>
      </c>
      <c r="D38" s="1176"/>
      <c r="E38" s="1177"/>
      <c r="F38" s="36">
        <v>0.04</v>
      </c>
      <c r="G38" s="37">
        <v>0</v>
      </c>
      <c r="H38" s="37">
        <v>0.14000000000000001</v>
      </c>
      <c r="I38" s="37">
        <v>0</v>
      </c>
      <c r="J38" s="38">
        <v>0.03</v>
      </c>
      <c r="K38" s="22"/>
      <c r="L38" s="22"/>
      <c r="M38" s="22"/>
      <c r="N38" s="22"/>
      <c r="O38" s="22"/>
      <c r="P38" s="22"/>
    </row>
    <row r="39" spans="1:16" ht="39" customHeight="1">
      <c r="A39" s="22"/>
      <c r="B39" s="35"/>
      <c r="C39" s="1175" t="s">
        <v>543</v>
      </c>
      <c r="D39" s="1176"/>
      <c r="E39" s="1177"/>
      <c r="F39" s="36">
        <v>0.02</v>
      </c>
      <c r="G39" s="37">
        <v>0.01</v>
      </c>
      <c r="H39" s="37">
        <v>0.03</v>
      </c>
      <c r="I39" s="37">
        <v>0.03</v>
      </c>
      <c r="J39" s="38">
        <v>0.02</v>
      </c>
      <c r="K39" s="22"/>
      <c r="L39" s="22"/>
      <c r="M39" s="22"/>
      <c r="N39" s="22"/>
      <c r="O39" s="22"/>
      <c r="P39" s="22"/>
    </row>
    <row r="40" spans="1:16" ht="39" customHeight="1">
      <c r="A40" s="22"/>
      <c r="B40" s="35"/>
      <c r="C40" s="1175" t="s">
        <v>544</v>
      </c>
      <c r="D40" s="1176"/>
      <c r="E40" s="1177"/>
      <c r="F40" s="36">
        <v>0</v>
      </c>
      <c r="G40" s="37">
        <v>0.02</v>
      </c>
      <c r="H40" s="37">
        <v>0.19</v>
      </c>
      <c r="I40" s="37">
        <v>0.46</v>
      </c>
      <c r="J40" s="38">
        <v>0.02</v>
      </c>
      <c r="K40" s="22"/>
      <c r="L40" s="22"/>
      <c r="M40" s="22"/>
      <c r="N40" s="22"/>
      <c r="O40" s="22"/>
      <c r="P40" s="22"/>
    </row>
    <row r="41" spans="1:16" ht="39" customHeight="1">
      <c r="A41" s="22"/>
      <c r="B41" s="35"/>
      <c r="C41" s="1175" t="s">
        <v>545</v>
      </c>
      <c r="D41" s="1176"/>
      <c r="E41" s="1177"/>
      <c r="F41" s="36">
        <v>0.01</v>
      </c>
      <c r="G41" s="37">
        <v>0.02</v>
      </c>
      <c r="H41" s="37">
        <v>0</v>
      </c>
      <c r="I41" s="37">
        <v>0.01</v>
      </c>
      <c r="J41" s="38">
        <v>0</v>
      </c>
      <c r="K41" s="22"/>
      <c r="L41" s="22"/>
      <c r="M41" s="22"/>
      <c r="N41" s="22"/>
      <c r="O41" s="22"/>
      <c r="P41" s="22"/>
    </row>
    <row r="42" spans="1:16" ht="39" customHeight="1">
      <c r="A42" s="22"/>
      <c r="B42" s="39"/>
      <c r="C42" s="1175" t="s">
        <v>546</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547</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246</v>
      </c>
      <c r="L45" s="60">
        <v>247</v>
      </c>
      <c r="M45" s="60">
        <v>212</v>
      </c>
      <c r="N45" s="60">
        <v>190</v>
      </c>
      <c r="O45" s="61">
        <v>176</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173</v>
      </c>
      <c r="L48" s="64">
        <v>168</v>
      </c>
      <c r="M48" s="64">
        <v>168</v>
      </c>
      <c r="N48" s="64">
        <v>162</v>
      </c>
      <c r="O48" s="65">
        <v>156</v>
      </c>
      <c r="P48" s="48"/>
      <c r="Q48" s="48"/>
      <c r="R48" s="48"/>
      <c r="S48" s="48"/>
      <c r="T48" s="48"/>
      <c r="U48" s="48"/>
    </row>
    <row r="49" spans="1:21" ht="30.75" customHeight="1">
      <c r="A49" s="48"/>
      <c r="B49" s="1193"/>
      <c r="C49" s="1194"/>
      <c r="D49" s="62"/>
      <c r="E49" s="1185" t="s">
        <v>15</v>
      </c>
      <c r="F49" s="1185"/>
      <c r="G49" s="1185"/>
      <c r="H49" s="1185"/>
      <c r="I49" s="1185"/>
      <c r="J49" s="1186"/>
      <c r="K49" s="63">
        <v>11</v>
      </c>
      <c r="L49" s="64">
        <v>10</v>
      </c>
      <c r="M49" s="64">
        <v>10</v>
      </c>
      <c r="N49" s="64">
        <v>5</v>
      </c>
      <c r="O49" s="65">
        <v>6</v>
      </c>
      <c r="P49" s="48"/>
      <c r="Q49" s="48"/>
      <c r="R49" s="48"/>
      <c r="S49" s="48"/>
      <c r="T49" s="48"/>
      <c r="U49" s="48"/>
    </row>
    <row r="50" spans="1:21" ht="30.75" customHeight="1">
      <c r="A50" s="48"/>
      <c r="B50" s="1193"/>
      <c r="C50" s="1194"/>
      <c r="D50" s="62"/>
      <c r="E50" s="1185" t="s">
        <v>16</v>
      </c>
      <c r="F50" s="1185"/>
      <c r="G50" s="1185"/>
      <c r="H50" s="1185"/>
      <c r="I50" s="1185"/>
      <c r="J50" s="1186"/>
      <c r="K50" s="63" t="s">
        <v>490</v>
      </c>
      <c r="L50" s="64" t="s">
        <v>490</v>
      </c>
      <c r="M50" s="64" t="s">
        <v>490</v>
      </c>
      <c r="N50" s="64" t="s">
        <v>490</v>
      </c>
      <c r="O50" s="65" t="s">
        <v>490</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18</v>
      </c>
      <c r="C52" s="1184"/>
      <c r="D52" s="66"/>
      <c r="E52" s="1185" t="s">
        <v>19</v>
      </c>
      <c r="F52" s="1185"/>
      <c r="G52" s="1185"/>
      <c r="H52" s="1185"/>
      <c r="I52" s="1185"/>
      <c r="J52" s="1186"/>
      <c r="K52" s="63">
        <v>298</v>
      </c>
      <c r="L52" s="64">
        <v>304</v>
      </c>
      <c r="M52" s="64">
        <v>317</v>
      </c>
      <c r="N52" s="64">
        <v>333</v>
      </c>
      <c r="O52" s="65">
        <v>300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132</v>
      </c>
      <c r="L53" s="69">
        <v>121</v>
      </c>
      <c r="M53" s="69">
        <v>73</v>
      </c>
      <c r="N53" s="69">
        <v>24</v>
      </c>
      <c r="O53" s="70">
        <v>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211" t="s">
        <v>23</v>
      </c>
      <c r="C41" s="1212"/>
      <c r="D41" s="81"/>
      <c r="E41" s="1213" t="s">
        <v>24</v>
      </c>
      <c r="F41" s="1213"/>
      <c r="G41" s="1213"/>
      <c r="H41" s="1214"/>
      <c r="I41" s="82">
        <v>1195</v>
      </c>
      <c r="J41" s="83">
        <v>1037</v>
      </c>
      <c r="K41" s="83">
        <v>847</v>
      </c>
      <c r="L41" s="83">
        <v>672</v>
      </c>
      <c r="M41" s="84">
        <v>486</v>
      </c>
    </row>
    <row r="42" spans="2:13" ht="27.75" customHeight="1">
      <c r="B42" s="1201"/>
      <c r="C42" s="1202"/>
      <c r="D42" s="85"/>
      <c r="E42" s="1205" t="s">
        <v>25</v>
      </c>
      <c r="F42" s="1205"/>
      <c r="G42" s="1205"/>
      <c r="H42" s="1206"/>
      <c r="I42" s="86" t="s">
        <v>490</v>
      </c>
      <c r="J42" s="87" t="s">
        <v>490</v>
      </c>
      <c r="K42" s="87" t="s">
        <v>490</v>
      </c>
      <c r="L42" s="87" t="s">
        <v>490</v>
      </c>
      <c r="M42" s="88" t="s">
        <v>490</v>
      </c>
    </row>
    <row r="43" spans="2:13" ht="27.75" customHeight="1">
      <c r="B43" s="1201"/>
      <c r="C43" s="1202"/>
      <c r="D43" s="85"/>
      <c r="E43" s="1205" t="s">
        <v>26</v>
      </c>
      <c r="F43" s="1205"/>
      <c r="G43" s="1205"/>
      <c r="H43" s="1206"/>
      <c r="I43" s="86">
        <v>1185</v>
      </c>
      <c r="J43" s="87">
        <v>1072</v>
      </c>
      <c r="K43" s="87">
        <v>962</v>
      </c>
      <c r="L43" s="87">
        <v>841</v>
      </c>
      <c r="M43" s="88">
        <v>724</v>
      </c>
    </row>
    <row r="44" spans="2:13" ht="27.75" customHeight="1">
      <c r="B44" s="1201"/>
      <c r="C44" s="1202"/>
      <c r="D44" s="85"/>
      <c r="E44" s="1205" t="s">
        <v>27</v>
      </c>
      <c r="F44" s="1205"/>
      <c r="G44" s="1205"/>
      <c r="H44" s="1206"/>
      <c r="I44" s="86">
        <v>23</v>
      </c>
      <c r="J44" s="87">
        <v>25</v>
      </c>
      <c r="K44" s="87">
        <v>55</v>
      </c>
      <c r="L44" s="87">
        <v>53</v>
      </c>
      <c r="M44" s="88">
        <v>54</v>
      </c>
    </row>
    <row r="45" spans="2:13" ht="27.75" customHeight="1">
      <c r="B45" s="1201"/>
      <c r="C45" s="1202"/>
      <c r="D45" s="85"/>
      <c r="E45" s="1205" t="s">
        <v>28</v>
      </c>
      <c r="F45" s="1205"/>
      <c r="G45" s="1205"/>
      <c r="H45" s="1206"/>
      <c r="I45" s="86">
        <v>88</v>
      </c>
      <c r="J45" s="87">
        <v>122</v>
      </c>
      <c r="K45" s="87" t="s">
        <v>490</v>
      </c>
      <c r="L45" s="87" t="s">
        <v>490</v>
      </c>
      <c r="M45" s="88" t="s">
        <v>490</v>
      </c>
    </row>
    <row r="46" spans="2:13" ht="27.75" customHeight="1">
      <c r="B46" s="1201"/>
      <c r="C46" s="1202"/>
      <c r="D46" s="85"/>
      <c r="E46" s="1205" t="s">
        <v>29</v>
      </c>
      <c r="F46" s="1205"/>
      <c r="G46" s="1205"/>
      <c r="H46" s="1206"/>
      <c r="I46" s="86" t="s">
        <v>490</v>
      </c>
      <c r="J46" s="87" t="s">
        <v>490</v>
      </c>
      <c r="K46" s="87" t="s">
        <v>490</v>
      </c>
      <c r="L46" s="87" t="s">
        <v>490</v>
      </c>
      <c r="M46" s="88" t="s">
        <v>490</v>
      </c>
    </row>
    <row r="47" spans="2:13" ht="27.75" customHeight="1">
      <c r="B47" s="1201"/>
      <c r="C47" s="1202"/>
      <c r="D47" s="85"/>
      <c r="E47" s="1205" t="s">
        <v>30</v>
      </c>
      <c r="F47" s="1205"/>
      <c r="G47" s="1205"/>
      <c r="H47" s="1206"/>
      <c r="I47" s="86" t="s">
        <v>490</v>
      </c>
      <c r="J47" s="87" t="s">
        <v>490</v>
      </c>
      <c r="K47" s="87" t="s">
        <v>490</v>
      </c>
      <c r="L47" s="87" t="s">
        <v>490</v>
      </c>
      <c r="M47" s="88" t="s">
        <v>490</v>
      </c>
    </row>
    <row r="48" spans="2:13" ht="27.75" customHeight="1">
      <c r="B48" s="1203"/>
      <c r="C48" s="1204"/>
      <c r="D48" s="85"/>
      <c r="E48" s="1205" t="s">
        <v>31</v>
      </c>
      <c r="F48" s="1205"/>
      <c r="G48" s="1205"/>
      <c r="H48" s="1206"/>
      <c r="I48" s="86" t="s">
        <v>490</v>
      </c>
      <c r="J48" s="87" t="s">
        <v>490</v>
      </c>
      <c r="K48" s="87" t="s">
        <v>490</v>
      </c>
      <c r="L48" s="87" t="s">
        <v>490</v>
      </c>
      <c r="M48" s="88" t="s">
        <v>490</v>
      </c>
    </row>
    <row r="49" spans="2:13" ht="27.75" customHeight="1">
      <c r="B49" s="1199" t="s">
        <v>32</v>
      </c>
      <c r="C49" s="1200"/>
      <c r="D49" s="89"/>
      <c r="E49" s="1205" t="s">
        <v>33</v>
      </c>
      <c r="F49" s="1205"/>
      <c r="G49" s="1205"/>
      <c r="H49" s="1206"/>
      <c r="I49" s="86">
        <v>4782</v>
      </c>
      <c r="J49" s="87">
        <v>4891</v>
      </c>
      <c r="K49" s="87">
        <v>4918</v>
      </c>
      <c r="L49" s="87">
        <v>4325</v>
      </c>
      <c r="M49" s="88">
        <v>5291</v>
      </c>
    </row>
    <row r="50" spans="2:13" ht="27.75" customHeight="1">
      <c r="B50" s="1201"/>
      <c r="C50" s="1202"/>
      <c r="D50" s="85"/>
      <c r="E50" s="1205" t="s">
        <v>34</v>
      </c>
      <c r="F50" s="1205"/>
      <c r="G50" s="1205"/>
      <c r="H50" s="1206"/>
      <c r="I50" s="86">
        <v>11</v>
      </c>
      <c r="J50" s="87">
        <v>5</v>
      </c>
      <c r="K50" s="87">
        <v>2</v>
      </c>
      <c r="L50" s="87" t="s">
        <v>490</v>
      </c>
      <c r="M50" s="88" t="s">
        <v>490</v>
      </c>
    </row>
    <row r="51" spans="2:13" ht="27.75" customHeight="1">
      <c r="B51" s="1203"/>
      <c r="C51" s="1204"/>
      <c r="D51" s="85"/>
      <c r="E51" s="1205" t="s">
        <v>35</v>
      </c>
      <c r="F51" s="1205"/>
      <c r="G51" s="1205"/>
      <c r="H51" s="1206"/>
      <c r="I51" s="86">
        <v>3216</v>
      </c>
      <c r="J51" s="87">
        <v>3046</v>
      </c>
      <c r="K51" s="87">
        <v>2778</v>
      </c>
      <c r="L51" s="87">
        <v>2533</v>
      </c>
      <c r="M51" s="88">
        <v>2275</v>
      </c>
    </row>
    <row r="52" spans="2:13" ht="27.75" customHeight="1" thickBot="1">
      <c r="B52" s="1207" t="s">
        <v>36</v>
      </c>
      <c r="C52" s="1208"/>
      <c r="D52" s="90"/>
      <c r="E52" s="1209" t="s">
        <v>37</v>
      </c>
      <c r="F52" s="1209"/>
      <c r="G52" s="1209"/>
      <c r="H52" s="1210"/>
      <c r="I52" s="91">
        <v>-5519</v>
      </c>
      <c r="J52" s="92">
        <v>-5685</v>
      </c>
      <c r="K52" s="92">
        <v>-5835</v>
      </c>
      <c r="L52" s="92">
        <v>-5292</v>
      </c>
      <c r="M52" s="93">
        <v>-6302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24"/>
      <c r="H50" s="1225"/>
      <c r="I50" s="1225"/>
      <c r="J50" s="1226"/>
      <c r="K50" s="354" t="s">
        <v>530</v>
      </c>
      <c r="L50" s="354" t="s">
        <v>531</v>
      </c>
      <c r="M50" s="354" t="s">
        <v>532</v>
      </c>
      <c r="N50" s="354" t="s">
        <v>533</v>
      </c>
      <c r="O50" s="354" t="s">
        <v>534</v>
      </c>
    </row>
    <row r="51" spans="1:17">
      <c r="B51" s="248"/>
      <c r="C51" s="244"/>
      <c r="D51" s="244"/>
      <c r="E51" s="244"/>
      <c r="F51" s="244"/>
      <c r="G51" s="1227" t="s">
        <v>562</v>
      </c>
      <c r="H51" s="1228"/>
      <c r="I51" s="1233" t="s">
        <v>563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565</v>
      </c>
      <c r="H55" s="1241"/>
      <c r="I55" s="1237" t="s">
        <v>563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15" t="s">
        <v>569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4"/>
      <c r="H72" s="1225"/>
      <c r="I72" s="1225"/>
      <c r="J72" s="1226"/>
      <c r="K72" s="354" t="s">
        <v>530</v>
      </c>
      <c r="L72" s="354" t="s">
        <v>531</v>
      </c>
      <c r="M72" s="354" t="s">
        <v>532</v>
      </c>
      <c r="N72" s="354" t="s">
        <v>533</v>
      </c>
      <c r="O72" s="354" t="s">
        <v>534</v>
      </c>
    </row>
    <row r="73" spans="2:30">
      <c r="B73" s="248"/>
      <c r="C73" s="244"/>
      <c r="D73" s="244"/>
      <c r="E73" s="244"/>
      <c r="F73" s="244"/>
      <c r="G73" s="1227" t="s">
        <v>562</v>
      </c>
      <c r="H73" s="1228"/>
      <c r="I73" s="1233" t="s">
        <v>563</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568</v>
      </c>
      <c r="J75" s="1237"/>
      <c r="K75" s="1248">
        <v>6</v>
      </c>
      <c r="L75" s="1248">
        <v>5.4</v>
      </c>
      <c r="M75" s="1248">
        <v>3.6</v>
      </c>
      <c r="N75" s="1248">
        <v>1.9</v>
      </c>
      <c r="O75" s="1248">
        <v>1.2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565</v>
      </c>
      <c r="H77" s="1241"/>
      <c r="I77" s="1237" t="s">
        <v>563</v>
      </c>
      <c r="J77" s="1237"/>
      <c r="K77" s="1247">
        <v>27.1</v>
      </c>
      <c r="L77" s="1247">
        <v>18.7</v>
      </c>
      <c r="M77" s="1236">
        <v>12.9</v>
      </c>
      <c r="N77" s="1236">
        <v>22.6</v>
      </c>
      <c r="O77" s="1236">
        <v>0.8</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568</v>
      </c>
      <c r="J79" s="1246"/>
      <c r="K79" s="1250">
        <v>11.9</v>
      </c>
      <c r="L79" s="1250">
        <v>10.7</v>
      </c>
      <c r="M79" s="1250">
        <v>10</v>
      </c>
      <c r="N79" s="1250">
        <v>9.5</v>
      </c>
      <c r="O79" s="1250">
        <v>8.1</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2" zoomScaleNormal="62"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102713</v>
      </c>
      <c r="E3" s="116"/>
      <c r="F3" s="117">
        <v>96333</v>
      </c>
      <c r="G3" s="118"/>
      <c r="H3" s="119"/>
    </row>
    <row r="4" spans="1:8">
      <c r="A4" s="120"/>
      <c r="B4" s="121"/>
      <c r="C4" s="122"/>
      <c r="D4" s="123">
        <v>41509</v>
      </c>
      <c r="E4" s="124"/>
      <c r="F4" s="125">
        <v>57060</v>
      </c>
      <c r="G4" s="126"/>
      <c r="H4" s="127"/>
    </row>
    <row r="5" spans="1:8">
      <c r="A5" s="108" t="s">
        <v>524</v>
      </c>
      <c r="B5" s="113"/>
      <c r="C5" s="114"/>
      <c r="D5" s="115">
        <v>118330</v>
      </c>
      <c r="E5" s="116"/>
      <c r="F5" s="117">
        <v>117673</v>
      </c>
      <c r="G5" s="118"/>
      <c r="H5" s="119"/>
    </row>
    <row r="6" spans="1:8">
      <c r="A6" s="120"/>
      <c r="B6" s="121"/>
      <c r="C6" s="122"/>
      <c r="D6" s="123">
        <v>57220</v>
      </c>
      <c r="E6" s="124"/>
      <c r="F6" s="125">
        <v>62359</v>
      </c>
      <c r="G6" s="126"/>
      <c r="H6" s="127"/>
    </row>
    <row r="7" spans="1:8">
      <c r="A7" s="108" t="s">
        <v>525</v>
      </c>
      <c r="B7" s="113"/>
      <c r="C7" s="114"/>
      <c r="D7" s="115">
        <v>99552</v>
      </c>
      <c r="E7" s="116"/>
      <c r="F7" s="117">
        <v>118223</v>
      </c>
      <c r="G7" s="118"/>
      <c r="H7" s="119"/>
    </row>
    <row r="8" spans="1:8">
      <c r="A8" s="120"/>
      <c r="B8" s="121"/>
      <c r="C8" s="122"/>
      <c r="D8" s="123">
        <v>31504</v>
      </c>
      <c r="E8" s="124"/>
      <c r="F8" s="125">
        <v>57106</v>
      </c>
      <c r="G8" s="126"/>
      <c r="H8" s="127"/>
    </row>
    <row r="9" spans="1:8">
      <c r="A9" s="108" t="s">
        <v>526</v>
      </c>
      <c r="B9" s="113"/>
      <c r="C9" s="114"/>
      <c r="D9" s="115">
        <v>158981</v>
      </c>
      <c r="E9" s="116"/>
      <c r="F9" s="117">
        <v>128485</v>
      </c>
      <c r="G9" s="118"/>
      <c r="H9" s="119"/>
    </row>
    <row r="10" spans="1:8">
      <c r="A10" s="120"/>
      <c r="B10" s="121"/>
      <c r="C10" s="122"/>
      <c r="D10" s="123">
        <v>97281</v>
      </c>
      <c r="E10" s="124"/>
      <c r="F10" s="125">
        <v>62765</v>
      </c>
      <c r="G10" s="126"/>
      <c r="H10" s="127"/>
    </row>
    <row r="11" spans="1:8">
      <c r="A11" s="108" t="s">
        <v>527</v>
      </c>
      <c r="B11" s="113"/>
      <c r="C11" s="114"/>
      <c r="D11" s="115">
        <v>91068</v>
      </c>
      <c r="E11" s="116"/>
      <c r="F11" s="117">
        <v>128611</v>
      </c>
      <c r="G11" s="118"/>
      <c r="H11" s="119"/>
    </row>
    <row r="12" spans="1:8">
      <c r="A12" s="120"/>
      <c r="B12" s="121"/>
      <c r="C12" s="128"/>
      <c r="D12" s="123">
        <v>38828</v>
      </c>
      <c r="E12" s="124"/>
      <c r="F12" s="125">
        <v>61552</v>
      </c>
      <c r="G12" s="126"/>
      <c r="H12" s="127"/>
    </row>
    <row r="13" spans="1:8">
      <c r="A13" s="108"/>
      <c r="B13" s="113"/>
      <c r="C13" s="129"/>
      <c r="D13" s="130">
        <v>114129</v>
      </c>
      <c r="E13" s="131"/>
      <c r="F13" s="132">
        <v>117865</v>
      </c>
      <c r="G13" s="133"/>
      <c r="H13" s="119"/>
    </row>
    <row r="14" spans="1:8">
      <c r="A14" s="120"/>
      <c r="B14" s="121"/>
      <c r="C14" s="122"/>
      <c r="D14" s="123">
        <v>53268</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12.01</v>
      </c>
      <c r="C19" s="134">
        <f>ROUND(VALUE(SUBSTITUTE(実質収支比率等に係る経年分析!G$48,"▲","-")),2)</f>
        <v>9.15</v>
      </c>
      <c r="D19" s="134">
        <f>ROUND(VALUE(SUBSTITUTE(実質収支比率等に係る経年分析!H$48,"▲","-")),2)</f>
        <v>7.52</v>
      </c>
      <c r="E19" s="134">
        <f>ROUND(VALUE(SUBSTITUTE(実質収支比率等に係る経年分析!I$48,"▲","-")),2)</f>
        <v>3.22</v>
      </c>
      <c r="F19" s="134">
        <f>ROUND(VALUE(SUBSTITUTE(実質収支比率等に係る経年分析!J$48,"▲","-")),2)</f>
        <v>5.77</v>
      </c>
    </row>
    <row r="20" spans="1:11">
      <c r="A20" s="134" t="s">
        <v>42</v>
      </c>
      <c r="B20" s="134">
        <f>ROUND(VALUE(SUBSTITUTE(実質収支比率等に係る経年分析!F$47,"▲","-")),2)</f>
        <v>133.57</v>
      </c>
      <c r="C20" s="134">
        <f>ROUND(VALUE(SUBSTITUTE(実質収支比率等に係る経年分析!G$47,"▲","-")),2)</f>
        <v>88.19</v>
      </c>
      <c r="D20" s="134">
        <f>ROUND(VALUE(SUBSTITUTE(実質収支比率等に係る経年分析!H$47,"▲","-")),2)</f>
        <v>78.03</v>
      </c>
      <c r="E20" s="134">
        <f>ROUND(VALUE(SUBSTITUTE(実質収支比率等に係る経年分析!I$47,"▲","-")),2)</f>
        <v>97.48</v>
      </c>
      <c r="F20" s="134">
        <f>ROUND(VALUE(SUBSTITUTE(実質収支比率等に係る経年分析!J$47,"▲","-")),2)</f>
        <v>119.01</v>
      </c>
    </row>
    <row r="21" spans="1:11">
      <c r="A21" s="134" t="s">
        <v>43</v>
      </c>
      <c r="B21" s="134">
        <f>IF(ISNUMBER(VALUE(SUBSTITUTE(実質収支比率等に係る経年分析!F$49,"▲","-"))),ROUND(VALUE(SUBSTITUTE(実質収支比率等に係る経年分析!F$49,"▲","-")),2),NA())</f>
        <v>-4.7</v>
      </c>
      <c r="C21" s="134">
        <f>IF(ISNUMBER(VALUE(SUBSTITUTE(実質収支比率等に係る経年分析!G$49,"▲","-"))),ROUND(VALUE(SUBSTITUTE(実質収支比率等に係る経年分析!G$49,"▲","-")),2),NA())</f>
        <v>7.79</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-27.43</v>
      </c>
      <c r="F21" s="134">
        <f>IF(ISNUMBER(VALUE(SUBSTITUTE(実質収支比率等に係る経年分析!J$49,"▲","-"))),ROUND(VALUE(SUBSTITUTE(実質収支比率等に係る経年分析!J$49,"▲","-")),2),NA())</f>
        <v>28.87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介護予防支援特別会計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人づくり資金貸付事業特別会計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298</v>
      </c>
      <c r="E42" s="136"/>
      <c r="F42" s="136"/>
      <c r="G42" s="136">
        <f>'実質公債費比率（分子）の構造'!L$52</f>
        <v>304</v>
      </c>
      <c r="H42" s="136"/>
      <c r="I42" s="136"/>
      <c r="J42" s="136">
        <f>'実質公債費比率（分子）の構造'!M$52</f>
        <v>317</v>
      </c>
      <c r="K42" s="136"/>
      <c r="L42" s="136"/>
      <c r="M42" s="136">
        <f>'実質公債費比率（分子）の構造'!N$52</f>
        <v>333</v>
      </c>
      <c r="N42" s="136"/>
      <c r="O42" s="136"/>
      <c r="P42" s="136">
        <f>'実質公債費比率（分子）の構造'!O$52</f>
        <v>300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v>
      </c>
      <c r="C45" s="136"/>
      <c r="D45" s="136"/>
      <c r="E45" s="136">
        <f>'実質公債費比率（分子）の構造'!L$49</f>
        <v>10</v>
      </c>
      <c r="F45" s="136"/>
      <c r="G45" s="136"/>
      <c r="H45" s="136">
        <f>'実質公債費比率（分子）の構造'!M$49</f>
        <v>10</v>
      </c>
      <c r="I45" s="136"/>
      <c r="J45" s="136"/>
      <c r="K45" s="136">
        <f>'実質公債費比率（分子）の構造'!N$49</f>
        <v>5</v>
      </c>
      <c r="L45" s="136"/>
      <c r="M45" s="136"/>
      <c r="N45" s="136">
        <f>'実質公債費比率（分子）の構造'!O$49</f>
        <v>6</v>
      </c>
      <c r="O45" s="136"/>
      <c r="P45" s="136"/>
    </row>
    <row r="46" spans="1:16">
      <c r="A46" s="136" t="s">
        <v>54</v>
      </c>
      <c r="B46" s="136">
        <f>'実質公債費比率（分子）の構造'!K$48</f>
        <v>173</v>
      </c>
      <c r="C46" s="136"/>
      <c r="D46" s="136"/>
      <c r="E46" s="136">
        <f>'実質公債費比率（分子）の構造'!L$48</f>
        <v>168</v>
      </c>
      <c r="F46" s="136"/>
      <c r="G46" s="136"/>
      <c r="H46" s="136">
        <f>'実質公債費比率（分子）の構造'!M$48</f>
        <v>168</v>
      </c>
      <c r="I46" s="136"/>
      <c r="J46" s="136"/>
      <c r="K46" s="136">
        <f>'実質公債費比率（分子）の構造'!N$48</f>
        <v>162</v>
      </c>
      <c r="L46" s="136"/>
      <c r="M46" s="136"/>
      <c r="N46" s="136">
        <f>'実質公債費比率（分子）の構造'!O$48</f>
        <v>156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246</v>
      </c>
      <c r="C49" s="136"/>
      <c r="D49" s="136"/>
      <c r="E49" s="136">
        <f>'実質公債費比率（分子）の構造'!L$45</f>
        <v>247</v>
      </c>
      <c r="F49" s="136"/>
      <c r="G49" s="136"/>
      <c r="H49" s="136">
        <f>'実質公債費比率（分子）の構造'!M$45</f>
        <v>212</v>
      </c>
      <c r="I49" s="136"/>
      <c r="J49" s="136"/>
      <c r="K49" s="136">
        <f>'実質公債費比率（分子）の構造'!N$45</f>
        <v>190</v>
      </c>
      <c r="L49" s="136"/>
      <c r="M49" s="136"/>
      <c r="N49" s="136">
        <f>'実質公債費比率（分子）の構造'!O$45</f>
        <v>176</v>
      </c>
      <c r="O49" s="136"/>
      <c r="P49" s="136"/>
    </row>
    <row r="50" spans="1:16">
      <c r="A50" s="136" t="s">
        <v>58</v>
      </c>
      <c r="B50" s="136" t="e">
        <f>NA()</f>
        <v>#N/A</v>
      </c>
      <c r="C50" s="136">
        <f>IF(ISNUMBER('実質公債費比率（分子）の構造'!K$53),'実質公債費比率（分子）の構造'!K$53,NA())</f>
        <v>132</v>
      </c>
      <c r="D50" s="136" t="e">
        <f>NA()</f>
        <v>#N/A</v>
      </c>
      <c r="E50" s="136" t="e">
        <f>NA()</f>
        <v>#N/A</v>
      </c>
      <c r="F50" s="136">
        <f>IF(ISNUMBER('実質公債費比率（分子）の構造'!L$53),'実質公債費比率（分子）の構造'!L$53,NA())</f>
        <v>121</v>
      </c>
      <c r="G50" s="136" t="e">
        <f>NA()</f>
        <v>#N/A</v>
      </c>
      <c r="H50" s="136" t="e">
        <f>NA()</f>
        <v>#N/A</v>
      </c>
      <c r="I50" s="136">
        <f>IF(ISNUMBER('実質公債費比率（分子）の構造'!M$53),'実質公債費比率（分子）の構造'!M$53,NA())</f>
        <v>73</v>
      </c>
      <c r="J50" s="136" t="e">
        <f>NA()</f>
        <v>#N/A</v>
      </c>
      <c r="K50" s="136" t="e">
        <f>NA()</f>
        <v>#N/A</v>
      </c>
      <c r="L50" s="136">
        <f>IF(ISNUMBER('実質公債費比率（分子）の構造'!N$53),'実質公債費比率（分子）の構造'!N$53,NA())</f>
        <v>24</v>
      </c>
      <c r="M50" s="136" t="e">
        <f>NA()</f>
        <v>#N/A</v>
      </c>
      <c r="N50" s="136" t="e">
        <f>NA()</f>
        <v>#N/A</v>
      </c>
      <c r="O50" s="136">
        <f>IF(ISNUMBER('実質公債費比率（分子）の構造'!O$53),'実質公債費比率（分子）の構造'!O$53,NA())</f>
        <v>38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3216</v>
      </c>
      <c r="E56" s="135"/>
      <c r="F56" s="135"/>
      <c r="G56" s="135">
        <f>'将来負担比率（分子）の構造'!J$51</f>
        <v>3046</v>
      </c>
      <c r="H56" s="135"/>
      <c r="I56" s="135"/>
      <c r="J56" s="135">
        <f>'将来負担比率（分子）の構造'!K$51</f>
        <v>2778</v>
      </c>
      <c r="K56" s="135"/>
      <c r="L56" s="135"/>
      <c r="M56" s="135">
        <f>'将来負担比率（分子）の構造'!L$51</f>
        <v>2533</v>
      </c>
      <c r="N56" s="135"/>
      <c r="O56" s="135"/>
      <c r="P56" s="135">
        <f>'将来負担比率（分子）の構造'!M$51</f>
        <v>2275</v>
      </c>
    </row>
    <row r="57" spans="1:16">
      <c r="A57" s="135" t="s">
        <v>34</v>
      </c>
      <c r="B57" s="135"/>
      <c r="C57" s="135"/>
      <c r="D57" s="135">
        <f>'将来負担比率（分子）の構造'!I$50</f>
        <v>11</v>
      </c>
      <c r="E57" s="135"/>
      <c r="F57" s="135"/>
      <c r="G57" s="135">
        <f>'将来負担比率（分子）の構造'!J$50</f>
        <v>5</v>
      </c>
      <c r="H57" s="135"/>
      <c r="I57" s="135"/>
      <c r="J57" s="135">
        <f>'将来負担比率（分子）の構造'!K$50</f>
        <v>2</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4782</v>
      </c>
      <c r="E58" s="135"/>
      <c r="F58" s="135"/>
      <c r="G58" s="135">
        <f>'将来負担比率（分子）の構造'!J$49</f>
        <v>4891</v>
      </c>
      <c r="H58" s="135"/>
      <c r="I58" s="135"/>
      <c r="J58" s="135">
        <f>'将来負担比率（分子）の構造'!K$49</f>
        <v>4918</v>
      </c>
      <c r="K58" s="135"/>
      <c r="L58" s="135"/>
      <c r="M58" s="135">
        <f>'将来負担比率（分子）の構造'!L$49</f>
        <v>4325</v>
      </c>
      <c r="N58" s="135"/>
      <c r="O58" s="135"/>
      <c r="P58" s="135">
        <f>'将来負担比率（分子）の構造'!M$49</f>
        <v>5291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88</v>
      </c>
      <c r="C62" s="135"/>
      <c r="D62" s="135"/>
      <c r="E62" s="135">
        <f>'将来負担比率（分子）の構造'!J$45</f>
        <v>122</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27</v>
      </c>
      <c r="B63" s="135">
        <f>'将来負担比率（分子）の構造'!I$44</f>
        <v>23</v>
      </c>
      <c r="C63" s="135"/>
      <c r="D63" s="135"/>
      <c r="E63" s="135">
        <f>'将来負担比率（分子）の構造'!J$44</f>
        <v>25</v>
      </c>
      <c r="F63" s="135"/>
      <c r="G63" s="135"/>
      <c r="H63" s="135">
        <f>'将来負担比率（分子）の構造'!K$44</f>
        <v>55</v>
      </c>
      <c r="I63" s="135"/>
      <c r="J63" s="135"/>
      <c r="K63" s="135">
        <f>'将来負担比率（分子）の構造'!L$44</f>
        <v>53</v>
      </c>
      <c r="L63" s="135"/>
      <c r="M63" s="135"/>
      <c r="N63" s="135">
        <f>'将来負担比率（分子）の構造'!M$44</f>
        <v>54</v>
      </c>
      <c r="O63" s="135"/>
      <c r="P63" s="135"/>
    </row>
    <row r="64" spans="1:16">
      <c r="A64" s="135" t="s">
        <v>26</v>
      </c>
      <c r="B64" s="135">
        <f>'将来負担比率（分子）の構造'!I$43</f>
        <v>1185</v>
      </c>
      <c r="C64" s="135"/>
      <c r="D64" s="135"/>
      <c r="E64" s="135">
        <f>'将来負担比率（分子）の構造'!J$43</f>
        <v>1072</v>
      </c>
      <c r="F64" s="135"/>
      <c r="G64" s="135"/>
      <c r="H64" s="135">
        <f>'将来負担比率（分子）の構造'!K$43</f>
        <v>962</v>
      </c>
      <c r="I64" s="135"/>
      <c r="J64" s="135"/>
      <c r="K64" s="135">
        <f>'将来負担比率（分子）の構造'!L$43</f>
        <v>841</v>
      </c>
      <c r="L64" s="135"/>
      <c r="M64" s="135"/>
      <c r="N64" s="135">
        <f>'将来負担比率（分子）の構造'!M$43</f>
        <v>724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1195</v>
      </c>
      <c r="C66" s="135"/>
      <c r="D66" s="135"/>
      <c r="E66" s="135">
        <f>'将来負担比率（分子）の構造'!J$41</f>
        <v>1037</v>
      </c>
      <c r="F66" s="135"/>
      <c r="G66" s="135"/>
      <c r="H66" s="135">
        <f>'将来負担比率（分子）の構造'!K$41</f>
        <v>847</v>
      </c>
      <c r="I66" s="135"/>
      <c r="J66" s="135"/>
      <c r="K66" s="135">
        <f>'将来負担比率（分子）の構造'!L$41</f>
        <v>672</v>
      </c>
      <c r="L66" s="135"/>
      <c r="M66" s="135"/>
      <c r="N66" s="135">
        <f>'将来負担比率（分子）の構造'!M$41</f>
        <v>486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4583032</v>
      </c>
      <c r="S5" s="669"/>
      <c r="T5" s="669"/>
      <c r="U5" s="669"/>
      <c r="V5" s="669"/>
      <c r="W5" s="669"/>
      <c r="X5" s="669"/>
      <c r="Y5" s="716"/>
      <c r="Z5" s="729">
        <v>74.3</v>
      </c>
      <c r="AA5" s="729"/>
      <c r="AB5" s="729"/>
      <c r="AC5" s="729"/>
      <c r="AD5" s="730">
        <v>4583032</v>
      </c>
      <c r="AE5" s="730"/>
      <c r="AF5" s="730"/>
      <c r="AG5" s="730"/>
      <c r="AH5" s="730"/>
      <c r="AI5" s="730"/>
      <c r="AJ5" s="730"/>
      <c r="AK5" s="730"/>
      <c r="AL5" s="717">
        <v>94.2</v>
      </c>
      <c r="AM5" s="686"/>
      <c r="AN5" s="686"/>
      <c r="AO5" s="718"/>
      <c r="AP5" s="705" t="s">
        <v>205</v>
      </c>
      <c r="AQ5" s="706"/>
      <c r="AR5" s="706"/>
      <c r="AS5" s="706"/>
      <c r="AT5" s="706"/>
      <c r="AU5" s="706"/>
      <c r="AV5" s="706"/>
      <c r="AW5" s="706"/>
      <c r="AX5" s="706"/>
      <c r="AY5" s="706"/>
      <c r="AZ5" s="706"/>
      <c r="BA5" s="706"/>
      <c r="BB5" s="706"/>
      <c r="BC5" s="706"/>
      <c r="BD5" s="706"/>
      <c r="BE5" s="706"/>
      <c r="BF5" s="707"/>
      <c r="BG5" s="618">
        <v>4583032</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24485</v>
      </c>
      <c r="S6" s="619"/>
      <c r="T6" s="619"/>
      <c r="U6" s="619"/>
      <c r="V6" s="619"/>
      <c r="W6" s="619"/>
      <c r="X6" s="619"/>
      <c r="Y6" s="620"/>
      <c r="Z6" s="671">
        <v>0.4</v>
      </c>
      <c r="AA6" s="671"/>
      <c r="AB6" s="671"/>
      <c r="AC6" s="671"/>
      <c r="AD6" s="672">
        <v>24485</v>
      </c>
      <c r="AE6" s="672"/>
      <c r="AF6" s="672"/>
      <c r="AG6" s="672"/>
      <c r="AH6" s="672"/>
      <c r="AI6" s="672"/>
      <c r="AJ6" s="672"/>
      <c r="AK6" s="672"/>
      <c r="AL6" s="641">
        <v>0.5</v>
      </c>
      <c r="AM6" s="673"/>
      <c r="AN6" s="673"/>
      <c r="AO6" s="674"/>
      <c r="AP6" s="615" t="s">
        <v>211</v>
      </c>
      <c r="AQ6" s="616"/>
      <c r="AR6" s="616"/>
      <c r="AS6" s="616"/>
      <c r="AT6" s="616"/>
      <c r="AU6" s="616"/>
      <c r="AV6" s="616"/>
      <c r="AW6" s="616"/>
      <c r="AX6" s="616"/>
      <c r="AY6" s="616"/>
      <c r="AZ6" s="616"/>
      <c r="BA6" s="616"/>
      <c r="BB6" s="616"/>
      <c r="BC6" s="616"/>
      <c r="BD6" s="616"/>
      <c r="BE6" s="616"/>
      <c r="BF6" s="617"/>
      <c r="BG6" s="618">
        <v>4583032</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70490</v>
      </c>
      <c r="CS6" s="619"/>
      <c r="CT6" s="619"/>
      <c r="CU6" s="619"/>
      <c r="CV6" s="619"/>
      <c r="CW6" s="619"/>
      <c r="CX6" s="619"/>
      <c r="CY6" s="620"/>
      <c r="CZ6" s="671">
        <v>1.2</v>
      </c>
      <c r="DA6" s="671"/>
      <c r="DB6" s="671"/>
      <c r="DC6" s="671"/>
      <c r="DD6" s="624">
        <v>50</v>
      </c>
      <c r="DE6" s="619"/>
      <c r="DF6" s="619"/>
      <c r="DG6" s="619"/>
      <c r="DH6" s="619"/>
      <c r="DI6" s="619"/>
      <c r="DJ6" s="619"/>
      <c r="DK6" s="619"/>
      <c r="DL6" s="619"/>
      <c r="DM6" s="619"/>
      <c r="DN6" s="619"/>
      <c r="DO6" s="619"/>
      <c r="DP6" s="620"/>
      <c r="DQ6" s="624">
        <v>70490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3095</v>
      </c>
      <c r="S7" s="619"/>
      <c r="T7" s="619"/>
      <c r="U7" s="619"/>
      <c r="V7" s="619"/>
      <c r="W7" s="619"/>
      <c r="X7" s="619"/>
      <c r="Y7" s="620"/>
      <c r="Z7" s="671">
        <v>0.1</v>
      </c>
      <c r="AA7" s="671"/>
      <c r="AB7" s="671"/>
      <c r="AC7" s="671"/>
      <c r="AD7" s="672">
        <v>3095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3568848</v>
      </c>
      <c r="BH7" s="619"/>
      <c r="BI7" s="619"/>
      <c r="BJ7" s="619"/>
      <c r="BK7" s="619"/>
      <c r="BL7" s="619"/>
      <c r="BM7" s="619"/>
      <c r="BN7" s="620"/>
      <c r="BO7" s="671">
        <v>77.900000000000006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1652340</v>
      </c>
      <c r="CS7" s="619"/>
      <c r="CT7" s="619"/>
      <c r="CU7" s="619"/>
      <c r="CV7" s="619"/>
      <c r="CW7" s="619"/>
      <c r="CX7" s="619"/>
      <c r="CY7" s="620"/>
      <c r="CZ7" s="671">
        <v>28.5</v>
      </c>
      <c r="DA7" s="671"/>
      <c r="DB7" s="671"/>
      <c r="DC7" s="671"/>
      <c r="DD7" s="624">
        <v>47252</v>
      </c>
      <c r="DE7" s="619"/>
      <c r="DF7" s="619"/>
      <c r="DG7" s="619"/>
      <c r="DH7" s="619"/>
      <c r="DI7" s="619"/>
      <c r="DJ7" s="619"/>
      <c r="DK7" s="619"/>
      <c r="DL7" s="619"/>
      <c r="DM7" s="619"/>
      <c r="DN7" s="619"/>
      <c r="DO7" s="619"/>
      <c r="DP7" s="620"/>
      <c r="DQ7" s="624">
        <v>1519734</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9575</v>
      </c>
      <c r="S8" s="619"/>
      <c r="T8" s="619"/>
      <c r="U8" s="619"/>
      <c r="V8" s="619"/>
      <c r="W8" s="619"/>
      <c r="X8" s="619"/>
      <c r="Y8" s="620"/>
      <c r="Z8" s="671">
        <v>0.2</v>
      </c>
      <c r="AA8" s="671"/>
      <c r="AB8" s="671"/>
      <c r="AC8" s="671"/>
      <c r="AD8" s="672">
        <v>9575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16507</v>
      </c>
      <c r="BH8" s="619"/>
      <c r="BI8" s="619"/>
      <c r="BJ8" s="619"/>
      <c r="BK8" s="619"/>
      <c r="BL8" s="619"/>
      <c r="BM8" s="619"/>
      <c r="BN8" s="620"/>
      <c r="BO8" s="671">
        <v>0.4</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881749</v>
      </c>
      <c r="CS8" s="619"/>
      <c r="CT8" s="619"/>
      <c r="CU8" s="619"/>
      <c r="CV8" s="619"/>
      <c r="CW8" s="619"/>
      <c r="CX8" s="619"/>
      <c r="CY8" s="620"/>
      <c r="CZ8" s="671">
        <v>15.2</v>
      </c>
      <c r="DA8" s="671"/>
      <c r="DB8" s="671"/>
      <c r="DC8" s="671"/>
      <c r="DD8" s="624">
        <v>7785</v>
      </c>
      <c r="DE8" s="619"/>
      <c r="DF8" s="619"/>
      <c r="DG8" s="619"/>
      <c r="DH8" s="619"/>
      <c r="DI8" s="619"/>
      <c r="DJ8" s="619"/>
      <c r="DK8" s="619"/>
      <c r="DL8" s="619"/>
      <c r="DM8" s="619"/>
      <c r="DN8" s="619"/>
      <c r="DO8" s="619"/>
      <c r="DP8" s="620"/>
      <c r="DQ8" s="624">
        <v>528284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8826</v>
      </c>
      <c r="S9" s="619"/>
      <c r="T9" s="619"/>
      <c r="U9" s="619"/>
      <c r="V9" s="619"/>
      <c r="W9" s="619"/>
      <c r="X9" s="619"/>
      <c r="Y9" s="620"/>
      <c r="Z9" s="671">
        <v>0.1</v>
      </c>
      <c r="AA9" s="671"/>
      <c r="AB9" s="671"/>
      <c r="AC9" s="671"/>
      <c r="AD9" s="672">
        <v>8826</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796660</v>
      </c>
      <c r="BH9" s="619"/>
      <c r="BI9" s="619"/>
      <c r="BJ9" s="619"/>
      <c r="BK9" s="619"/>
      <c r="BL9" s="619"/>
      <c r="BM9" s="619"/>
      <c r="BN9" s="620"/>
      <c r="BO9" s="671">
        <v>17.399999999999999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479087</v>
      </c>
      <c r="CS9" s="619"/>
      <c r="CT9" s="619"/>
      <c r="CU9" s="619"/>
      <c r="CV9" s="619"/>
      <c r="CW9" s="619"/>
      <c r="CX9" s="619"/>
      <c r="CY9" s="620"/>
      <c r="CZ9" s="671">
        <v>8.3000000000000007</v>
      </c>
      <c r="DA9" s="671"/>
      <c r="DB9" s="671"/>
      <c r="DC9" s="671"/>
      <c r="DD9" s="624">
        <v>3976</v>
      </c>
      <c r="DE9" s="619"/>
      <c r="DF9" s="619"/>
      <c r="DG9" s="619"/>
      <c r="DH9" s="619"/>
      <c r="DI9" s="619"/>
      <c r="DJ9" s="619"/>
      <c r="DK9" s="619"/>
      <c r="DL9" s="619"/>
      <c r="DM9" s="619"/>
      <c r="DN9" s="619"/>
      <c r="DO9" s="619"/>
      <c r="DP9" s="620"/>
      <c r="DQ9" s="624">
        <v>447808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191560</v>
      </c>
      <c r="S10" s="619"/>
      <c r="T10" s="619"/>
      <c r="U10" s="619"/>
      <c r="V10" s="619"/>
      <c r="W10" s="619"/>
      <c r="X10" s="619"/>
      <c r="Y10" s="620"/>
      <c r="Z10" s="671">
        <v>3.1</v>
      </c>
      <c r="AA10" s="671"/>
      <c r="AB10" s="671"/>
      <c r="AC10" s="671"/>
      <c r="AD10" s="672">
        <v>191560</v>
      </c>
      <c r="AE10" s="672"/>
      <c r="AF10" s="672"/>
      <c r="AG10" s="672"/>
      <c r="AH10" s="672"/>
      <c r="AI10" s="672"/>
      <c r="AJ10" s="672"/>
      <c r="AK10" s="672"/>
      <c r="AL10" s="641">
        <v>3.9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20775</v>
      </c>
      <c r="BH10" s="619"/>
      <c r="BI10" s="619"/>
      <c r="BJ10" s="619"/>
      <c r="BK10" s="619"/>
      <c r="BL10" s="619"/>
      <c r="BM10" s="619"/>
      <c r="BN10" s="620"/>
      <c r="BO10" s="671">
        <v>0.5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2734906</v>
      </c>
      <c r="BH11" s="619"/>
      <c r="BI11" s="619"/>
      <c r="BJ11" s="619"/>
      <c r="BK11" s="619"/>
      <c r="BL11" s="619"/>
      <c r="BM11" s="619"/>
      <c r="BN11" s="620"/>
      <c r="BO11" s="671">
        <v>59.7</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149097</v>
      </c>
      <c r="CS11" s="619"/>
      <c r="CT11" s="619"/>
      <c r="CU11" s="619"/>
      <c r="CV11" s="619"/>
      <c r="CW11" s="619"/>
      <c r="CX11" s="619"/>
      <c r="CY11" s="620"/>
      <c r="CZ11" s="671">
        <v>2.6</v>
      </c>
      <c r="DA11" s="671"/>
      <c r="DB11" s="671"/>
      <c r="DC11" s="671"/>
      <c r="DD11" s="624">
        <v>50847</v>
      </c>
      <c r="DE11" s="619"/>
      <c r="DF11" s="619"/>
      <c r="DG11" s="619"/>
      <c r="DH11" s="619"/>
      <c r="DI11" s="619"/>
      <c r="DJ11" s="619"/>
      <c r="DK11" s="619"/>
      <c r="DL11" s="619"/>
      <c r="DM11" s="619"/>
      <c r="DN11" s="619"/>
      <c r="DO11" s="619"/>
      <c r="DP11" s="620"/>
      <c r="DQ11" s="624">
        <v>95377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933285</v>
      </c>
      <c r="BH12" s="619"/>
      <c r="BI12" s="619"/>
      <c r="BJ12" s="619"/>
      <c r="BK12" s="619"/>
      <c r="BL12" s="619"/>
      <c r="BM12" s="619"/>
      <c r="BN12" s="620"/>
      <c r="BO12" s="671">
        <v>20.399999999999999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231715</v>
      </c>
      <c r="CS12" s="619"/>
      <c r="CT12" s="619"/>
      <c r="CU12" s="619"/>
      <c r="CV12" s="619"/>
      <c r="CW12" s="619"/>
      <c r="CX12" s="619"/>
      <c r="CY12" s="620"/>
      <c r="CZ12" s="671">
        <v>4</v>
      </c>
      <c r="DA12" s="671"/>
      <c r="DB12" s="671"/>
      <c r="DC12" s="671"/>
      <c r="DD12" s="624">
        <v>101849</v>
      </c>
      <c r="DE12" s="619"/>
      <c r="DF12" s="619"/>
      <c r="DG12" s="619"/>
      <c r="DH12" s="619"/>
      <c r="DI12" s="619"/>
      <c r="DJ12" s="619"/>
      <c r="DK12" s="619"/>
      <c r="DL12" s="619"/>
      <c r="DM12" s="619"/>
      <c r="DN12" s="619"/>
      <c r="DO12" s="619"/>
      <c r="DP12" s="620"/>
      <c r="DQ12" s="624">
        <v>158899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5392</v>
      </c>
      <c r="S13" s="619"/>
      <c r="T13" s="619"/>
      <c r="U13" s="619"/>
      <c r="V13" s="619"/>
      <c r="W13" s="619"/>
      <c r="X13" s="619"/>
      <c r="Y13" s="620"/>
      <c r="Z13" s="671">
        <v>0.1</v>
      </c>
      <c r="AA13" s="671"/>
      <c r="AB13" s="671"/>
      <c r="AC13" s="671"/>
      <c r="AD13" s="672">
        <v>5392</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933281</v>
      </c>
      <c r="BH13" s="619"/>
      <c r="BI13" s="619"/>
      <c r="BJ13" s="619"/>
      <c r="BK13" s="619"/>
      <c r="BL13" s="619"/>
      <c r="BM13" s="619"/>
      <c r="BN13" s="620"/>
      <c r="BO13" s="671">
        <v>20.399999999999999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1246544</v>
      </c>
      <c r="CS13" s="619"/>
      <c r="CT13" s="619"/>
      <c r="CU13" s="619"/>
      <c r="CV13" s="619"/>
      <c r="CW13" s="619"/>
      <c r="CX13" s="619"/>
      <c r="CY13" s="620"/>
      <c r="CZ13" s="671">
        <v>21.5</v>
      </c>
      <c r="DA13" s="671"/>
      <c r="DB13" s="671"/>
      <c r="DC13" s="671"/>
      <c r="DD13" s="624">
        <v>522871</v>
      </c>
      <c r="DE13" s="619"/>
      <c r="DF13" s="619"/>
      <c r="DG13" s="619"/>
      <c r="DH13" s="619"/>
      <c r="DI13" s="619"/>
      <c r="DJ13" s="619"/>
      <c r="DK13" s="619"/>
      <c r="DL13" s="619"/>
      <c r="DM13" s="619"/>
      <c r="DN13" s="619"/>
      <c r="DO13" s="619"/>
      <c r="DP13" s="620"/>
      <c r="DQ13" s="624">
        <v>943499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18045</v>
      </c>
      <c r="BH14" s="619"/>
      <c r="BI14" s="619"/>
      <c r="BJ14" s="619"/>
      <c r="BK14" s="619"/>
      <c r="BL14" s="619"/>
      <c r="BM14" s="619"/>
      <c r="BN14" s="620"/>
      <c r="BO14" s="671">
        <v>0.4</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191902</v>
      </c>
      <c r="CS14" s="619"/>
      <c r="CT14" s="619"/>
      <c r="CU14" s="619"/>
      <c r="CV14" s="619"/>
      <c r="CW14" s="619"/>
      <c r="CX14" s="619"/>
      <c r="CY14" s="620"/>
      <c r="CZ14" s="671">
        <v>3.3</v>
      </c>
      <c r="DA14" s="671"/>
      <c r="DB14" s="671"/>
      <c r="DC14" s="671"/>
      <c r="DD14" s="624">
        <v>29150</v>
      </c>
      <c r="DE14" s="619"/>
      <c r="DF14" s="619"/>
      <c r="DG14" s="619"/>
      <c r="DH14" s="619"/>
      <c r="DI14" s="619"/>
      <c r="DJ14" s="619"/>
      <c r="DK14" s="619"/>
      <c r="DL14" s="619"/>
      <c r="DM14" s="619"/>
      <c r="DN14" s="619"/>
      <c r="DO14" s="619"/>
      <c r="DP14" s="620"/>
      <c r="DQ14" s="624">
        <v>184433</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2699</v>
      </c>
      <c r="S15" s="619"/>
      <c r="T15" s="619"/>
      <c r="U15" s="619"/>
      <c r="V15" s="619"/>
      <c r="W15" s="619"/>
      <c r="X15" s="619"/>
      <c r="Y15" s="620"/>
      <c r="Z15" s="671">
        <v>0</v>
      </c>
      <c r="AA15" s="671"/>
      <c r="AB15" s="671"/>
      <c r="AC15" s="671"/>
      <c r="AD15" s="672">
        <v>2699</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62854</v>
      </c>
      <c r="BH15" s="619"/>
      <c r="BI15" s="619"/>
      <c r="BJ15" s="619"/>
      <c r="BK15" s="619"/>
      <c r="BL15" s="619"/>
      <c r="BM15" s="619"/>
      <c r="BN15" s="620"/>
      <c r="BO15" s="671">
        <v>1.4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711664</v>
      </c>
      <c r="CS15" s="619"/>
      <c r="CT15" s="619"/>
      <c r="CU15" s="619"/>
      <c r="CV15" s="619"/>
      <c r="CW15" s="619"/>
      <c r="CX15" s="619"/>
      <c r="CY15" s="620"/>
      <c r="CZ15" s="671">
        <v>12.3</v>
      </c>
      <c r="DA15" s="671"/>
      <c r="DB15" s="671"/>
      <c r="DC15" s="671"/>
      <c r="DD15" s="624">
        <v>92627</v>
      </c>
      <c r="DE15" s="619"/>
      <c r="DF15" s="619"/>
      <c r="DG15" s="619"/>
      <c r="DH15" s="619"/>
      <c r="DI15" s="619"/>
      <c r="DJ15" s="619"/>
      <c r="DK15" s="619"/>
      <c r="DL15" s="619"/>
      <c r="DM15" s="619"/>
      <c r="DN15" s="619"/>
      <c r="DO15" s="619"/>
      <c r="DP15" s="620"/>
      <c r="DQ15" s="624">
        <v>613041</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5544</v>
      </c>
      <c r="S16" s="619"/>
      <c r="T16" s="619"/>
      <c r="U16" s="619"/>
      <c r="V16" s="619"/>
      <c r="W16" s="619"/>
      <c r="X16" s="619"/>
      <c r="Y16" s="620"/>
      <c r="Z16" s="671">
        <v>0.1</v>
      </c>
      <c r="AA16" s="671"/>
      <c r="AB16" s="671"/>
      <c r="AC16" s="671"/>
      <c r="AD16" s="672" t="s">
        <v>108</v>
      </c>
      <c r="AE16" s="672"/>
      <c r="AF16" s="672"/>
      <c r="AG16" s="672"/>
      <c r="AH16" s="672"/>
      <c r="AI16" s="672"/>
      <c r="AJ16" s="672"/>
      <c r="AK16" s="672"/>
      <c r="AL16" s="641" t="s">
        <v>108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t="s">
        <v>108</v>
      </c>
      <c r="S17" s="619"/>
      <c r="T17" s="619"/>
      <c r="U17" s="619"/>
      <c r="V17" s="619"/>
      <c r="W17" s="619"/>
      <c r="X17" s="619"/>
      <c r="Y17" s="620"/>
      <c r="Z17" s="671" t="s">
        <v>108</v>
      </c>
      <c r="AA17" s="671"/>
      <c r="AB17" s="671"/>
      <c r="AC17" s="671"/>
      <c r="AD17" s="672" t="s">
        <v>108</v>
      </c>
      <c r="AE17" s="672"/>
      <c r="AF17" s="672"/>
      <c r="AG17" s="672"/>
      <c r="AH17" s="672"/>
      <c r="AI17" s="672"/>
      <c r="AJ17" s="672"/>
      <c r="AK17" s="672"/>
      <c r="AL17" s="641" t="s">
        <v>108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175718</v>
      </c>
      <c r="CS17" s="619"/>
      <c r="CT17" s="619"/>
      <c r="CU17" s="619"/>
      <c r="CV17" s="619"/>
      <c r="CW17" s="619"/>
      <c r="CX17" s="619"/>
      <c r="CY17" s="620"/>
      <c r="CZ17" s="671">
        <v>3</v>
      </c>
      <c r="DA17" s="671"/>
      <c r="DB17" s="671"/>
      <c r="DC17" s="671"/>
      <c r="DD17" s="624" t="s">
        <v>108</v>
      </c>
      <c r="DE17" s="619"/>
      <c r="DF17" s="619"/>
      <c r="DG17" s="619"/>
      <c r="DH17" s="619"/>
      <c r="DI17" s="619"/>
      <c r="DJ17" s="619"/>
      <c r="DK17" s="619"/>
      <c r="DL17" s="619"/>
      <c r="DM17" s="619"/>
      <c r="DN17" s="619"/>
      <c r="DO17" s="619"/>
      <c r="DP17" s="620"/>
      <c r="DQ17" s="624">
        <v>175718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5544</v>
      </c>
      <c r="S18" s="619"/>
      <c r="T18" s="619"/>
      <c r="U18" s="619"/>
      <c r="V18" s="619"/>
      <c r="W18" s="619"/>
      <c r="X18" s="619"/>
      <c r="Y18" s="620"/>
      <c r="Z18" s="671">
        <v>0.1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4834208</v>
      </c>
      <c r="S20" s="619"/>
      <c r="T20" s="619"/>
      <c r="U20" s="619"/>
      <c r="V20" s="619"/>
      <c r="W20" s="619"/>
      <c r="X20" s="619"/>
      <c r="Y20" s="620"/>
      <c r="Z20" s="671">
        <v>78.400000000000006</v>
      </c>
      <c r="AA20" s="671"/>
      <c r="AB20" s="671"/>
      <c r="AC20" s="671"/>
      <c r="AD20" s="672">
        <v>4828664</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5790306</v>
      </c>
      <c r="CS20" s="619"/>
      <c r="CT20" s="619"/>
      <c r="CU20" s="619"/>
      <c r="CV20" s="619"/>
      <c r="CW20" s="619"/>
      <c r="CX20" s="619"/>
      <c r="CY20" s="620"/>
      <c r="CZ20" s="671">
        <v>100</v>
      </c>
      <c r="DA20" s="671"/>
      <c r="DB20" s="671"/>
      <c r="DC20" s="671"/>
      <c r="DD20" s="624">
        <v>856407</v>
      </c>
      <c r="DE20" s="619"/>
      <c r="DF20" s="619"/>
      <c r="DG20" s="619"/>
      <c r="DH20" s="619"/>
      <c r="DI20" s="619"/>
      <c r="DJ20" s="619"/>
      <c r="DK20" s="619"/>
      <c r="DL20" s="619"/>
      <c r="DM20" s="619"/>
      <c r="DN20" s="619"/>
      <c r="DO20" s="619"/>
      <c r="DP20" s="620"/>
      <c r="DQ20" s="624">
        <v>4737283</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617</v>
      </c>
      <c r="S21" s="619"/>
      <c r="T21" s="619"/>
      <c r="U21" s="619"/>
      <c r="V21" s="619"/>
      <c r="W21" s="619"/>
      <c r="X21" s="619"/>
      <c r="Y21" s="620"/>
      <c r="Z21" s="671">
        <v>0</v>
      </c>
      <c r="AA21" s="671"/>
      <c r="AB21" s="671"/>
      <c r="AC21" s="671"/>
      <c r="AD21" s="672">
        <v>617</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436</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92167</v>
      </c>
      <c r="S23" s="619"/>
      <c r="T23" s="619"/>
      <c r="U23" s="619"/>
      <c r="V23" s="619"/>
      <c r="W23" s="619"/>
      <c r="X23" s="619"/>
      <c r="Y23" s="620"/>
      <c r="Z23" s="671">
        <v>1.5</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8545</v>
      </c>
      <c r="S24" s="619"/>
      <c r="T24" s="619"/>
      <c r="U24" s="619"/>
      <c r="V24" s="619"/>
      <c r="W24" s="619"/>
      <c r="X24" s="619"/>
      <c r="Y24" s="620"/>
      <c r="Z24" s="671">
        <v>0.1</v>
      </c>
      <c r="AA24" s="671"/>
      <c r="AB24" s="671"/>
      <c r="AC24" s="671"/>
      <c r="AD24" s="672">
        <v>10</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1409976</v>
      </c>
      <c r="CS24" s="669"/>
      <c r="CT24" s="669"/>
      <c r="CU24" s="669"/>
      <c r="CV24" s="669"/>
      <c r="CW24" s="669"/>
      <c r="CX24" s="669"/>
      <c r="CY24" s="716"/>
      <c r="CZ24" s="720">
        <v>24.4</v>
      </c>
      <c r="DA24" s="721"/>
      <c r="DB24" s="721"/>
      <c r="DC24" s="722"/>
      <c r="DD24" s="715">
        <v>1096027</v>
      </c>
      <c r="DE24" s="669"/>
      <c r="DF24" s="669"/>
      <c r="DG24" s="669"/>
      <c r="DH24" s="669"/>
      <c r="DI24" s="669"/>
      <c r="DJ24" s="669"/>
      <c r="DK24" s="716"/>
      <c r="DL24" s="715">
        <v>1082714</v>
      </c>
      <c r="DM24" s="669"/>
      <c r="DN24" s="669"/>
      <c r="DO24" s="669"/>
      <c r="DP24" s="669"/>
      <c r="DQ24" s="669"/>
      <c r="DR24" s="669"/>
      <c r="DS24" s="669"/>
      <c r="DT24" s="669"/>
      <c r="DU24" s="669"/>
      <c r="DV24" s="716"/>
      <c r="DW24" s="717">
        <v>22.2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590684</v>
      </c>
      <c r="S25" s="619"/>
      <c r="T25" s="619"/>
      <c r="U25" s="619"/>
      <c r="V25" s="619"/>
      <c r="W25" s="619"/>
      <c r="X25" s="619"/>
      <c r="Y25" s="620"/>
      <c r="Z25" s="671">
        <v>9.6</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810461</v>
      </c>
      <c r="CS25" s="637"/>
      <c r="CT25" s="637"/>
      <c r="CU25" s="637"/>
      <c r="CV25" s="637"/>
      <c r="CW25" s="637"/>
      <c r="CX25" s="637"/>
      <c r="CY25" s="638"/>
      <c r="CZ25" s="621">
        <v>14</v>
      </c>
      <c r="DA25" s="639"/>
      <c r="DB25" s="639"/>
      <c r="DC25" s="640"/>
      <c r="DD25" s="624">
        <v>745479</v>
      </c>
      <c r="DE25" s="637"/>
      <c r="DF25" s="637"/>
      <c r="DG25" s="637"/>
      <c r="DH25" s="637"/>
      <c r="DI25" s="637"/>
      <c r="DJ25" s="637"/>
      <c r="DK25" s="638"/>
      <c r="DL25" s="624">
        <v>732266</v>
      </c>
      <c r="DM25" s="637"/>
      <c r="DN25" s="637"/>
      <c r="DO25" s="637"/>
      <c r="DP25" s="637"/>
      <c r="DQ25" s="637"/>
      <c r="DR25" s="637"/>
      <c r="DS25" s="637"/>
      <c r="DT25" s="637"/>
      <c r="DU25" s="637"/>
      <c r="DV25" s="638"/>
      <c r="DW25" s="641">
        <v>15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538805</v>
      </c>
      <c r="CS26" s="619"/>
      <c r="CT26" s="619"/>
      <c r="CU26" s="619"/>
      <c r="CV26" s="619"/>
      <c r="CW26" s="619"/>
      <c r="CX26" s="619"/>
      <c r="CY26" s="620"/>
      <c r="CZ26" s="621">
        <v>9.3000000000000007</v>
      </c>
      <c r="DA26" s="639"/>
      <c r="DB26" s="639"/>
      <c r="DC26" s="640"/>
      <c r="DD26" s="624">
        <v>490597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218788</v>
      </c>
      <c r="S27" s="619"/>
      <c r="T27" s="619"/>
      <c r="U27" s="619"/>
      <c r="V27" s="619"/>
      <c r="W27" s="619"/>
      <c r="X27" s="619"/>
      <c r="Y27" s="620"/>
      <c r="Z27" s="671">
        <v>3.5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4583032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423797</v>
      </c>
      <c r="CS27" s="637"/>
      <c r="CT27" s="637"/>
      <c r="CU27" s="637"/>
      <c r="CV27" s="637"/>
      <c r="CW27" s="637"/>
      <c r="CX27" s="637"/>
      <c r="CY27" s="638"/>
      <c r="CZ27" s="621">
        <v>7.3</v>
      </c>
      <c r="DA27" s="639"/>
      <c r="DB27" s="639"/>
      <c r="DC27" s="640"/>
      <c r="DD27" s="624">
        <v>174830</v>
      </c>
      <c r="DE27" s="637"/>
      <c r="DF27" s="637"/>
      <c r="DG27" s="637"/>
      <c r="DH27" s="637"/>
      <c r="DI27" s="637"/>
      <c r="DJ27" s="637"/>
      <c r="DK27" s="638"/>
      <c r="DL27" s="624">
        <v>174730</v>
      </c>
      <c r="DM27" s="637"/>
      <c r="DN27" s="637"/>
      <c r="DO27" s="637"/>
      <c r="DP27" s="637"/>
      <c r="DQ27" s="637"/>
      <c r="DR27" s="637"/>
      <c r="DS27" s="637"/>
      <c r="DT27" s="637"/>
      <c r="DU27" s="637"/>
      <c r="DV27" s="638"/>
      <c r="DW27" s="641">
        <v>3.6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20334</v>
      </c>
      <c r="S28" s="619"/>
      <c r="T28" s="619"/>
      <c r="U28" s="619"/>
      <c r="V28" s="619"/>
      <c r="W28" s="619"/>
      <c r="X28" s="619"/>
      <c r="Y28" s="620"/>
      <c r="Z28" s="671">
        <v>0.3</v>
      </c>
      <c r="AA28" s="671"/>
      <c r="AB28" s="671"/>
      <c r="AC28" s="671"/>
      <c r="AD28" s="672">
        <v>15094</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175718</v>
      </c>
      <c r="CS28" s="619"/>
      <c r="CT28" s="619"/>
      <c r="CU28" s="619"/>
      <c r="CV28" s="619"/>
      <c r="CW28" s="619"/>
      <c r="CX28" s="619"/>
      <c r="CY28" s="620"/>
      <c r="CZ28" s="621">
        <v>3</v>
      </c>
      <c r="DA28" s="639"/>
      <c r="DB28" s="639"/>
      <c r="DC28" s="640"/>
      <c r="DD28" s="624">
        <v>175718</v>
      </c>
      <c r="DE28" s="619"/>
      <c r="DF28" s="619"/>
      <c r="DG28" s="619"/>
      <c r="DH28" s="619"/>
      <c r="DI28" s="619"/>
      <c r="DJ28" s="619"/>
      <c r="DK28" s="620"/>
      <c r="DL28" s="624">
        <v>175718</v>
      </c>
      <c r="DM28" s="619"/>
      <c r="DN28" s="619"/>
      <c r="DO28" s="619"/>
      <c r="DP28" s="619"/>
      <c r="DQ28" s="619"/>
      <c r="DR28" s="619"/>
      <c r="DS28" s="619"/>
      <c r="DT28" s="619"/>
      <c r="DU28" s="619"/>
      <c r="DV28" s="620"/>
      <c r="DW28" s="641">
        <v>3.6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2517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175718</v>
      </c>
      <c r="CS29" s="637"/>
      <c r="CT29" s="637"/>
      <c r="CU29" s="637"/>
      <c r="CV29" s="637"/>
      <c r="CW29" s="637"/>
      <c r="CX29" s="637"/>
      <c r="CY29" s="638"/>
      <c r="CZ29" s="621">
        <v>3</v>
      </c>
      <c r="DA29" s="639"/>
      <c r="DB29" s="639"/>
      <c r="DC29" s="640"/>
      <c r="DD29" s="624">
        <v>175718</v>
      </c>
      <c r="DE29" s="637"/>
      <c r="DF29" s="637"/>
      <c r="DG29" s="637"/>
      <c r="DH29" s="637"/>
      <c r="DI29" s="637"/>
      <c r="DJ29" s="637"/>
      <c r="DK29" s="638"/>
      <c r="DL29" s="624">
        <v>175718</v>
      </c>
      <c r="DM29" s="637"/>
      <c r="DN29" s="637"/>
      <c r="DO29" s="637"/>
      <c r="DP29" s="637"/>
      <c r="DQ29" s="637"/>
      <c r="DR29" s="637"/>
      <c r="DS29" s="637"/>
      <c r="DT29" s="637"/>
      <c r="DU29" s="637"/>
      <c r="DV29" s="638"/>
      <c r="DW29" s="641">
        <v>3.6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18200</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99.7</v>
      </c>
      <c r="BH30" s="685"/>
      <c r="BI30" s="685"/>
      <c r="BJ30" s="685"/>
      <c r="BK30" s="685"/>
      <c r="BL30" s="685"/>
      <c r="BM30" s="686">
        <v>98</v>
      </c>
      <c r="BN30" s="685"/>
      <c r="BO30" s="685"/>
      <c r="BP30" s="685"/>
      <c r="BQ30" s="687"/>
      <c r="BR30" s="684">
        <v>99.5</v>
      </c>
      <c r="BS30" s="685"/>
      <c r="BT30" s="685"/>
      <c r="BU30" s="685"/>
      <c r="BV30" s="685"/>
      <c r="BW30" s="685"/>
      <c r="BX30" s="686">
        <v>97.2</v>
      </c>
      <c r="BY30" s="685"/>
      <c r="BZ30" s="685"/>
      <c r="CA30" s="685"/>
      <c r="CB30" s="687"/>
      <c r="CD30" s="690"/>
      <c r="CE30" s="691"/>
      <c r="CF30" s="655" t="s">
        <v>289</v>
      </c>
      <c r="CG30" s="652"/>
      <c r="CH30" s="652"/>
      <c r="CI30" s="652"/>
      <c r="CJ30" s="652"/>
      <c r="CK30" s="652"/>
      <c r="CL30" s="652"/>
      <c r="CM30" s="652"/>
      <c r="CN30" s="652"/>
      <c r="CO30" s="652"/>
      <c r="CP30" s="652"/>
      <c r="CQ30" s="653"/>
      <c r="CR30" s="618">
        <v>157145</v>
      </c>
      <c r="CS30" s="619"/>
      <c r="CT30" s="619"/>
      <c r="CU30" s="619"/>
      <c r="CV30" s="619"/>
      <c r="CW30" s="619"/>
      <c r="CX30" s="619"/>
      <c r="CY30" s="620"/>
      <c r="CZ30" s="621">
        <v>2.7</v>
      </c>
      <c r="DA30" s="639"/>
      <c r="DB30" s="639"/>
      <c r="DC30" s="640"/>
      <c r="DD30" s="624">
        <v>157145</v>
      </c>
      <c r="DE30" s="619"/>
      <c r="DF30" s="619"/>
      <c r="DG30" s="619"/>
      <c r="DH30" s="619"/>
      <c r="DI30" s="619"/>
      <c r="DJ30" s="619"/>
      <c r="DK30" s="620"/>
      <c r="DL30" s="624">
        <v>157145</v>
      </c>
      <c r="DM30" s="619"/>
      <c r="DN30" s="619"/>
      <c r="DO30" s="619"/>
      <c r="DP30" s="619"/>
      <c r="DQ30" s="619"/>
      <c r="DR30" s="619"/>
      <c r="DS30" s="619"/>
      <c r="DT30" s="619"/>
      <c r="DU30" s="619"/>
      <c r="DV30" s="620"/>
      <c r="DW30" s="641">
        <v>3.2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236575</v>
      </c>
      <c r="S31" s="619"/>
      <c r="T31" s="619"/>
      <c r="U31" s="619"/>
      <c r="V31" s="619"/>
      <c r="W31" s="619"/>
      <c r="X31" s="619"/>
      <c r="Y31" s="620"/>
      <c r="Z31" s="671">
        <v>3.8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99.8</v>
      </c>
      <c r="BH31" s="637"/>
      <c r="BI31" s="637"/>
      <c r="BJ31" s="637"/>
      <c r="BK31" s="637"/>
      <c r="BL31" s="637"/>
      <c r="BM31" s="673">
        <v>98.6</v>
      </c>
      <c r="BN31" s="683"/>
      <c r="BO31" s="683"/>
      <c r="BP31" s="683"/>
      <c r="BQ31" s="647"/>
      <c r="BR31" s="682">
        <v>99.7</v>
      </c>
      <c r="BS31" s="637"/>
      <c r="BT31" s="637"/>
      <c r="BU31" s="637"/>
      <c r="BV31" s="637"/>
      <c r="BW31" s="637"/>
      <c r="BX31" s="673">
        <v>97.9</v>
      </c>
      <c r="BY31" s="683"/>
      <c r="BZ31" s="683"/>
      <c r="CA31" s="683"/>
      <c r="CB31" s="647"/>
      <c r="CD31" s="690"/>
      <c r="CE31" s="691"/>
      <c r="CF31" s="655" t="s">
        <v>293</v>
      </c>
      <c r="CG31" s="652"/>
      <c r="CH31" s="652"/>
      <c r="CI31" s="652"/>
      <c r="CJ31" s="652"/>
      <c r="CK31" s="652"/>
      <c r="CL31" s="652"/>
      <c r="CM31" s="652"/>
      <c r="CN31" s="652"/>
      <c r="CO31" s="652"/>
      <c r="CP31" s="652"/>
      <c r="CQ31" s="653"/>
      <c r="CR31" s="618">
        <v>18573</v>
      </c>
      <c r="CS31" s="637"/>
      <c r="CT31" s="637"/>
      <c r="CU31" s="637"/>
      <c r="CV31" s="637"/>
      <c r="CW31" s="637"/>
      <c r="CX31" s="637"/>
      <c r="CY31" s="638"/>
      <c r="CZ31" s="621">
        <v>0.3</v>
      </c>
      <c r="DA31" s="639"/>
      <c r="DB31" s="639"/>
      <c r="DC31" s="640"/>
      <c r="DD31" s="624">
        <v>18573</v>
      </c>
      <c r="DE31" s="637"/>
      <c r="DF31" s="637"/>
      <c r="DG31" s="637"/>
      <c r="DH31" s="637"/>
      <c r="DI31" s="637"/>
      <c r="DJ31" s="637"/>
      <c r="DK31" s="638"/>
      <c r="DL31" s="624">
        <v>18573</v>
      </c>
      <c r="DM31" s="637"/>
      <c r="DN31" s="637"/>
      <c r="DO31" s="637"/>
      <c r="DP31" s="637"/>
      <c r="DQ31" s="637"/>
      <c r="DR31" s="637"/>
      <c r="DS31" s="637"/>
      <c r="DT31" s="637"/>
      <c r="DU31" s="637"/>
      <c r="DV31" s="638"/>
      <c r="DW31" s="641">
        <v>0.4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142595</v>
      </c>
      <c r="S32" s="619"/>
      <c r="T32" s="619"/>
      <c r="U32" s="619"/>
      <c r="V32" s="619"/>
      <c r="W32" s="619"/>
      <c r="X32" s="619"/>
      <c r="Y32" s="620"/>
      <c r="Z32" s="671">
        <v>2.2999999999999998</v>
      </c>
      <c r="AA32" s="671"/>
      <c r="AB32" s="671"/>
      <c r="AC32" s="671"/>
      <c r="AD32" s="672">
        <v>23223</v>
      </c>
      <c r="AE32" s="672"/>
      <c r="AF32" s="672"/>
      <c r="AG32" s="672"/>
      <c r="AH32" s="672"/>
      <c r="AI32" s="672"/>
      <c r="AJ32" s="672"/>
      <c r="AK32" s="672"/>
      <c r="AL32" s="641">
        <v>0.5</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95.4</v>
      </c>
      <c r="BN32" s="603"/>
      <c r="BO32" s="603"/>
      <c r="BP32" s="603"/>
      <c r="BQ32" s="660"/>
      <c r="BR32" s="681">
        <v>98.8</v>
      </c>
      <c r="BS32" s="603"/>
      <c r="BT32" s="603"/>
      <c r="BU32" s="603"/>
      <c r="BV32" s="603"/>
      <c r="BW32" s="603"/>
      <c r="BX32" s="666">
        <v>94.9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t="s">
        <v>108</v>
      </c>
      <c r="S33" s="619"/>
      <c r="T33" s="619"/>
      <c r="U33" s="619"/>
      <c r="V33" s="619"/>
      <c r="W33" s="619"/>
      <c r="X33" s="619"/>
      <c r="Y33" s="620"/>
      <c r="Z33" s="671" t="s">
        <v>108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3523923</v>
      </c>
      <c r="CS33" s="637"/>
      <c r="CT33" s="637"/>
      <c r="CU33" s="637"/>
      <c r="CV33" s="637"/>
      <c r="CW33" s="637"/>
      <c r="CX33" s="637"/>
      <c r="CY33" s="638"/>
      <c r="CZ33" s="621">
        <v>60.9</v>
      </c>
      <c r="DA33" s="639"/>
      <c r="DB33" s="639"/>
      <c r="DC33" s="640"/>
      <c r="DD33" s="624">
        <v>3168937</v>
      </c>
      <c r="DE33" s="637"/>
      <c r="DF33" s="637"/>
      <c r="DG33" s="637"/>
      <c r="DH33" s="637"/>
      <c r="DI33" s="637"/>
      <c r="DJ33" s="637"/>
      <c r="DK33" s="638"/>
      <c r="DL33" s="624">
        <v>1822712</v>
      </c>
      <c r="DM33" s="637"/>
      <c r="DN33" s="637"/>
      <c r="DO33" s="637"/>
      <c r="DP33" s="637"/>
      <c r="DQ33" s="637"/>
      <c r="DR33" s="637"/>
      <c r="DS33" s="637"/>
      <c r="DT33" s="637"/>
      <c r="DU33" s="637"/>
      <c r="DV33" s="638"/>
      <c r="DW33" s="641">
        <v>37.4</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1078855</v>
      </c>
      <c r="CS34" s="619"/>
      <c r="CT34" s="619"/>
      <c r="CU34" s="619"/>
      <c r="CV34" s="619"/>
      <c r="CW34" s="619"/>
      <c r="CX34" s="619"/>
      <c r="CY34" s="620"/>
      <c r="CZ34" s="621">
        <v>18.600000000000001</v>
      </c>
      <c r="DA34" s="639"/>
      <c r="DB34" s="639"/>
      <c r="DC34" s="640"/>
      <c r="DD34" s="624">
        <v>910228</v>
      </c>
      <c r="DE34" s="619"/>
      <c r="DF34" s="619"/>
      <c r="DG34" s="619"/>
      <c r="DH34" s="619"/>
      <c r="DI34" s="619"/>
      <c r="DJ34" s="619"/>
      <c r="DK34" s="620"/>
      <c r="DL34" s="624">
        <v>771803</v>
      </c>
      <c r="DM34" s="619"/>
      <c r="DN34" s="619"/>
      <c r="DO34" s="619"/>
      <c r="DP34" s="619"/>
      <c r="DQ34" s="619"/>
      <c r="DR34" s="619"/>
      <c r="DS34" s="619"/>
      <c r="DT34" s="619"/>
      <c r="DU34" s="619"/>
      <c r="DV34" s="620"/>
      <c r="DW34" s="641">
        <v>15.9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456153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1136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137348</v>
      </c>
      <c r="CS35" s="637"/>
      <c r="CT35" s="637"/>
      <c r="CU35" s="637"/>
      <c r="CV35" s="637"/>
      <c r="CW35" s="637"/>
      <c r="CX35" s="637"/>
      <c r="CY35" s="638"/>
      <c r="CZ35" s="621">
        <v>2.4</v>
      </c>
      <c r="DA35" s="639"/>
      <c r="DB35" s="639"/>
      <c r="DC35" s="640"/>
      <c r="DD35" s="624">
        <v>131734</v>
      </c>
      <c r="DE35" s="637"/>
      <c r="DF35" s="637"/>
      <c r="DG35" s="637"/>
      <c r="DH35" s="637"/>
      <c r="DI35" s="637"/>
      <c r="DJ35" s="637"/>
      <c r="DK35" s="638"/>
      <c r="DL35" s="624">
        <v>131734</v>
      </c>
      <c r="DM35" s="637"/>
      <c r="DN35" s="637"/>
      <c r="DO35" s="637"/>
      <c r="DP35" s="637"/>
      <c r="DQ35" s="637"/>
      <c r="DR35" s="637"/>
      <c r="DS35" s="637"/>
      <c r="DT35" s="637"/>
      <c r="DU35" s="637"/>
      <c r="DV35" s="638"/>
      <c r="DW35" s="641">
        <v>2.7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6165666</v>
      </c>
      <c r="S36" s="659"/>
      <c r="T36" s="659"/>
      <c r="U36" s="659"/>
      <c r="V36" s="659"/>
      <c r="W36" s="659"/>
      <c r="X36" s="659"/>
      <c r="Y36" s="662"/>
      <c r="Z36" s="663">
        <v>100</v>
      </c>
      <c r="AA36" s="663"/>
      <c r="AB36" s="663"/>
      <c r="AC36" s="663"/>
      <c r="AD36" s="664">
        <v>4867608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232546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-29150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866157</v>
      </c>
      <c r="CS36" s="619"/>
      <c r="CT36" s="619"/>
      <c r="CU36" s="619"/>
      <c r="CV36" s="619"/>
      <c r="CW36" s="619"/>
      <c r="CX36" s="619"/>
      <c r="CY36" s="620"/>
      <c r="CZ36" s="621">
        <v>15</v>
      </c>
      <c r="DA36" s="639"/>
      <c r="DB36" s="639"/>
      <c r="DC36" s="640"/>
      <c r="DD36" s="624">
        <v>733117</v>
      </c>
      <c r="DE36" s="619"/>
      <c r="DF36" s="619"/>
      <c r="DG36" s="619"/>
      <c r="DH36" s="619"/>
      <c r="DI36" s="619"/>
      <c r="DJ36" s="619"/>
      <c r="DK36" s="620"/>
      <c r="DL36" s="624">
        <v>709727</v>
      </c>
      <c r="DM36" s="619"/>
      <c r="DN36" s="619"/>
      <c r="DO36" s="619"/>
      <c r="DP36" s="619"/>
      <c r="DQ36" s="619"/>
      <c r="DR36" s="619"/>
      <c r="DS36" s="619"/>
      <c r="DT36" s="619"/>
      <c r="DU36" s="619"/>
      <c r="DV36" s="620"/>
      <c r="DW36" s="641">
        <v>14.6</v>
      </c>
      <c r="DX36" s="642"/>
      <c r="DY36" s="642"/>
      <c r="DZ36" s="642"/>
      <c r="EA36" s="642"/>
      <c r="EB36" s="642"/>
      <c r="EC36" s="643"/>
    </row>
    <row r="37" spans="2:133" ht="11.25" customHeight="1">
      <c r="AQ37" s="644" t="s">
        <v>311</v>
      </c>
      <c r="AR37" s="645"/>
      <c r="AS37" s="645"/>
      <c r="AT37" s="645"/>
      <c r="AU37" s="645"/>
      <c r="AV37" s="645"/>
      <c r="AW37" s="645"/>
      <c r="AX37" s="645"/>
      <c r="AY37" s="646"/>
      <c r="AZ37" s="618">
        <v>46055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966</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154101</v>
      </c>
      <c r="CS37" s="637"/>
      <c r="CT37" s="637"/>
      <c r="CU37" s="637"/>
      <c r="CV37" s="637"/>
      <c r="CW37" s="637"/>
      <c r="CX37" s="637"/>
      <c r="CY37" s="638"/>
      <c r="CZ37" s="621">
        <v>2.7</v>
      </c>
      <c r="DA37" s="639"/>
      <c r="DB37" s="639"/>
      <c r="DC37" s="640"/>
      <c r="DD37" s="624">
        <v>153132</v>
      </c>
      <c r="DE37" s="637"/>
      <c r="DF37" s="637"/>
      <c r="DG37" s="637"/>
      <c r="DH37" s="637"/>
      <c r="DI37" s="637"/>
      <c r="DJ37" s="637"/>
      <c r="DK37" s="638"/>
      <c r="DL37" s="624">
        <v>147679</v>
      </c>
      <c r="DM37" s="637"/>
      <c r="DN37" s="637"/>
      <c r="DO37" s="637"/>
      <c r="DP37" s="637"/>
      <c r="DQ37" s="637"/>
      <c r="DR37" s="637"/>
      <c r="DS37" s="637"/>
      <c r="DT37" s="637"/>
      <c r="DU37" s="637"/>
      <c r="DV37" s="638"/>
      <c r="DW37" s="641">
        <v>3</v>
      </c>
      <c r="DX37" s="642"/>
      <c r="DY37" s="642"/>
      <c r="DZ37" s="642"/>
      <c r="EA37" s="642"/>
      <c r="EB37" s="642"/>
      <c r="EC37" s="643"/>
    </row>
    <row r="38" spans="2:133" ht="11.25" customHeight="1">
      <c r="AQ38" s="644" t="s">
        <v>314</v>
      </c>
      <c r="AR38" s="645"/>
      <c r="AS38" s="645"/>
      <c r="AT38" s="645"/>
      <c r="AU38" s="645"/>
      <c r="AV38" s="645"/>
      <c r="AW38" s="645"/>
      <c r="AX38" s="645"/>
      <c r="AY38" s="646"/>
      <c r="AZ38" s="618">
        <v>8626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2010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410098</v>
      </c>
      <c r="CS38" s="619"/>
      <c r="CT38" s="619"/>
      <c r="CU38" s="619"/>
      <c r="CV38" s="619"/>
      <c r="CW38" s="619"/>
      <c r="CX38" s="619"/>
      <c r="CY38" s="620"/>
      <c r="CZ38" s="621">
        <v>7.1</v>
      </c>
      <c r="DA38" s="639"/>
      <c r="DB38" s="639"/>
      <c r="DC38" s="640"/>
      <c r="DD38" s="624">
        <v>373894</v>
      </c>
      <c r="DE38" s="619"/>
      <c r="DF38" s="619"/>
      <c r="DG38" s="619"/>
      <c r="DH38" s="619"/>
      <c r="DI38" s="619"/>
      <c r="DJ38" s="619"/>
      <c r="DK38" s="620"/>
      <c r="DL38" s="624">
        <v>163393</v>
      </c>
      <c r="DM38" s="619"/>
      <c r="DN38" s="619"/>
      <c r="DO38" s="619"/>
      <c r="DP38" s="619"/>
      <c r="DQ38" s="619"/>
      <c r="DR38" s="619"/>
      <c r="DS38" s="619"/>
      <c r="DT38" s="619"/>
      <c r="DU38" s="619"/>
      <c r="DV38" s="620"/>
      <c r="DW38" s="641">
        <v>3.4</v>
      </c>
      <c r="DX38" s="642"/>
      <c r="DY38" s="642"/>
      <c r="DZ38" s="642"/>
      <c r="EA38" s="642"/>
      <c r="EB38" s="642"/>
      <c r="EC38" s="643"/>
    </row>
    <row r="39" spans="2:133" ht="11.25" customHeight="1">
      <c r="AQ39" s="644" t="s">
        <v>317</v>
      </c>
      <c r="AR39" s="645"/>
      <c r="AS39" s="645"/>
      <c r="AT39" s="645"/>
      <c r="AU39" s="645"/>
      <c r="AV39" s="645"/>
      <c r="AW39" s="645"/>
      <c r="AX39" s="645"/>
      <c r="AY39" s="646"/>
      <c r="AZ39" s="618">
        <v>4135</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974610</v>
      </c>
      <c r="CS39" s="637"/>
      <c r="CT39" s="637"/>
      <c r="CU39" s="637"/>
      <c r="CV39" s="637"/>
      <c r="CW39" s="637"/>
      <c r="CX39" s="637"/>
      <c r="CY39" s="638"/>
      <c r="CZ39" s="621">
        <v>16.8</v>
      </c>
      <c r="DA39" s="639"/>
      <c r="DB39" s="639"/>
      <c r="DC39" s="640"/>
      <c r="DD39" s="624">
        <v>973909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50419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56855</v>
      </c>
      <c r="CS40" s="619"/>
      <c r="CT40" s="619"/>
      <c r="CU40" s="619"/>
      <c r="CV40" s="619"/>
      <c r="CW40" s="619"/>
      <c r="CX40" s="619"/>
      <c r="CY40" s="620"/>
      <c r="CZ40" s="621">
        <v>1</v>
      </c>
      <c r="DA40" s="639"/>
      <c r="DB40" s="639"/>
      <c r="DC40" s="640"/>
      <c r="DD40" s="624">
        <v>46055</v>
      </c>
      <c r="DE40" s="619"/>
      <c r="DF40" s="619"/>
      <c r="DG40" s="619"/>
      <c r="DH40" s="619"/>
      <c r="DI40" s="619"/>
      <c r="DJ40" s="619"/>
      <c r="DK40" s="620"/>
      <c r="DL40" s="624">
        <v>46055</v>
      </c>
      <c r="DM40" s="619"/>
      <c r="DN40" s="619"/>
      <c r="DO40" s="619"/>
      <c r="DP40" s="619"/>
      <c r="DQ40" s="619"/>
      <c r="DR40" s="619"/>
      <c r="DS40" s="619"/>
      <c r="DT40" s="619"/>
      <c r="DU40" s="619"/>
      <c r="DV40" s="620"/>
      <c r="DW40" s="641">
        <v>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114372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856407</v>
      </c>
      <c r="CS42" s="619"/>
      <c r="CT42" s="619"/>
      <c r="CU42" s="619"/>
      <c r="CV42" s="619"/>
      <c r="CW42" s="619"/>
      <c r="CX42" s="619"/>
      <c r="CY42" s="620"/>
      <c r="CZ42" s="621">
        <v>14.8</v>
      </c>
      <c r="DA42" s="622"/>
      <c r="DB42" s="622"/>
      <c r="DC42" s="623"/>
      <c r="DD42" s="624">
        <v>472319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5319</v>
      </c>
      <c r="CS43" s="637"/>
      <c r="CT43" s="637"/>
      <c r="CU43" s="637"/>
      <c r="CV43" s="637"/>
      <c r="CW43" s="637"/>
      <c r="CX43" s="637"/>
      <c r="CY43" s="638"/>
      <c r="CZ43" s="621">
        <v>0.1</v>
      </c>
      <c r="DA43" s="639"/>
      <c r="DB43" s="639"/>
      <c r="DC43" s="640"/>
      <c r="DD43" s="624">
        <v>5319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856407</v>
      </c>
      <c r="CS44" s="619"/>
      <c r="CT44" s="619"/>
      <c r="CU44" s="619"/>
      <c r="CV44" s="619"/>
      <c r="CW44" s="619"/>
      <c r="CX44" s="619"/>
      <c r="CY44" s="620"/>
      <c r="CZ44" s="621">
        <v>14.8</v>
      </c>
      <c r="DA44" s="622"/>
      <c r="DB44" s="622"/>
      <c r="DC44" s="623"/>
      <c r="DD44" s="624">
        <v>472319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491269</v>
      </c>
      <c r="CS45" s="637"/>
      <c r="CT45" s="637"/>
      <c r="CU45" s="637"/>
      <c r="CV45" s="637"/>
      <c r="CW45" s="637"/>
      <c r="CX45" s="637"/>
      <c r="CY45" s="638"/>
      <c r="CZ45" s="621">
        <v>8.5</v>
      </c>
      <c r="DA45" s="639"/>
      <c r="DB45" s="639"/>
      <c r="DC45" s="640"/>
      <c r="DD45" s="624">
        <v>220361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365138</v>
      </c>
      <c r="CS46" s="619"/>
      <c r="CT46" s="619"/>
      <c r="CU46" s="619"/>
      <c r="CV46" s="619"/>
      <c r="CW46" s="619"/>
      <c r="CX46" s="619"/>
      <c r="CY46" s="620"/>
      <c r="CZ46" s="621">
        <v>6.3</v>
      </c>
      <c r="DA46" s="622"/>
      <c r="DB46" s="622"/>
      <c r="DC46" s="623"/>
      <c r="DD46" s="624">
        <v>251958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5790306</v>
      </c>
      <c r="CS49" s="603"/>
      <c r="CT49" s="603"/>
      <c r="CU49" s="603"/>
      <c r="CV49" s="603"/>
      <c r="CW49" s="603"/>
      <c r="CX49" s="603"/>
      <c r="CY49" s="604"/>
      <c r="CZ49" s="605">
        <v>100</v>
      </c>
      <c r="DA49" s="606"/>
      <c r="DB49" s="606"/>
      <c r="DC49" s="607"/>
      <c r="DD49" s="608">
        <v>4737283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6165</v>
      </c>
      <c r="R7" s="1131"/>
      <c r="S7" s="1131"/>
      <c r="T7" s="1131"/>
      <c r="U7" s="1131"/>
      <c r="V7" s="1131">
        <v>5790</v>
      </c>
      <c r="W7" s="1131"/>
      <c r="X7" s="1131"/>
      <c r="Y7" s="1131"/>
      <c r="Z7" s="1131"/>
      <c r="AA7" s="1131">
        <v>375</v>
      </c>
      <c r="AB7" s="1131"/>
      <c r="AC7" s="1131"/>
      <c r="AD7" s="1131"/>
      <c r="AE7" s="1132"/>
      <c r="AF7" s="1133">
        <v>184</v>
      </c>
      <c r="AG7" s="1134"/>
      <c r="AH7" s="1134"/>
      <c r="AI7" s="1134"/>
      <c r="AJ7" s="1135"/>
      <c r="AK7" s="1117"/>
      <c r="AL7" s="1118"/>
      <c r="AM7" s="1118"/>
      <c r="AN7" s="1118"/>
      <c r="AO7" s="1118"/>
      <c r="AP7" s="1118">
        <v>485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36</v>
      </c>
      <c r="R8" s="1070"/>
      <c r="S8" s="1070"/>
      <c r="T8" s="1070"/>
      <c r="U8" s="1070"/>
      <c r="V8" s="1070">
        <v>33</v>
      </c>
      <c r="W8" s="1070"/>
      <c r="X8" s="1070"/>
      <c r="Y8" s="1070"/>
      <c r="Z8" s="1070"/>
      <c r="AA8" s="1070">
        <v>3</v>
      </c>
      <c r="AB8" s="1070"/>
      <c r="AC8" s="1070"/>
      <c r="AD8" s="1070"/>
      <c r="AE8" s="1071"/>
      <c r="AF8" s="1045">
        <v>3</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6201</v>
      </c>
      <c r="R23" s="1095"/>
      <c r="S23" s="1095"/>
      <c r="T23" s="1095"/>
      <c r="U23" s="1095"/>
      <c r="V23" s="1095">
        <v>5823</v>
      </c>
      <c r="W23" s="1095"/>
      <c r="X23" s="1095"/>
      <c r="Y23" s="1095"/>
      <c r="Z23" s="1095"/>
      <c r="AA23" s="1095">
        <v>378</v>
      </c>
      <c r="AB23" s="1095"/>
      <c r="AC23" s="1095"/>
      <c r="AD23" s="1095"/>
      <c r="AE23" s="1096"/>
      <c r="AF23" s="1097">
        <v>187</v>
      </c>
      <c r="AG23" s="1095"/>
      <c r="AH23" s="1095"/>
      <c r="AI23" s="1095"/>
      <c r="AJ23" s="1098"/>
      <c r="AK23" s="1099"/>
      <c r="AL23" s="1100"/>
      <c r="AM23" s="1100"/>
      <c r="AN23" s="1100"/>
      <c r="AO23" s="1100"/>
      <c r="AP23" s="1095">
        <v>485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919</v>
      </c>
      <c r="R28" s="1080"/>
      <c r="S28" s="1080"/>
      <c r="T28" s="1080"/>
      <c r="U28" s="1080"/>
      <c r="V28" s="1080">
        <v>918</v>
      </c>
      <c r="W28" s="1080"/>
      <c r="X28" s="1080"/>
      <c r="Y28" s="1080"/>
      <c r="Z28" s="1080"/>
      <c r="AA28" s="1080">
        <v>1</v>
      </c>
      <c r="AB28" s="1080"/>
      <c r="AC28" s="1080"/>
      <c r="AD28" s="1080"/>
      <c r="AE28" s="1081"/>
      <c r="AF28" s="1082">
        <v>1</v>
      </c>
      <c r="AG28" s="1080"/>
      <c r="AH28" s="1080"/>
      <c r="AI28" s="1080"/>
      <c r="AJ28" s="1083"/>
      <c r="AK28" s="1084">
        <v>50</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362</v>
      </c>
      <c r="R29" s="1070"/>
      <c r="S29" s="1070"/>
      <c r="T29" s="1070"/>
      <c r="U29" s="1070"/>
      <c r="V29" s="1070">
        <v>352</v>
      </c>
      <c r="W29" s="1070"/>
      <c r="X29" s="1070"/>
      <c r="Y29" s="1070"/>
      <c r="Z29" s="1070"/>
      <c r="AA29" s="1070">
        <v>10</v>
      </c>
      <c r="AB29" s="1070"/>
      <c r="AC29" s="1070"/>
      <c r="AD29" s="1070"/>
      <c r="AE29" s="1071"/>
      <c r="AF29" s="1045">
        <v>10</v>
      </c>
      <c r="AG29" s="1046"/>
      <c r="AH29" s="1046"/>
      <c r="AI29" s="1046"/>
      <c r="AJ29" s="1047"/>
      <c r="AK29" s="1006">
        <v>42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98</v>
      </c>
      <c r="R30" s="1070"/>
      <c r="S30" s="1070"/>
      <c r="T30" s="1070"/>
      <c r="U30" s="1070"/>
      <c r="V30" s="1070">
        <v>98</v>
      </c>
      <c r="W30" s="1070"/>
      <c r="X30" s="1070"/>
      <c r="Y30" s="1070"/>
      <c r="Z30" s="1070"/>
      <c r="AA30" s="1070"/>
      <c r="AB30" s="1070"/>
      <c r="AC30" s="1070"/>
      <c r="AD30" s="1070"/>
      <c r="AE30" s="1071"/>
      <c r="AF30" s="1045">
        <v>0</v>
      </c>
      <c r="AG30" s="1046"/>
      <c r="AH30" s="1046"/>
      <c r="AI30" s="1046"/>
      <c r="AJ30" s="1047"/>
      <c r="AK30" s="1006">
        <v>69</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9</v>
      </c>
      <c r="R31" s="1070"/>
      <c r="S31" s="1070"/>
      <c r="T31" s="1070"/>
      <c r="U31" s="1070"/>
      <c r="V31" s="1070">
        <v>8</v>
      </c>
      <c r="W31" s="1070"/>
      <c r="X31" s="1070"/>
      <c r="Y31" s="1070"/>
      <c r="Z31" s="1070"/>
      <c r="AA31" s="1070">
        <v>1</v>
      </c>
      <c r="AB31" s="1070"/>
      <c r="AC31" s="1070"/>
      <c r="AD31" s="1070"/>
      <c r="AE31" s="1071"/>
      <c r="AF31" s="1045">
        <v>1</v>
      </c>
      <c r="AG31" s="1046"/>
      <c r="AH31" s="1046"/>
      <c r="AI31" s="1046"/>
      <c r="AJ31" s="1047"/>
      <c r="AK31" s="1006">
        <v>7</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62</v>
      </c>
      <c r="R32" s="1070"/>
      <c r="S32" s="1070"/>
      <c r="T32" s="1070"/>
      <c r="U32" s="1070"/>
      <c r="V32" s="1070">
        <v>96</v>
      </c>
      <c r="W32" s="1070"/>
      <c r="X32" s="1070"/>
      <c r="Y32" s="1070"/>
      <c r="Z32" s="1070"/>
      <c r="AA32" s="1070">
        <v>-34</v>
      </c>
      <c r="AB32" s="1070"/>
      <c r="AC32" s="1070"/>
      <c r="AD32" s="1070"/>
      <c r="AE32" s="1071"/>
      <c r="AF32" s="1045">
        <v>185</v>
      </c>
      <c r="AG32" s="1046"/>
      <c r="AH32" s="1046"/>
      <c r="AI32" s="1046"/>
      <c r="AJ32" s="1047"/>
      <c r="AK32" s="1006"/>
      <c r="AL32" s="997"/>
      <c r="AM32" s="997"/>
      <c r="AN32" s="997"/>
      <c r="AO32" s="997"/>
      <c r="AP32" s="997">
        <v>40</v>
      </c>
      <c r="AQ32" s="997"/>
      <c r="AR32" s="997"/>
      <c r="AS32" s="997"/>
      <c r="AT32" s="997"/>
      <c r="AU32" s="997">
        <v>35</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370</v>
      </c>
      <c r="R33" s="1070"/>
      <c r="S33" s="1070"/>
      <c r="T33" s="1070"/>
      <c r="U33" s="1070"/>
      <c r="V33" s="1070">
        <v>367</v>
      </c>
      <c r="W33" s="1070"/>
      <c r="X33" s="1070"/>
      <c r="Y33" s="1070"/>
      <c r="Z33" s="1070"/>
      <c r="AA33" s="1070">
        <v>3</v>
      </c>
      <c r="AB33" s="1070"/>
      <c r="AC33" s="1070"/>
      <c r="AD33" s="1070"/>
      <c r="AE33" s="1071"/>
      <c r="AF33" s="1045">
        <v>1</v>
      </c>
      <c r="AG33" s="1046"/>
      <c r="AH33" s="1046"/>
      <c r="AI33" s="1046"/>
      <c r="AJ33" s="1047"/>
      <c r="AK33" s="1006">
        <v>232</v>
      </c>
      <c r="AL33" s="997"/>
      <c r="AM33" s="997"/>
      <c r="AN33" s="997"/>
      <c r="AO33" s="997"/>
      <c r="AP33" s="997">
        <v>689</v>
      </c>
      <c r="AQ33" s="997"/>
      <c r="AR33" s="997"/>
      <c r="AS33" s="997"/>
      <c r="AT33" s="997"/>
      <c r="AU33" s="997">
        <v>684</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6</v>
      </c>
      <c r="R34" s="1070"/>
      <c r="S34" s="1070"/>
      <c r="T34" s="1070"/>
      <c r="U34" s="1070"/>
      <c r="V34" s="1070">
        <v>6</v>
      </c>
      <c r="W34" s="1070"/>
      <c r="X34" s="1070"/>
      <c r="Y34" s="1070"/>
      <c r="Z34" s="1070"/>
      <c r="AA34" s="1070"/>
      <c r="AB34" s="1070"/>
      <c r="AC34" s="1070"/>
      <c r="AD34" s="1070"/>
      <c r="AE34" s="1071"/>
      <c r="AF34" s="1045" t="s">
        <v>385</v>
      </c>
      <c r="AG34" s="1046"/>
      <c r="AH34" s="1046"/>
      <c r="AI34" s="1046"/>
      <c r="AJ34" s="1047"/>
      <c r="AK34" s="1006">
        <v>4</v>
      </c>
      <c r="AL34" s="997"/>
      <c r="AM34" s="997"/>
      <c r="AN34" s="997"/>
      <c r="AO34" s="997"/>
      <c r="AP34" s="997"/>
      <c r="AQ34" s="997"/>
      <c r="AR34" s="997"/>
      <c r="AS34" s="997"/>
      <c r="AT34" s="997"/>
      <c r="AU34" s="997"/>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0</v>
      </c>
      <c r="R35" s="1070"/>
      <c r="S35" s="1070"/>
      <c r="T35" s="1070"/>
      <c r="U35" s="1070"/>
      <c r="V35" s="1070">
        <v>0</v>
      </c>
      <c r="W35" s="1070"/>
      <c r="X35" s="1070"/>
      <c r="Y35" s="1070"/>
      <c r="Z35" s="1070"/>
      <c r="AA35" s="1070"/>
      <c r="AB35" s="1070"/>
      <c r="AC35" s="1070"/>
      <c r="AD35" s="1070"/>
      <c r="AE35" s="1071"/>
      <c r="AF35" s="1045" t="s">
        <v>385</v>
      </c>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1369</v>
      </c>
      <c r="R68" s="1008"/>
      <c r="S68" s="1008"/>
      <c r="T68" s="1008"/>
      <c r="U68" s="1008"/>
      <c r="V68" s="1008">
        <v>1369</v>
      </c>
      <c r="W68" s="1008"/>
      <c r="X68" s="1008"/>
      <c r="Y68" s="1008"/>
      <c r="Z68" s="1008"/>
      <c r="AA68" s="1008">
        <v>0</v>
      </c>
      <c r="AB68" s="1008"/>
      <c r="AC68" s="1008"/>
      <c r="AD68" s="1008"/>
      <c r="AE68" s="1008"/>
      <c r="AF68" s="1008">
        <v>0</v>
      </c>
      <c r="AG68" s="1008"/>
      <c r="AH68" s="1008"/>
      <c r="AI68" s="1008"/>
      <c r="AJ68" s="1008"/>
      <c r="AK68" s="1008">
        <v>8</v>
      </c>
      <c r="AL68" s="1008"/>
      <c r="AM68" s="1008"/>
      <c r="AN68" s="1008"/>
      <c r="AO68" s="1008"/>
      <c r="AP68" s="1008">
        <v>394</v>
      </c>
      <c r="AQ68" s="1008"/>
      <c r="AR68" s="1008"/>
      <c r="AS68" s="1008"/>
      <c r="AT68" s="1008"/>
      <c r="AU68" s="1008">
        <v>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13</v>
      </c>
      <c r="R69" s="997"/>
      <c r="S69" s="997"/>
      <c r="T69" s="997"/>
      <c r="U69" s="997"/>
      <c r="V69" s="997">
        <v>12</v>
      </c>
      <c r="W69" s="997"/>
      <c r="X69" s="997"/>
      <c r="Y69" s="997"/>
      <c r="Z69" s="997"/>
      <c r="AA69" s="997">
        <v>1</v>
      </c>
      <c r="AB69" s="997"/>
      <c r="AC69" s="997"/>
      <c r="AD69" s="997"/>
      <c r="AE69" s="997"/>
      <c r="AF69" s="997">
        <v>2</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84</v>
      </c>
      <c r="R70" s="997"/>
      <c r="S70" s="997"/>
      <c r="T70" s="997"/>
      <c r="U70" s="997"/>
      <c r="V70" s="997">
        <v>82</v>
      </c>
      <c r="W70" s="997"/>
      <c r="X70" s="997"/>
      <c r="Y70" s="997"/>
      <c r="Z70" s="997"/>
      <c r="AA70" s="997">
        <v>2</v>
      </c>
      <c r="AB70" s="997"/>
      <c r="AC70" s="997"/>
      <c r="AD70" s="997"/>
      <c r="AE70" s="997"/>
      <c r="AF70" s="997">
        <v>2</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552</v>
      </c>
      <c r="C71" s="1001"/>
      <c r="D71" s="1001"/>
      <c r="E71" s="1001"/>
      <c r="F71" s="1001"/>
      <c r="G71" s="1001"/>
      <c r="H71" s="1001"/>
      <c r="I71" s="1001"/>
      <c r="J71" s="1001"/>
      <c r="K71" s="1001"/>
      <c r="L71" s="1001"/>
      <c r="M71" s="1001"/>
      <c r="N71" s="1001"/>
      <c r="O71" s="1001"/>
      <c r="P71" s="1002"/>
      <c r="Q71" s="1003">
        <v>2639</v>
      </c>
      <c r="R71" s="997"/>
      <c r="S71" s="997"/>
      <c r="T71" s="997"/>
      <c r="U71" s="997"/>
      <c r="V71" s="997">
        <v>2594</v>
      </c>
      <c r="W71" s="997"/>
      <c r="X71" s="997"/>
      <c r="Y71" s="997"/>
      <c r="Z71" s="997"/>
      <c r="AA71" s="997">
        <v>45</v>
      </c>
      <c r="AB71" s="997"/>
      <c r="AC71" s="997"/>
      <c r="AD71" s="997"/>
      <c r="AE71" s="997"/>
      <c r="AF71" s="997">
        <v>45</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6153</v>
      </c>
      <c r="R72" s="997"/>
      <c r="S72" s="997"/>
      <c r="T72" s="997"/>
      <c r="U72" s="997"/>
      <c r="V72" s="997">
        <v>5938</v>
      </c>
      <c r="W72" s="997"/>
      <c r="X72" s="997"/>
      <c r="Y72" s="997"/>
      <c r="Z72" s="997"/>
      <c r="AA72" s="997">
        <v>215</v>
      </c>
      <c r="AB72" s="997"/>
      <c r="AC72" s="997"/>
      <c r="AD72" s="997"/>
      <c r="AE72" s="997"/>
      <c r="AF72" s="997">
        <v>215</v>
      </c>
      <c r="AG72" s="997"/>
      <c r="AH72" s="997"/>
      <c r="AI72" s="997"/>
      <c r="AJ72" s="997"/>
      <c r="AK72" s="997">
        <v>1164</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553</v>
      </c>
      <c r="C73" s="1001"/>
      <c r="D73" s="1001"/>
      <c r="E73" s="1001"/>
      <c r="F73" s="1001"/>
      <c r="G73" s="1001"/>
      <c r="H73" s="1001"/>
      <c r="I73" s="1001"/>
      <c r="J73" s="1001"/>
      <c r="K73" s="1001"/>
      <c r="L73" s="1001"/>
      <c r="M73" s="1001"/>
      <c r="N73" s="1001"/>
      <c r="O73" s="1001"/>
      <c r="P73" s="1002"/>
      <c r="Q73" s="1003">
        <v>311</v>
      </c>
      <c r="R73" s="997"/>
      <c r="S73" s="997"/>
      <c r="T73" s="997"/>
      <c r="U73" s="997"/>
      <c r="V73" s="997">
        <v>287</v>
      </c>
      <c r="W73" s="997"/>
      <c r="X73" s="997"/>
      <c r="Y73" s="997"/>
      <c r="Z73" s="997"/>
      <c r="AA73" s="997">
        <v>21</v>
      </c>
      <c r="AB73" s="997"/>
      <c r="AC73" s="997"/>
      <c r="AD73" s="997"/>
      <c r="AE73" s="997"/>
      <c r="AF73" s="997">
        <v>8</v>
      </c>
      <c r="AG73" s="997"/>
      <c r="AH73" s="997"/>
      <c r="AI73" s="997"/>
      <c r="AJ73" s="997"/>
      <c r="AK73" s="997">
        <v>16</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554</v>
      </c>
      <c r="C74" s="1001"/>
      <c r="D74" s="1001"/>
      <c r="E74" s="1001"/>
      <c r="F74" s="1001"/>
      <c r="G74" s="1001"/>
      <c r="H74" s="1001"/>
      <c r="I74" s="1001"/>
      <c r="J74" s="1001"/>
      <c r="K74" s="1001"/>
      <c r="L74" s="1001"/>
      <c r="M74" s="1001"/>
      <c r="N74" s="1001"/>
      <c r="O74" s="1001"/>
      <c r="P74" s="1002"/>
      <c r="Q74" s="1003">
        <v>670</v>
      </c>
      <c r="R74" s="997"/>
      <c r="S74" s="997"/>
      <c r="T74" s="997"/>
      <c r="U74" s="997"/>
      <c r="V74" s="997">
        <v>503</v>
      </c>
      <c r="W74" s="997"/>
      <c r="X74" s="997"/>
      <c r="Y74" s="997"/>
      <c r="Z74" s="997"/>
      <c r="AA74" s="997">
        <v>167</v>
      </c>
      <c r="AB74" s="997"/>
      <c r="AC74" s="997"/>
      <c r="AD74" s="997"/>
      <c r="AE74" s="997"/>
      <c r="AF74" s="997">
        <v>95</v>
      </c>
      <c r="AG74" s="997"/>
      <c r="AH74" s="997"/>
      <c r="AI74" s="997"/>
      <c r="AJ74" s="997"/>
      <c r="AK74" s="997"/>
      <c r="AL74" s="997"/>
      <c r="AM74" s="997"/>
      <c r="AN74" s="997"/>
      <c r="AO74" s="997"/>
      <c r="AP74" s="997">
        <v>1119</v>
      </c>
      <c r="AQ74" s="997"/>
      <c r="AR74" s="997"/>
      <c r="AS74" s="997"/>
      <c r="AT74" s="997"/>
      <c r="AU74" s="997">
        <v>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555</v>
      </c>
      <c r="C75" s="1001"/>
      <c r="D75" s="1001"/>
      <c r="E75" s="1001"/>
      <c r="F75" s="1001"/>
      <c r="G75" s="1001"/>
      <c r="H75" s="1001"/>
      <c r="I75" s="1001"/>
      <c r="J75" s="1001"/>
      <c r="K75" s="1001"/>
      <c r="L75" s="1001"/>
      <c r="M75" s="1001"/>
      <c r="N75" s="1001"/>
      <c r="O75" s="1001"/>
      <c r="P75" s="1002"/>
      <c r="Q75" s="1004">
        <v>74</v>
      </c>
      <c r="R75" s="1005"/>
      <c r="S75" s="1005"/>
      <c r="T75" s="1005"/>
      <c r="U75" s="1006"/>
      <c r="V75" s="1007">
        <v>73</v>
      </c>
      <c r="W75" s="1005"/>
      <c r="X75" s="1005"/>
      <c r="Y75" s="1005"/>
      <c r="Z75" s="1006"/>
      <c r="AA75" s="1007">
        <v>1</v>
      </c>
      <c r="AB75" s="1005"/>
      <c r="AC75" s="1005"/>
      <c r="AD75" s="1005"/>
      <c r="AE75" s="1006"/>
      <c r="AF75" s="1007">
        <v>1</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556</v>
      </c>
      <c r="C76" s="1001"/>
      <c r="D76" s="1001"/>
      <c r="E76" s="1001"/>
      <c r="F76" s="1001"/>
      <c r="G76" s="1001"/>
      <c r="H76" s="1001"/>
      <c r="I76" s="1001"/>
      <c r="J76" s="1001"/>
      <c r="K76" s="1001"/>
      <c r="L76" s="1001"/>
      <c r="M76" s="1001"/>
      <c r="N76" s="1001"/>
      <c r="O76" s="1001"/>
      <c r="P76" s="1002"/>
      <c r="Q76" s="1004">
        <v>496</v>
      </c>
      <c r="R76" s="1005"/>
      <c r="S76" s="1005"/>
      <c r="T76" s="1005"/>
      <c r="U76" s="1006"/>
      <c r="V76" s="1007">
        <v>475</v>
      </c>
      <c r="W76" s="1005"/>
      <c r="X76" s="1005"/>
      <c r="Y76" s="1005"/>
      <c r="Z76" s="1006"/>
      <c r="AA76" s="1007">
        <v>21</v>
      </c>
      <c r="AB76" s="1005"/>
      <c r="AC76" s="1005"/>
      <c r="AD76" s="1005"/>
      <c r="AE76" s="1006"/>
      <c r="AF76" s="1007">
        <v>21</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557</v>
      </c>
      <c r="C77" s="1001"/>
      <c r="D77" s="1001"/>
      <c r="E77" s="1001"/>
      <c r="F77" s="1001"/>
      <c r="G77" s="1001"/>
      <c r="H77" s="1001"/>
      <c r="I77" s="1001"/>
      <c r="J77" s="1001"/>
      <c r="K77" s="1001"/>
      <c r="L77" s="1001"/>
      <c r="M77" s="1001"/>
      <c r="N77" s="1001"/>
      <c r="O77" s="1001"/>
      <c r="P77" s="1002"/>
      <c r="Q77" s="1004">
        <v>99579</v>
      </c>
      <c r="R77" s="1005"/>
      <c r="S77" s="1005"/>
      <c r="T77" s="1005"/>
      <c r="U77" s="1006"/>
      <c r="V77" s="1007">
        <v>97599</v>
      </c>
      <c r="W77" s="1005"/>
      <c r="X77" s="1005"/>
      <c r="Y77" s="1005"/>
      <c r="Z77" s="1006"/>
      <c r="AA77" s="1007">
        <v>1980</v>
      </c>
      <c r="AB77" s="1005"/>
      <c r="AC77" s="1005"/>
      <c r="AD77" s="1005"/>
      <c r="AE77" s="1006"/>
      <c r="AF77" s="1007">
        <v>1979</v>
      </c>
      <c r="AG77" s="1005"/>
      <c r="AH77" s="1005"/>
      <c r="AI77" s="1005"/>
      <c r="AJ77" s="1006"/>
      <c r="AK77" s="1007">
        <v>440</v>
      </c>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212109</v>
      </c>
      <c r="AB110" s="903"/>
      <c r="AC110" s="903"/>
      <c r="AD110" s="903"/>
      <c r="AE110" s="904"/>
      <c r="AF110" s="905">
        <v>190361</v>
      </c>
      <c r="AG110" s="903"/>
      <c r="AH110" s="903"/>
      <c r="AI110" s="903"/>
      <c r="AJ110" s="904"/>
      <c r="AK110" s="905">
        <v>175718</v>
      </c>
      <c r="AL110" s="903"/>
      <c r="AM110" s="903"/>
      <c r="AN110" s="903"/>
      <c r="AO110" s="904"/>
      <c r="AP110" s="906">
        <v>6</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846710</v>
      </c>
      <c r="BR110" s="830"/>
      <c r="BS110" s="830"/>
      <c r="BT110" s="830"/>
      <c r="BU110" s="830"/>
      <c r="BV110" s="830">
        <v>672162</v>
      </c>
      <c r="BW110" s="830"/>
      <c r="BX110" s="830"/>
      <c r="BY110" s="830"/>
      <c r="BZ110" s="830"/>
      <c r="CA110" s="830">
        <v>485594</v>
      </c>
      <c r="CB110" s="830"/>
      <c r="CC110" s="830"/>
      <c r="CD110" s="830"/>
      <c r="CE110" s="830"/>
      <c r="CF110" s="891">
        <v>16.5</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961650</v>
      </c>
      <c r="BR112" s="801"/>
      <c r="BS112" s="801"/>
      <c r="BT112" s="801"/>
      <c r="BU112" s="801"/>
      <c r="BV112" s="801">
        <v>841085</v>
      </c>
      <c r="BW112" s="801"/>
      <c r="BX112" s="801"/>
      <c r="BY112" s="801"/>
      <c r="BZ112" s="801"/>
      <c r="CA112" s="801">
        <v>724205</v>
      </c>
      <c r="CB112" s="801"/>
      <c r="CC112" s="801"/>
      <c r="CD112" s="801"/>
      <c r="CE112" s="801"/>
      <c r="CF112" s="878">
        <v>24.6</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168198</v>
      </c>
      <c r="AB113" s="939"/>
      <c r="AC113" s="939"/>
      <c r="AD113" s="939"/>
      <c r="AE113" s="940"/>
      <c r="AF113" s="941">
        <v>162248</v>
      </c>
      <c r="AG113" s="939"/>
      <c r="AH113" s="939"/>
      <c r="AI113" s="939"/>
      <c r="AJ113" s="940"/>
      <c r="AK113" s="941">
        <v>156175</v>
      </c>
      <c r="AL113" s="939"/>
      <c r="AM113" s="939"/>
      <c r="AN113" s="939"/>
      <c r="AO113" s="940"/>
      <c r="AP113" s="942">
        <v>5.3</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54902</v>
      </c>
      <c r="BR113" s="801"/>
      <c r="BS113" s="801"/>
      <c r="BT113" s="801"/>
      <c r="BU113" s="801"/>
      <c r="BV113" s="801">
        <v>52896</v>
      </c>
      <c r="BW113" s="801"/>
      <c r="BX113" s="801"/>
      <c r="BY113" s="801"/>
      <c r="BZ113" s="801"/>
      <c r="CA113" s="801">
        <v>54068</v>
      </c>
      <c r="CB113" s="801"/>
      <c r="CC113" s="801"/>
      <c r="CD113" s="801"/>
      <c r="CE113" s="801"/>
      <c r="CF113" s="878">
        <v>1.8</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9780</v>
      </c>
      <c r="AB114" s="814"/>
      <c r="AC114" s="814"/>
      <c r="AD114" s="814"/>
      <c r="AE114" s="815"/>
      <c r="AF114" s="816">
        <v>5232</v>
      </c>
      <c r="AG114" s="814"/>
      <c r="AH114" s="814"/>
      <c r="AI114" s="814"/>
      <c r="AJ114" s="815"/>
      <c r="AK114" s="816">
        <v>5897</v>
      </c>
      <c r="AL114" s="814"/>
      <c r="AM114" s="814"/>
      <c r="AN114" s="814"/>
      <c r="AO114" s="815"/>
      <c r="AP114" s="784">
        <v>0.2</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t="s">
        <v>108</v>
      </c>
      <c r="BR114" s="801"/>
      <c r="BS114" s="801"/>
      <c r="BT114" s="801"/>
      <c r="BU114" s="801"/>
      <c r="BV114" s="801" t="s">
        <v>108</v>
      </c>
      <c r="BW114" s="801"/>
      <c r="BX114" s="801"/>
      <c r="BY114" s="801"/>
      <c r="BZ114" s="801"/>
      <c r="CA114" s="801" t="s">
        <v>108</v>
      </c>
      <c r="CB114" s="801"/>
      <c r="CC114" s="801"/>
      <c r="CD114" s="801"/>
      <c r="CE114" s="801"/>
      <c r="CF114" s="878" t="s">
        <v>108</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390087</v>
      </c>
      <c r="AB117" s="925"/>
      <c r="AC117" s="925"/>
      <c r="AD117" s="925"/>
      <c r="AE117" s="926"/>
      <c r="AF117" s="928">
        <v>357841</v>
      </c>
      <c r="AG117" s="925"/>
      <c r="AH117" s="925"/>
      <c r="AI117" s="925"/>
      <c r="AJ117" s="926"/>
      <c r="AK117" s="928">
        <v>337790</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437</v>
      </c>
      <c r="BP118" s="868"/>
      <c r="BQ118" s="887">
        <v>1863262</v>
      </c>
      <c r="BR118" s="888"/>
      <c r="BS118" s="888"/>
      <c r="BT118" s="888"/>
      <c r="BU118" s="888"/>
      <c r="BV118" s="888">
        <v>1566143</v>
      </c>
      <c r="BW118" s="888"/>
      <c r="BX118" s="888"/>
      <c r="BY118" s="888"/>
      <c r="BZ118" s="888"/>
      <c r="CA118" s="888">
        <v>1263867</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4918320</v>
      </c>
      <c r="BR119" s="830"/>
      <c r="BS119" s="830"/>
      <c r="BT119" s="830"/>
      <c r="BU119" s="830"/>
      <c r="BV119" s="830">
        <v>4325447</v>
      </c>
      <c r="BW119" s="830"/>
      <c r="BX119" s="830"/>
      <c r="BY119" s="830"/>
      <c r="BZ119" s="830"/>
      <c r="CA119" s="830">
        <v>5290556</v>
      </c>
      <c r="CB119" s="830"/>
      <c r="CC119" s="830"/>
      <c r="CD119" s="830"/>
      <c r="CE119" s="830"/>
      <c r="CF119" s="891">
        <v>179.6</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1506</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888514</v>
      </c>
      <c r="DH120" s="830"/>
      <c r="DI120" s="830"/>
      <c r="DJ120" s="830"/>
      <c r="DK120" s="830"/>
      <c r="DL120" s="830">
        <v>786447</v>
      </c>
      <c r="DM120" s="830"/>
      <c r="DN120" s="830"/>
      <c r="DO120" s="830"/>
      <c r="DP120" s="830"/>
      <c r="DQ120" s="830">
        <v>689751</v>
      </c>
      <c r="DR120" s="830"/>
      <c r="DS120" s="830"/>
      <c r="DT120" s="830"/>
      <c r="DU120" s="830"/>
      <c r="DV120" s="831">
        <v>23.4</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2778331</v>
      </c>
      <c r="BR121" s="888"/>
      <c r="BS121" s="888"/>
      <c r="BT121" s="888"/>
      <c r="BU121" s="888"/>
      <c r="BV121" s="888">
        <v>2532820</v>
      </c>
      <c r="BW121" s="888"/>
      <c r="BX121" s="888"/>
      <c r="BY121" s="888"/>
      <c r="BZ121" s="888"/>
      <c r="CA121" s="888">
        <v>2275153</v>
      </c>
      <c r="CB121" s="888"/>
      <c r="CC121" s="888"/>
      <c r="CD121" s="888"/>
      <c r="CE121" s="888"/>
      <c r="CF121" s="889">
        <v>77.2</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73136</v>
      </c>
      <c r="DH121" s="801"/>
      <c r="DI121" s="801"/>
      <c r="DJ121" s="801"/>
      <c r="DK121" s="801"/>
      <c r="DL121" s="801">
        <v>54903</v>
      </c>
      <c r="DM121" s="801"/>
      <c r="DN121" s="801"/>
      <c r="DO121" s="801"/>
      <c r="DP121" s="801"/>
      <c r="DQ121" s="801">
        <v>34454</v>
      </c>
      <c r="DR121" s="801"/>
      <c r="DS121" s="801"/>
      <c r="DT121" s="801"/>
      <c r="DU121" s="801"/>
      <c r="DV121" s="853">
        <v>1.2</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448</v>
      </c>
      <c r="BP122" s="868"/>
      <c r="BQ122" s="869">
        <v>7698157</v>
      </c>
      <c r="BR122" s="870"/>
      <c r="BS122" s="870"/>
      <c r="BT122" s="870"/>
      <c r="BU122" s="870"/>
      <c r="BV122" s="870">
        <v>6858267</v>
      </c>
      <c r="BW122" s="870"/>
      <c r="BX122" s="870"/>
      <c r="BY122" s="870"/>
      <c r="BZ122" s="870"/>
      <c r="CA122" s="870">
        <v>7565709</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t="s">
        <v>452</v>
      </c>
      <c r="DH123" s="814"/>
      <c r="DI123" s="814"/>
      <c r="DJ123" s="814"/>
      <c r="DK123" s="815"/>
      <c r="DL123" s="816" t="s">
        <v>452</v>
      </c>
      <c r="DM123" s="814"/>
      <c r="DN123" s="814"/>
      <c r="DO123" s="814"/>
      <c r="DP123" s="815"/>
      <c r="DQ123" s="816" t="s">
        <v>452</v>
      </c>
      <c r="DR123" s="814"/>
      <c r="DS123" s="814"/>
      <c r="DT123" s="814"/>
      <c r="DU123" s="815"/>
      <c r="DV123" s="784" t="s">
        <v>452</v>
      </c>
      <c r="DW123" s="785"/>
      <c r="DX123" s="785"/>
      <c r="DY123" s="785"/>
      <c r="DZ123" s="786"/>
    </row>
    <row r="124" spans="1:130" s="197" customFormat="1" ht="26.25" customHeight="1">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452</v>
      </c>
      <c r="AB126" s="814"/>
      <c r="AC126" s="814"/>
      <c r="AD126" s="814"/>
      <c r="AE126" s="815"/>
      <c r="AF126" s="816" t="s">
        <v>452</v>
      </c>
      <c r="AG126" s="814"/>
      <c r="AH126" s="814"/>
      <c r="AI126" s="814"/>
      <c r="AJ126" s="815"/>
      <c r="AK126" s="816" t="s">
        <v>452</v>
      </c>
      <c r="AL126" s="814"/>
      <c r="AM126" s="814"/>
      <c r="AN126" s="814"/>
      <c r="AO126" s="815"/>
      <c r="AP126" s="784" t="s">
        <v>452</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452</v>
      </c>
      <c r="AB127" s="814"/>
      <c r="AC127" s="814"/>
      <c r="AD127" s="814"/>
      <c r="AE127" s="815"/>
      <c r="AF127" s="816" t="s">
        <v>452</v>
      </c>
      <c r="AG127" s="814"/>
      <c r="AH127" s="814"/>
      <c r="AI127" s="814"/>
      <c r="AJ127" s="815"/>
      <c r="AK127" s="816" t="s">
        <v>452</v>
      </c>
      <c r="AL127" s="814"/>
      <c r="AM127" s="814"/>
      <c r="AN127" s="814"/>
      <c r="AO127" s="815"/>
      <c r="AP127" s="784" t="s">
        <v>452</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9101</v>
      </c>
      <c r="AB128" s="754"/>
      <c r="AC128" s="754"/>
      <c r="AD128" s="754"/>
      <c r="AE128" s="755"/>
      <c r="AF128" s="756">
        <v>5516</v>
      </c>
      <c r="AG128" s="754"/>
      <c r="AH128" s="754"/>
      <c r="AI128" s="754"/>
      <c r="AJ128" s="755"/>
      <c r="AK128" s="756" t="s">
        <v>452</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4630992</v>
      </c>
      <c r="AB129" s="814"/>
      <c r="AC129" s="814"/>
      <c r="AD129" s="814"/>
      <c r="AE129" s="815"/>
      <c r="AF129" s="816">
        <v>3091865</v>
      </c>
      <c r="AG129" s="814"/>
      <c r="AH129" s="814"/>
      <c r="AI129" s="814"/>
      <c r="AJ129" s="815"/>
      <c r="AK129" s="816">
        <v>3246280</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307462</v>
      </c>
      <c r="AB130" s="814"/>
      <c r="AC130" s="814"/>
      <c r="AD130" s="814"/>
      <c r="AE130" s="815"/>
      <c r="AF130" s="816">
        <v>327052</v>
      </c>
      <c r="AG130" s="814"/>
      <c r="AH130" s="814"/>
      <c r="AI130" s="814"/>
      <c r="AJ130" s="815"/>
      <c r="AK130" s="816">
        <v>300589</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t="s">
        <v>474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4323530</v>
      </c>
      <c r="AB131" s="747"/>
      <c r="AC131" s="747"/>
      <c r="AD131" s="747"/>
      <c r="AE131" s="748"/>
      <c r="AF131" s="749">
        <v>2764813</v>
      </c>
      <c r="AG131" s="747"/>
      <c r="AH131" s="747"/>
      <c r="AI131" s="747"/>
      <c r="AJ131" s="748"/>
      <c r="AK131" s="749">
        <v>2945691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1.700554871</v>
      </c>
      <c r="AB132" s="770"/>
      <c r="AC132" s="770"/>
      <c r="AD132" s="770"/>
      <c r="AE132" s="771"/>
      <c r="AF132" s="772">
        <v>0.91409437100000002</v>
      </c>
      <c r="AG132" s="770"/>
      <c r="AH132" s="770"/>
      <c r="AI132" s="770"/>
      <c r="AJ132" s="771"/>
      <c r="AK132" s="772">
        <v>1.2628955310000001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3.6</v>
      </c>
      <c r="AB133" s="779"/>
      <c r="AC133" s="779"/>
      <c r="AD133" s="779"/>
      <c r="AE133" s="780"/>
      <c r="AF133" s="778">
        <v>1.9</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810461</v>
      </c>
      <c r="L9" s="264">
        <v>86183</v>
      </c>
      <c r="M9" s="265">
        <v>105093</v>
      </c>
      <c r="N9" s="266">
        <v>-18</v>
      </c>
    </row>
    <row r="10" spans="1:16">
      <c r="A10" s="248"/>
      <c r="B10" s="244"/>
      <c r="C10" s="244"/>
      <c r="D10" s="244"/>
      <c r="E10" s="244"/>
      <c r="F10" s="244"/>
      <c r="G10" s="1163" t="s">
        <v>487</v>
      </c>
      <c r="H10" s="1164"/>
      <c r="I10" s="1164"/>
      <c r="J10" s="1165"/>
      <c r="K10" s="267">
        <v>94949</v>
      </c>
      <c r="L10" s="268">
        <v>10097</v>
      </c>
      <c r="M10" s="269">
        <v>11546</v>
      </c>
      <c r="N10" s="270">
        <v>-12.5</v>
      </c>
    </row>
    <row r="11" spans="1:16" ht="13.5" customHeight="1">
      <c r="A11" s="248"/>
      <c r="B11" s="244"/>
      <c r="C11" s="244"/>
      <c r="D11" s="244"/>
      <c r="E11" s="244"/>
      <c r="F11" s="244"/>
      <c r="G11" s="1163" t="s">
        <v>488</v>
      </c>
      <c r="H11" s="1164"/>
      <c r="I11" s="1164"/>
      <c r="J11" s="1165"/>
      <c r="K11" s="267">
        <v>107704</v>
      </c>
      <c r="L11" s="268">
        <v>11453</v>
      </c>
      <c r="M11" s="269">
        <v>13382</v>
      </c>
      <c r="N11" s="270">
        <v>-14.4</v>
      </c>
    </row>
    <row r="12" spans="1:16" ht="13.5" customHeight="1">
      <c r="A12" s="248"/>
      <c r="B12" s="244"/>
      <c r="C12" s="244"/>
      <c r="D12" s="244"/>
      <c r="E12" s="244"/>
      <c r="F12" s="244"/>
      <c r="G12" s="1163" t="s">
        <v>489</v>
      </c>
      <c r="H12" s="1164"/>
      <c r="I12" s="1164"/>
      <c r="J12" s="1165"/>
      <c r="K12" s="267" t="s">
        <v>490</v>
      </c>
      <c r="L12" s="268" t="s">
        <v>490</v>
      </c>
      <c r="M12" s="269">
        <v>1458</v>
      </c>
      <c r="N12" s="270" t="s">
        <v>490</v>
      </c>
    </row>
    <row r="13" spans="1:16" ht="13.5" customHeight="1">
      <c r="A13" s="248"/>
      <c r="B13" s="244"/>
      <c r="C13" s="244"/>
      <c r="D13" s="244"/>
      <c r="E13" s="244"/>
      <c r="F13" s="244"/>
      <c r="G13" s="1163" t="s">
        <v>491</v>
      </c>
      <c r="H13" s="1164"/>
      <c r="I13" s="1164"/>
      <c r="J13" s="1165"/>
      <c r="K13" s="267" t="s">
        <v>490</v>
      </c>
      <c r="L13" s="268" t="s">
        <v>490</v>
      </c>
      <c r="M13" s="269" t="s">
        <v>490</v>
      </c>
      <c r="N13" s="270" t="s">
        <v>490</v>
      </c>
    </row>
    <row r="14" spans="1:16" ht="13.5" customHeight="1">
      <c r="A14" s="248"/>
      <c r="B14" s="244"/>
      <c r="C14" s="244"/>
      <c r="D14" s="244"/>
      <c r="E14" s="244"/>
      <c r="F14" s="244"/>
      <c r="G14" s="1163" t="s">
        <v>492</v>
      </c>
      <c r="H14" s="1164"/>
      <c r="I14" s="1164"/>
      <c r="J14" s="1165"/>
      <c r="K14" s="267">
        <v>26214</v>
      </c>
      <c r="L14" s="268">
        <v>2788</v>
      </c>
      <c r="M14" s="269">
        <v>5712</v>
      </c>
      <c r="N14" s="270">
        <v>-51.2</v>
      </c>
    </row>
    <row r="15" spans="1:16" ht="13.5" customHeight="1">
      <c r="A15" s="248"/>
      <c r="B15" s="244"/>
      <c r="C15" s="244"/>
      <c r="D15" s="244"/>
      <c r="E15" s="244"/>
      <c r="F15" s="244"/>
      <c r="G15" s="1163" t="s">
        <v>493</v>
      </c>
      <c r="H15" s="1164"/>
      <c r="I15" s="1164"/>
      <c r="J15" s="1165"/>
      <c r="K15" s="267">
        <v>5319</v>
      </c>
      <c r="L15" s="268">
        <v>566</v>
      </c>
      <c r="M15" s="269">
        <v>2855</v>
      </c>
      <c r="N15" s="270">
        <v>-80.2</v>
      </c>
    </row>
    <row r="16" spans="1:16">
      <c r="A16" s="248"/>
      <c r="B16" s="244"/>
      <c r="C16" s="244"/>
      <c r="D16" s="244"/>
      <c r="E16" s="244"/>
      <c r="F16" s="244"/>
      <c r="G16" s="1166" t="s">
        <v>494</v>
      </c>
      <c r="H16" s="1167"/>
      <c r="I16" s="1167"/>
      <c r="J16" s="1168"/>
      <c r="K16" s="268">
        <v>-63232</v>
      </c>
      <c r="L16" s="268">
        <v>-6724</v>
      </c>
      <c r="M16" s="269">
        <v>-10245</v>
      </c>
      <c r="N16" s="270">
        <v>-34.4</v>
      </c>
    </row>
    <row r="17" spans="1:16">
      <c r="A17" s="248"/>
      <c r="B17" s="244"/>
      <c r="C17" s="244"/>
      <c r="D17" s="244"/>
      <c r="E17" s="244"/>
      <c r="F17" s="244"/>
      <c r="G17" s="1166" t="s">
        <v>166</v>
      </c>
      <c r="H17" s="1167"/>
      <c r="I17" s="1167"/>
      <c r="J17" s="1168"/>
      <c r="K17" s="268">
        <v>981415</v>
      </c>
      <c r="L17" s="268">
        <v>104361</v>
      </c>
      <c r="M17" s="269">
        <v>129801</v>
      </c>
      <c r="N17" s="270">
        <v>-19.600000000000001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11.06</v>
      </c>
      <c r="L21" s="281">
        <v>12.01</v>
      </c>
      <c r="M21" s="282">
        <v>-0.95</v>
      </c>
      <c r="N21" s="249"/>
      <c r="O21" s="283"/>
      <c r="P21" s="279"/>
    </row>
    <row r="22" spans="1:16" s="284" customFormat="1">
      <c r="A22" s="279"/>
      <c r="B22" s="249"/>
      <c r="C22" s="249"/>
      <c r="D22" s="249"/>
      <c r="E22" s="249"/>
      <c r="F22" s="249"/>
      <c r="G22" s="1160" t="s">
        <v>500</v>
      </c>
      <c r="H22" s="1161"/>
      <c r="I22" s="1161"/>
      <c r="J22" s="1162"/>
      <c r="K22" s="285">
        <v>92</v>
      </c>
      <c r="L22" s="286">
        <v>95.9</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 customHeight="1">
      <c r="A32" s="248"/>
      <c r="B32" s="244"/>
      <c r="C32" s="244"/>
      <c r="D32" s="244"/>
      <c r="E32" s="244"/>
      <c r="F32" s="244"/>
      <c r="G32" s="1151" t="s">
        <v>504</v>
      </c>
      <c r="H32" s="1152"/>
      <c r="I32" s="1152"/>
      <c r="J32" s="1153"/>
      <c r="K32" s="294">
        <v>175718</v>
      </c>
      <c r="L32" s="294">
        <v>18685</v>
      </c>
      <c r="M32" s="295">
        <v>66201</v>
      </c>
      <c r="N32" s="296">
        <v>-71.8</v>
      </c>
    </row>
    <row r="33" spans="1:16" ht="13.5" customHeight="1">
      <c r="A33" s="248"/>
      <c r="B33" s="244"/>
      <c r="C33" s="244"/>
      <c r="D33" s="244"/>
      <c r="E33" s="244"/>
      <c r="F33" s="244"/>
      <c r="G33" s="1151" t="s">
        <v>505</v>
      </c>
      <c r="H33" s="1152"/>
      <c r="I33" s="1152"/>
      <c r="J33" s="1153"/>
      <c r="K33" s="294" t="s">
        <v>490</v>
      </c>
      <c r="L33" s="294" t="s">
        <v>490</v>
      </c>
      <c r="M33" s="295" t="s">
        <v>490</v>
      </c>
      <c r="N33" s="296" t="s">
        <v>490</v>
      </c>
    </row>
    <row r="34" spans="1:16" ht="27" customHeight="1">
      <c r="A34" s="248"/>
      <c r="B34" s="244"/>
      <c r="C34" s="244"/>
      <c r="D34" s="244"/>
      <c r="E34" s="244"/>
      <c r="F34" s="244"/>
      <c r="G34" s="1151" t="s">
        <v>506</v>
      </c>
      <c r="H34" s="1152"/>
      <c r="I34" s="1152"/>
      <c r="J34" s="1153"/>
      <c r="K34" s="294" t="s">
        <v>490</v>
      </c>
      <c r="L34" s="294" t="s">
        <v>490</v>
      </c>
      <c r="M34" s="295" t="s">
        <v>490</v>
      </c>
      <c r="N34" s="296" t="s">
        <v>490</v>
      </c>
    </row>
    <row r="35" spans="1:16" ht="27" customHeight="1">
      <c r="A35" s="248"/>
      <c r="B35" s="244"/>
      <c r="C35" s="244"/>
      <c r="D35" s="244"/>
      <c r="E35" s="244"/>
      <c r="F35" s="244"/>
      <c r="G35" s="1151" t="s">
        <v>507</v>
      </c>
      <c r="H35" s="1152"/>
      <c r="I35" s="1152"/>
      <c r="J35" s="1153"/>
      <c r="K35" s="294">
        <v>156175</v>
      </c>
      <c r="L35" s="294">
        <v>16607</v>
      </c>
      <c r="M35" s="295">
        <v>21827</v>
      </c>
      <c r="N35" s="296">
        <v>-23.9</v>
      </c>
    </row>
    <row r="36" spans="1:16" ht="27" customHeight="1">
      <c r="A36" s="248"/>
      <c r="B36" s="244"/>
      <c r="C36" s="244"/>
      <c r="D36" s="244"/>
      <c r="E36" s="244"/>
      <c r="F36" s="244"/>
      <c r="G36" s="1151" t="s">
        <v>508</v>
      </c>
      <c r="H36" s="1152"/>
      <c r="I36" s="1152"/>
      <c r="J36" s="1153"/>
      <c r="K36" s="294">
        <v>5897</v>
      </c>
      <c r="L36" s="294">
        <v>627</v>
      </c>
      <c r="M36" s="295">
        <v>5334</v>
      </c>
      <c r="N36" s="296">
        <v>-88.2</v>
      </c>
    </row>
    <row r="37" spans="1:16" ht="13.5" customHeight="1">
      <c r="A37" s="248"/>
      <c r="B37" s="244"/>
      <c r="C37" s="244"/>
      <c r="D37" s="244"/>
      <c r="E37" s="244"/>
      <c r="F37" s="244"/>
      <c r="G37" s="1151" t="s">
        <v>509</v>
      </c>
      <c r="H37" s="1152"/>
      <c r="I37" s="1152"/>
      <c r="J37" s="1153"/>
      <c r="K37" s="294" t="s">
        <v>490</v>
      </c>
      <c r="L37" s="294" t="s">
        <v>490</v>
      </c>
      <c r="M37" s="295">
        <v>1051</v>
      </c>
      <c r="N37" s="296" t="s">
        <v>490</v>
      </c>
    </row>
    <row r="38" spans="1:16" ht="27" customHeight="1">
      <c r="A38" s="248"/>
      <c r="B38" s="244"/>
      <c r="C38" s="244"/>
      <c r="D38" s="244"/>
      <c r="E38" s="244"/>
      <c r="F38" s="244"/>
      <c r="G38" s="1154" t="s">
        <v>510</v>
      </c>
      <c r="H38" s="1155"/>
      <c r="I38" s="1155"/>
      <c r="J38" s="1156"/>
      <c r="K38" s="297" t="s">
        <v>490</v>
      </c>
      <c r="L38" s="297" t="s">
        <v>490</v>
      </c>
      <c r="M38" s="298">
        <v>4</v>
      </c>
      <c r="N38" s="299" t="s">
        <v>490</v>
      </c>
      <c r="O38" s="293"/>
    </row>
    <row r="39" spans="1:16">
      <c r="A39" s="248"/>
      <c r="B39" s="244"/>
      <c r="C39" s="244"/>
      <c r="D39" s="244"/>
      <c r="E39" s="244"/>
      <c r="F39" s="244"/>
      <c r="G39" s="1154" t="s">
        <v>511</v>
      </c>
      <c r="H39" s="1155"/>
      <c r="I39" s="1155"/>
      <c r="J39" s="1156"/>
      <c r="K39" s="300" t="s">
        <v>490</v>
      </c>
      <c r="L39" s="300" t="s">
        <v>490</v>
      </c>
      <c r="M39" s="301">
        <v>-2306</v>
      </c>
      <c r="N39" s="302" t="s">
        <v>490</v>
      </c>
      <c r="O39" s="293"/>
    </row>
    <row r="40" spans="1:16" ht="27" customHeight="1">
      <c r="A40" s="248"/>
      <c r="B40" s="244"/>
      <c r="C40" s="244"/>
      <c r="D40" s="244"/>
      <c r="E40" s="244"/>
      <c r="F40" s="244"/>
      <c r="G40" s="1151" t="s">
        <v>512</v>
      </c>
      <c r="H40" s="1152"/>
      <c r="I40" s="1152"/>
      <c r="J40" s="1153"/>
      <c r="K40" s="300">
        <v>-300589</v>
      </c>
      <c r="L40" s="300">
        <v>-31964</v>
      </c>
      <c r="M40" s="301">
        <v>-67056</v>
      </c>
      <c r="N40" s="302">
        <v>-52.3</v>
      </c>
      <c r="O40" s="293"/>
    </row>
    <row r="41" spans="1:16">
      <c r="A41" s="248"/>
      <c r="B41" s="244"/>
      <c r="C41" s="244"/>
      <c r="D41" s="244"/>
      <c r="E41" s="244"/>
      <c r="F41" s="244"/>
      <c r="G41" s="1157" t="s">
        <v>277</v>
      </c>
      <c r="H41" s="1158"/>
      <c r="I41" s="1158"/>
      <c r="J41" s="1159"/>
      <c r="K41" s="294">
        <v>37201</v>
      </c>
      <c r="L41" s="300">
        <v>3956</v>
      </c>
      <c r="M41" s="301">
        <v>25054</v>
      </c>
      <c r="N41" s="302">
        <v>-84.2</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928111</v>
      </c>
      <c r="J51" s="320">
        <v>102713</v>
      </c>
      <c r="K51" s="321">
        <v>-25</v>
      </c>
      <c r="L51" s="322">
        <v>96333</v>
      </c>
      <c r="M51" s="323">
        <v>-27.9</v>
      </c>
      <c r="N51" s="324">
        <v>2.9</v>
      </c>
    </row>
    <row r="52" spans="1:14">
      <c r="A52" s="248"/>
      <c r="B52" s="244"/>
      <c r="C52" s="244"/>
      <c r="D52" s="244"/>
      <c r="E52" s="244"/>
      <c r="F52" s="244"/>
      <c r="G52" s="325"/>
      <c r="H52" s="326" t="s">
        <v>523</v>
      </c>
      <c r="I52" s="327">
        <v>375072</v>
      </c>
      <c r="J52" s="328">
        <v>41509</v>
      </c>
      <c r="K52" s="329">
        <v>12.4</v>
      </c>
      <c r="L52" s="330">
        <v>57060</v>
      </c>
      <c r="M52" s="331">
        <v>-1.5</v>
      </c>
      <c r="N52" s="332">
        <v>13.9</v>
      </c>
    </row>
    <row r="53" spans="1:14">
      <c r="A53" s="248"/>
      <c r="B53" s="244"/>
      <c r="C53" s="244"/>
      <c r="D53" s="244"/>
      <c r="E53" s="244"/>
      <c r="F53" s="244"/>
      <c r="G53" s="310" t="s">
        <v>524</v>
      </c>
      <c r="H53" s="311"/>
      <c r="I53" s="319">
        <v>1084609</v>
      </c>
      <c r="J53" s="320">
        <v>118330</v>
      </c>
      <c r="K53" s="321">
        <v>15.2</v>
      </c>
      <c r="L53" s="322">
        <v>117673</v>
      </c>
      <c r="M53" s="323">
        <v>22.2</v>
      </c>
      <c r="N53" s="324">
        <v>-7</v>
      </c>
    </row>
    <row r="54" spans="1:14">
      <c r="A54" s="248"/>
      <c r="B54" s="244"/>
      <c r="C54" s="244"/>
      <c r="D54" s="244"/>
      <c r="E54" s="244"/>
      <c r="F54" s="244"/>
      <c r="G54" s="325"/>
      <c r="H54" s="326" t="s">
        <v>523</v>
      </c>
      <c r="I54" s="327">
        <v>524480</v>
      </c>
      <c r="J54" s="328">
        <v>57220</v>
      </c>
      <c r="K54" s="329">
        <v>37.799999999999997</v>
      </c>
      <c r="L54" s="330">
        <v>62359</v>
      </c>
      <c r="M54" s="331">
        <v>9.3000000000000007</v>
      </c>
      <c r="N54" s="332">
        <v>28.5</v>
      </c>
    </row>
    <row r="55" spans="1:14">
      <c r="A55" s="248"/>
      <c r="B55" s="244"/>
      <c r="C55" s="244"/>
      <c r="D55" s="244"/>
      <c r="E55" s="244"/>
      <c r="F55" s="244"/>
      <c r="G55" s="310" t="s">
        <v>525</v>
      </c>
      <c r="H55" s="311"/>
      <c r="I55" s="319">
        <v>919760</v>
      </c>
      <c r="J55" s="320">
        <v>99552</v>
      </c>
      <c r="K55" s="321">
        <v>-15.9</v>
      </c>
      <c r="L55" s="322">
        <v>118223</v>
      </c>
      <c r="M55" s="323">
        <v>0.5</v>
      </c>
      <c r="N55" s="324">
        <v>-16.399999999999999</v>
      </c>
    </row>
    <row r="56" spans="1:14">
      <c r="A56" s="248"/>
      <c r="B56" s="244"/>
      <c r="C56" s="244"/>
      <c r="D56" s="244"/>
      <c r="E56" s="244"/>
      <c r="F56" s="244"/>
      <c r="G56" s="325"/>
      <c r="H56" s="326" t="s">
        <v>523</v>
      </c>
      <c r="I56" s="327">
        <v>291066</v>
      </c>
      <c r="J56" s="328">
        <v>31504</v>
      </c>
      <c r="K56" s="329">
        <v>-44.9</v>
      </c>
      <c r="L56" s="330">
        <v>57106</v>
      </c>
      <c r="M56" s="331">
        <v>-8.4</v>
      </c>
      <c r="N56" s="332">
        <v>-36.5</v>
      </c>
    </row>
    <row r="57" spans="1:14">
      <c r="A57" s="248"/>
      <c r="B57" s="244"/>
      <c r="C57" s="244"/>
      <c r="D57" s="244"/>
      <c r="E57" s="244"/>
      <c r="F57" s="244"/>
      <c r="G57" s="310" t="s">
        <v>526</v>
      </c>
      <c r="H57" s="311"/>
      <c r="I57" s="319">
        <v>1467552</v>
      </c>
      <c r="J57" s="320">
        <v>158981</v>
      </c>
      <c r="K57" s="321">
        <v>59.7</v>
      </c>
      <c r="L57" s="322">
        <v>128485</v>
      </c>
      <c r="M57" s="323">
        <v>8.6999999999999993</v>
      </c>
      <c r="N57" s="324">
        <v>51</v>
      </c>
    </row>
    <row r="58" spans="1:14">
      <c r="A58" s="248"/>
      <c r="B58" s="244"/>
      <c r="C58" s="244"/>
      <c r="D58" s="244"/>
      <c r="E58" s="244"/>
      <c r="F58" s="244"/>
      <c r="G58" s="325"/>
      <c r="H58" s="326" t="s">
        <v>523</v>
      </c>
      <c r="I58" s="327">
        <v>898003</v>
      </c>
      <c r="J58" s="328">
        <v>97281</v>
      </c>
      <c r="K58" s="329">
        <v>208.8</v>
      </c>
      <c r="L58" s="330">
        <v>62765</v>
      </c>
      <c r="M58" s="331">
        <v>9.9</v>
      </c>
      <c r="N58" s="332">
        <v>198.9</v>
      </c>
    </row>
    <row r="59" spans="1:14">
      <c r="A59" s="248"/>
      <c r="B59" s="244"/>
      <c r="C59" s="244"/>
      <c r="D59" s="244"/>
      <c r="E59" s="244"/>
      <c r="F59" s="244"/>
      <c r="G59" s="310" t="s">
        <v>527</v>
      </c>
      <c r="H59" s="311"/>
      <c r="I59" s="319">
        <v>856407</v>
      </c>
      <c r="J59" s="320">
        <v>91068</v>
      </c>
      <c r="K59" s="321">
        <v>-42.7</v>
      </c>
      <c r="L59" s="322">
        <v>128611</v>
      </c>
      <c r="M59" s="323">
        <v>0.1</v>
      </c>
      <c r="N59" s="324">
        <v>-42.8</v>
      </c>
    </row>
    <row r="60" spans="1:14">
      <c r="A60" s="248"/>
      <c r="B60" s="244"/>
      <c r="C60" s="244"/>
      <c r="D60" s="244"/>
      <c r="E60" s="244"/>
      <c r="F60" s="244"/>
      <c r="G60" s="325"/>
      <c r="H60" s="326" t="s">
        <v>523</v>
      </c>
      <c r="I60" s="333">
        <v>365138</v>
      </c>
      <c r="J60" s="328">
        <v>38828</v>
      </c>
      <c r="K60" s="329">
        <v>-60.1</v>
      </c>
      <c r="L60" s="330">
        <v>61552</v>
      </c>
      <c r="M60" s="331">
        <v>-1.9</v>
      </c>
      <c r="N60" s="332">
        <v>-58.2</v>
      </c>
    </row>
    <row r="61" spans="1:14">
      <c r="A61" s="248"/>
      <c r="B61" s="244"/>
      <c r="C61" s="244"/>
      <c r="D61" s="244"/>
      <c r="E61" s="244"/>
      <c r="F61" s="244"/>
      <c r="G61" s="310" t="s">
        <v>528</v>
      </c>
      <c r="H61" s="334"/>
      <c r="I61" s="335">
        <v>1051288</v>
      </c>
      <c r="J61" s="336">
        <v>114129</v>
      </c>
      <c r="K61" s="337">
        <v>-1.7</v>
      </c>
      <c r="L61" s="338">
        <v>117865</v>
      </c>
      <c r="M61" s="339">
        <v>0.7</v>
      </c>
      <c r="N61" s="324">
        <v>-2.4</v>
      </c>
    </row>
    <row r="62" spans="1:14">
      <c r="A62" s="248"/>
      <c r="B62" s="244"/>
      <c r="C62" s="244"/>
      <c r="D62" s="244"/>
      <c r="E62" s="244"/>
      <c r="F62" s="244"/>
      <c r="G62" s="325"/>
      <c r="H62" s="326" t="s">
        <v>523</v>
      </c>
      <c r="I62" s="327">
        <v>490752</v>
      </c>
      <c r="J62" s="328">
        <v>53268</v>
      </c>
      <c r="K62" s="329">
        <v>30.8</v>
      </c>
      <c r="L62" s="330">
        <v>60168</v>
      </c>
      <c r="M62" s="331">
        <v>1.5</v>
      </c>
      <c r="N62" s="332">
        <v>29.3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133.57</v>
      </c>
      <c r="G47" s="12">
        <v>88.19</v>
      </c>
      <c r="H47" s="12">
        <v>78.03</v>
      </c>
      <c r="I47" s="12">
        <v>97.48</v>
      </c>
      <c r="J47" s="13">
        <v>119.01</v>
      </c>
    </row>
    <row r="48" spans="2:10" ht="57.75" customHeight="1">
      <c r="B48" s="14"/>
      <c r="C48" s="1171" t="s">
        <v>4</v>
      </c>
      <c r="D48" s="1171"/>
      <c r="E48" s="1172"/>
      <c r="F48" s="15">
        <v>12.01</v>
      </c>
      <c r="G48" s="16">
        <v>9.15</v>
      </c>
      <c r="H48" s="16">
        <v>7.52</v>
      </c>
      <c r="I48" s="16">
        <v>3.22</v>
      </c>
      <c r="J48" s="17">
        <v>5.77</v>
      </c>
    </row>
    <row r="49" spans="2:10" ht="57.75" customHeight="1" thickBot="1">
      <c r="B49" s="18"/>
      <c r="C49" s="1173" t="s">
        <v>5</v>
      </c>
      <c r="D49" s="1173"/>
      <c r="E49" s="1174"/>
      <c r="F49" s="19" t="s">
        <v>535</v>
      </c>
      <c r="G49" s="20">
        <v>7.79</v>
      </c>
      <c r="H49" s="20" t="s">
        <v>536</v>
      </c>
      <c r="I49" s="20" t="s">
        <v>537</v>
      </c>
      <c r="J49" s="21">
        <v>28.87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2017-05-18T01:46:08Z</cp:lastPrinted>
  <dcterms:created xsi:type="dcterms:W3CDTF">2017-02-15T18:45:27Z</dcterms:created>
  <dcterms:modified xsi:type="dcterms:W3CDTF">2017-05-18T01:48:07Z</dcterms:modified>
</cp:coreProperties>
</file>