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8900" windowHeight="5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<sst xmlns="http://schemas.openxmlformats.org/spreadsheetml/2006/main" count="41" uniqueCount="31">
  <si>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診療所</t>
  </si>
  <si>
    <t>訪問看護ステーション</t>
  </si>
  <si>
    <t>介護保険施設等</t>
  </si>
  <si>
    <t>看護師等学校・養成所</t>
  </si>
  <si>
    <t>保健所又は市町村</t>
  </si>
  <si>
    <t>その他</t>
  </si>
  <si>
    <t>計</t>
  </si>
  <si>
    <t>居宅サービス事業所</t>
  </si>
  <si>
    <t>居宅介護支援事業所</t>
  </si>
  <si>
    <t>保健所</t>
  </si>
  <si>
    <t>市町村</t>
  </si>
  <si>
    <t>総数</t>
  </si>
  <si>
    <t>看護師　</t>
  </si>
  <si>
    <t>准看護師</t>
  </si>
  <si>
    <t>資料：就業保健師・助産師・看護師・准看護師業務従事者届</t>
  </si>
  <si>
    <t>看護師・准看護師</t>
  </si>
  <si>
    <t>指定介護老人福祉施設（特別養護老人ホーム）</t>
  </si>
  <si>
    <t>総　数</t>
  </si>
  <si>
    <t>病　院</t>
  </si>
  <si>
    <t>公　立</t>
  </si>
  <si>
    <t>公　的</t>
  </si>
  <si>
    <t>民　間</t>
  </si>
  <si>
    <t>介護老人保健施設</t>
  </si>
  <si>
    <t>第７４表　就業看護師・准看護師数，就業場所別</t>
  </si>
  <si>
    <t>社会福
祉施設</t>
  </si>
  <si>
    <t>中北保健所</t>
  </si>
  <si>
    <t>峡東保健所</t>
  </si>
  <si>
    <t>峡南保健所</t>
  </si>
  <si>
    <t>富士・東部保健所</t>
  </si>
  <si>
    <t>事業所</t>
  </si>
  <si>
    <t>- 保健所別 -  (平成26年12月31日現在)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</si>
</sst>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 wrapText="1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9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4" sqref="F24"/>
    </sheetView>
  </sheetViews>
  <sheetFormatPr defaultColWidth="9.00390625" defaultRowHeight="13.5"/>
  <cols>
    <col min="1" max="1" width="3.00390625" style="0" customWidth="1"/>
    <col min="2" max="2" width="17.375" style="0" customWidth="1"/>
    <col min="3" max="4" width="6.50390625" style="0" bestFit="1" customWidth="1"/>
    <col min="5" max="5" width="5.875" style="0" bestFit="1" customWidth="1"/>
    <col min="6" max="8" width="6.50390625" style="0" bestFit="1" customWidth="1"/>
    <col min="9" max="9" width="8.50390625" style="0" customWidth="1"/>
    <col min="10" max="10" width="6.25390625" style="0" customWidth="1"/>
    <col min="13" max="13" width="8.00390625" style="0" customWidth="1"/>
    <col min="14" max="14" width="6.00390625" style="0" customWidth="1"/>
    <col min="15" max="15" width="8.50390625" style="0" customWidth="1"/>
    <col min="16" max="16" width="7.25390625" style="0" customWidth="1"/>
    <col min="17" max="17" width="7.875" style="0" customWidth="1"/>
    <col min="18" max="18" width="6.375" style="0" bestFit="1" customWidth="1"/>
    <col min="19" max="19" width="6.00390625" style="0" customWidth="1"/>
  </cols>
  <sheetData>
    <row r="1" spans="1:19" ht="22.5" customHeight="1" thickBot="1">
      <c r="A1" s="2" t="s">
        <v>23</v>
      </c>
      <c r="B1" s="3"/>
      <c r="D1" s="3"/>
      <c r="E1" s="3"/>
      <c r="F1" s="3"/>
      <c r="G1" s="3"/>
      <c r="I1" s="3"/>
      <c r="J1" s="3"/>
      <c r="N1" s="4"/>
      <c r="S1" s="17" t="s">
        <v>30</v>
      </c>
    </row>
    <row r="2" spans="1:19" s="1" customFormat="1" ht="17.25" customHeight="1">
      <c r="A2" s="7"/>
      <c r="B2" s="8"/>
      <c r="C2" s="36" t="s">
        <v>17</v>
      </c>
      <c r="D2" s="41" t="s">
        <v>18</v>
      </c>
      <c r="E2" s="42"/>
      <c r="F2" s="42"/>
      <c r="G2" s="43"/>
      <c r="H2" s="36" t="s">
        <v>0</v>
      </c>
      <c r="I2" s="44" t="s">
        <v>1</v>
      </c>
      <c r="J2" s="41" t="s">
        <v>2</v>
      </c>
      <c r="K2" s="42"/>
      <c r="L2" s="42"/>
      <c r="M2" s="43"/>
      <c r="N2" s="34" t="s">
        <v>24</v>
      </c>
      <c r="O2" s="44" t="s">
        <v>3</v>
      </c>
      <c r="P2" s="30" t="s">
        <v>4</v>
      </c>
      <c r="Q2" s="31"/>
      <c r="R2" s="34" t="s">
        <v>29</v>
      </c>
      <c r="S2" s="32" t="s">
        <v>5</v>
      </c>
    </row>
    <row r="3" spans="1:19" ht="27">
      <c r="A3" s="9"/>
      <c r="B3" s="10"/>
      <c r="C3" s="37"/>
      <c r="D3" s="11" t="s">
        <v>19</v>
      </c>
      <c r="E3" s="11" t="s">
        <v>20</v>
      </c>
      <c r="F3" s="11" t="s">
        <v>21</v>
      </c>
      <c r="G3" s="11" t="s">
        <v>6</v>
      </c>
      <c r="H3" s="37"/>
      <c r="I3" s="45"/>
      <c r="J3" s="12" t="s">
        <v>22</v>
      </c>
      <c r="K3" s="13" t="s">
        <v>16</v>
      </c>
      <c r="L3" s="12" t="s">
        <v>7</v>
      </c>
      <c r="M3" s="12" t="s">
        <v>8</v>
      </c>
      <c r="N3" s="35"/>
      <c r="O3" s="45"/>
      <c r="P3" s="14" t="s">
        <v>9</v>
      </c>
      <c r="Q3" s="14" t="s">
        <v>10</v>
      </c>
      <c r="R3" s="35"/>
      <c r="S3" s="33"/>
    </row>
    <row r="4" spans="1:19" ht="20.25" customHeight="1">
      <c r="A4" s="38" t="s">
        <v>15</v>
      </c>
      <c r="B4" s="15" t="s">
        <v>11</v>
      </c>
      <c r="C4" s="21">
        <f>SUM(C11,C18)</f>
        <v>9626</v>
      </c>
      <c r="D4" s="21">
        <f aca="true" t="shared" si="0" ref="D4:S4">SUM(D11,D18)</f>
        <v>2792</v>
      </c>
      <c r="E4" s="21">
        <f t="shared" si="0"/>
        <v>322</v>
      </c>
      <c r="F4" s="21">
        <f t="shared" si="0"/>
        <v>3023</v>
      </c>
      <c r="G4" s="21">
        <f t="shared" si="0"/>
        <v>6137</v>
      </c>
      <c r="H4" s="21">
        <f t="shared" si="0"/>
        <v>1379</v>
      </c>
      <c r="I4" s="21">
        <f t="shared" si="0"/>
        <v>275</v>
      </c>
      <c r="J4" s="22">
        <f t="shared" si="0"/>
        <v>313</v>
      </c>
      <c r="K4" s="22">
        <f t="shared" si="0"/>
        <v>335</v>
      </c>
      <c r="L4" s="22">
        <f t="shared" si="0"/>
        <v>713</v>
      </c>
      <c r="M4" s="22">
        <f t="shared" si="0"/>
        <v>39</v>
      </c>
      <c r="N4" s="22">
        <f t="shared" si="0"/>
        <v>158</v>
      </c>
      <c r="O4" s="22">
        <f t="shared" si="0"/>
        <v>140</v>
      </c>
      <c r="P4" s="22">
        <f t="shared" si="0"/>
        <v>0</v>
      </c>
      <c r="Q4" s="22">
        <f t="shared" si="0"/>
        <v>43</v>
      </c>
      <c r="R4" s="22">
        <f t="shared" si="0"/>
        <v>40</v>
      </c>
      <c r="S4" s="22">
        <f t="shared" si="0"/>
        <v>54</v>
      </c>
    </row>
    <row r="5" spans="1:19" ht="15" customHeight="1">
      <c r="A5" s="39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</row>
    <row r="6" spans="1:19" ht="20.25" customHeight="1">
      <c r="A6" s="40"/>
      <c r="B6" s="16" t="s">
        <v>25</v>
      </c>
      <c r="C6" s="21">
        <f>SUM(C13,C20)</f>
        <v>5871</v>
      </c>
      <c r="D6" s="21">
        <f aca="true" t="shared" si="1" ref="D6:S6">SUM(D13,D20)</f>
        <v>2031</v>
      </c>
      <c r="E6" s="21">
        <f t="shared" si="1"/>
        <v>168</v>
      </c>
      <c r="F6" s="21">
        <f t="shared" si="1"/>
        <v>1435</v>
      </c>
      <c r="G6" s="21">
        <f t="shared" si="1"/>
        <v>3634</v>
      </c>
      <c r="H6" s="21">
        <f t="shared" si="1"/>
        <v>959</v>
      </c>
      <c r="I6" s="21">
        <f t="shared" si="1"/>
        <v>167</v>
      </c>
      <c r="J6" s="22">
        <f t="shared" si="1"/>
        <v>156</v>
      </c>
      <c r="K6" s="22">
        <f t="shared" si="1"/>
        <v>158</v>
      </c>
      <c r="L6" s="22">
        <f t="shared" si="1"/>
        <v>450</v>
      </c>
      <c r="M6" s="22">
        <f t="shared" si="1"/>
        <v>23</v>
      </c>
      <c r="N6" s="22">
        <f t="shared" si="1"/>
        <v>110</v>
      </c>
      <c r="O6" s="22">
        <f t="shared" si="1"/>
        <v>125</v>
      </c>
      <c r="P6" s="22">
        <f t="shared" si="1"/>
        <v>0</v>
      </c>
      <c r="Q6" s="22">
        <f t="shared" si="1"/>
        <v>21</v>
      </c>
      <c r="R6" s="22">
        <f t="shared" si="1"/>
        <v>23</v>
      </c>
      <c r="S6" s="22">
        <f t="shared" si="1"/>
        <v>45</v>
      </c>
    </row>
    <row r="7" spans="1:19" ht="20.25" customHeight="1">
      <c r="A7" s="40"/>
      <c r="B7" s="16" t="s">
        <v>26</v>
      </c>
      <c r="C7" s="21">
        <f>SUM(C14,C21)</f>
        <v>1835</v>
      </c>
      <c r="D7" s="21">
        <f aca="true" t="shared" si="2" ref="D7:S7">SUM(D14,D21)</f>
        <v>47</v>
      </c>
      <c r="E7" s="21">
        <f t="shared" si="2"/>
        <v>0</v>
      </c>
      <c r="F7" s="22">
        <f t="shared" si="2"/>
        <v>1307</v>
      </c>
      <c r="G7" s="22">
        <f t="shared" si="2"/>
        <v>1354</v>
      </c>
      <c r="H7" s="22">
        <f t="shared" si="2"/>
        <v>166</v>
      </c>
      <c r="I7" s="22">
        <f t="shared" si="2"/>
        <v>51</v>
      </c>
      <c r="J7" s="22">
        <f t="shared" si="2"/>
        <v>62</v>
      </c>
      <c r="K7" s="22">
        <f t="shared" si="2"/>
        <v>62</v>
      </c>
      <c r="L7" s="22">
        <f t="shared" si="2"/>
        <v>98</v>
      </c>
      <c r="M7" s="22">
        <f t="shared" si="2"/>
        <v>4</v>
      </c>
      <c r="N7" s="22">
        <f t="shared" si="2"/>
        <v>19</v>
      </c>
      <c r="O7" s="22">
        <f t="shared" si="2"/>
        <v>0</v>
      </c>
      <c r="P7" s="22">
        <f t="shared" si="2"/>
        <v>0</v>
      </c>
      <c r="Q7" s="22">
        <f t="shared" si="2"/>
        <v>10</v>
      </c>
      <c r="R7" s="22">
        <f t="shared" si="2"/>
        <v>0</v>
      </c>
      <c r="S7" s="22">
        <f t="shared" si="2"/>
        <v>9</v>
      </c>
    </row>
    <row r="8" spans="1:19" ht="20.25" customHeight="1">
      <c r="A8" s="40"/>
      <c r="B8" s="16" t="s">
        <v>27</v>
      </c>
      <c r="C8" s="21">
        <f aca="true" t="shared" si="3" ref="C8:R8">SUM(C15,C22)</f>
        <v>501</v>
      </c>
      <c r="D8" s="21">
        <f t="shared" si="3"/>
        <v>191</v>
      </c>
      <c r="E8" s="21">
        <f t="shared" si="3"/>
        <v>0</v>
      </c>
      <c r="F8" s="21">
        <f t="shared" si="3"/>
        <v>110</v>
      </c>
      <c r="G8" s="21">
        <f t="shared" si="3"/>
        <v>301</v>
      </c>
      <c r="H8" s="21">
        <f t="shared" si="3"/>
        <v>30</v>
      </c>
      <c r="I8" s="21">
        <f t="shared" si="3"/>
        <v>18</v>
      </c>
      <c r="J8" s="22">
        <f t="shared" si="3"/>
        <v>37</v>
      </c>
      <c r="K8" s="22">
        <f t="shared" si="3"/>
        <v>43</v>
      </c>
      <c r="L8" s="22">
        <f t="shared" si="3"/>
        <v>55</v>
      </c>
      <c r="M8" s="22">
        <f t="shared" si="3"/>
        <v>3</v>
      </c>
      <c r="N8" s="22">
        <f t="shared" si="3"/>
        <v>10</v>
      </c>
      <c r="O8" s="22">
        <f t="shared" si="3"/>
        <v>0</v>
      </c>
      <c r="P8" s="22">
        <f t="shared" si="3"/>
        <v>0</v>
      </c>
      <c r="Q8" s="22">
        <f t="shared" si="3"/>
        <v>4</v>
      </c>
      <c r="R8" s="22">
        <f t="shared" si="3"/>
        <v>0</v>
      </c>
      <c r="S8" s="22">
        <f>SUM(S15,S22)</f>
        <v>0</v>
      </c>
    </row>
    <row r="9" spans="1:19" ht="20.25" customHeight="1">
      <c r="A9" s="40"/>
      <c r="B9" s="16" t="s">
        <v>28</v>
      </c>
      <c r="C9" s="21">
        <f aca="true" t="shared" si="4" ref="C9:S9">SUM(C16,C23)</f>
        <v>1419</v>
      </c>
      <c r="D9" s="21">
        <f t="shared" si="4"/>
        <v>523</v>
      </c>
      <c r="E9" s="21">
        <f t="shared" si="4"/>
        <v>154</v>
      </c>
      <c r="F9" s="21">
        <f t="shared" si="4"/>
        <v>171</v>
      </c>
      <c r="G9" s="21">
        <f t="shared" si="4"/>
        <v>848</v>
      </c>
      <c r="H9" s="21">
        <f t="shared" si="4"/>
        <v>224</v>
      </c>
      <c r="I9" s="21">
        <f t="shared" si="4"/>
        <v>39</v>
      </c>
      <c r="J9" s="22">
        <f t="shared" si="4"/>
        <v>58</v>
      </c>
      <c r="K9" s="22">
        <f t="shared" si="4"/>
        <v>72</v>
      </c>
      <c r="L9" s="22">
        <f t="shared" si="4"/>
        <v>110</v>
      </c>
      <c r="M9" s="22">
        <f t="shared" si="4"/>
        <v>9</v>
      </c>
      <c r="N9" s="22">
        <f t="shared" si="4"/>
        <v>19</v>
      </c>
      <c r="O9" s="22">
        <f t="shared" si="4"/>
        <v>15</v>
      </c>
      <c r="P9" s="22">
        <f t="shared" si="4"/>
        <v>0</v>
      </c>
      <c r="Q9" s="22">
        <f t="shared" si="4"/>
        <v>8</v>
      </c>
      <c r="R9" s="22">
        <f t="shared" si="4"/>
        <v>17</v>
      </c>
      <c r="S9" s="22">
        <f t="shared" si="4"/>
        <v>0</v>
      </c>
    </row>
    <row r="10" spans="1:19" ht="9.75" customHeight="1">
      <c r="A10" s="20"/>
      <c r="B10" s="16"/>
      <c r="C10" s="21"/>
      <c r="D10" s="21"/>
      <c r="E10" s="21"/>
      <c r="F10" s="21"/>
      <c r="G10" s="21"/>
      <c r="H10" s="21"/>
      <c r="I10" s="21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20.25" customHeight="1">
      <c r="A11" s="38" t="s">
        <v>12</v>
      </c>
      <c r="B11" s="15" t="s">
        <v>11</v>
      </c>
      <c r="C11" s="24">
        <f>SUM(C13:C16)</f>
        <v>7344</v>
      </c>
      <c r="D11" s="24">
        <f>SUM(D13:D16)</f>
        <v>2643</v>
      </c>
      <c r="E11" s="24">
        <f aca="true" t="shared" si="5" ref="E11:S11">SUM(E13:E16)</f>
        <v>308</v>
      </c>
      <c r="F11" s="24">
        <f t="shared" si="5"/>
        <v>2198</v>
      </c>
      <c r="G11" s="24">
        <f t="shared" si="5"/>
        <v>5149</v>
      </c>
      <c r="H11" s="24">
        <f t="shared" si="5"/>
        <v>836</v>
      </c>
      <c r="I11" s="24">
        <f t="shared" si="5"/>
        <v>260</v>
      </c>
      <c r="J11" s="24">
        <f t="shared" si="5"/>
        <v>141</v>
      </c>
      <c r="K11" s="24">
        <f t="shared" si="5"/>
        <v>163</v>
      </c>
      <c r="L11" s="24">
        <f t="shared" si="5"/>
        <v>391</v>
      </c>
      <c r="M11" s="24">
        <f t="shared" si="5"/>
        <v>30</v>
      </c>
      <c r="N11" s="24">
        <f t="shared" si="5"/>
        <v>109</v>
      </c>
      <c r="O11" s="24">
        <f t="shared" si="5"/>
        <v>140</v>
      </c>
      <c r="P11" s="24">
        <f t="shared" si="5"/>
        <v>0</v>
      </c>
      <c r="Q11" s="24">
        <f t="shared" si="5"/>
        <v>40</v>
      </c>
      <c r="R11" s="24">
        <f t="shared" si="5"/>
        <v>33</v>
      </c>
      <c r="S11" s="24">
        <f t="shared" si="5"/>
        <v>52</v>
      </c>
    </row>
    <row r="12" spans="1:19" ht="15" customHeight="1">
      <c r="A12" s="39"/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0.25" customHeight="1">
      <c r="A13" s="40"/>
      <c r="B13" s="16" t="s">
        <v>25</v>
      </c>
      <c r="C13" s="21">
        <f>SUM(G13,H13:S13)</f>
        <v>4576</v>
      </c>
      <c r="D13" s="21">
        <v>1965</v>
      </c>
      <c r="E13" s="21">
        <v>161</v>
      </c>
      <c r="F13" s="21">
        <v>1017</v>
      </c>
      <c r="G13" s="21">
        <f>SUM(D13:F13)</f>
        <v>3143</v>
      </c>
      <c r="H13" s="21">
        <v>596</v>
      </c>
      <c r="I13" s="21">
        <v>160</v>
      </c>
      <c r="J13" s="22">
        <v>68</v>
      </c>
      <c r="K13" s="22">
        <v>73</v>
      </c>
      <c r="L13" s="22">
        <v>231</v>
      </c>
      <c r="M13" s="22">
        <v>19</v>
      </c>
      <c r="N13" s="22">
        <v>76</v>
      </c>
      <c r="O13" s="22">
        <v>125</v>
      </c>
      <c r="P13" s="22">
        <v>0</v>
      </c>
      <c r="Q13" s="22">
        <v>19</v>
      </c>
      <c r="R13" s="22">
        <v>22</v>
      </c>
      <c r="S13" s="22">
        <v>44</v>
      </c>
    </row>
    <row r="14" spans="1:19" ht="20.25" customHeight="1">
      <c r="A14" s="40"/>
      <c r="B14" s="16" t="s">
        <v>26</v>
      </c>
      <c r="C14" s="21">
        <f>SUM(G14,H14:S14)</f>
        <v>1355</v>
      </c>
      <c r="D14" s="21">
        <v>33</v>
      </c>
      <c r="E14" s="21">
        <v>0</v>
      </c>
      <c r="F14" s="21">
        <v>1035</v>
      </c>
      <c r="G14" s="21">
        <f>SUM(D14:F14)</f>
        <v>1068</v>
      </c>
      <c r="H14" s="21">
        <v>94</v>
      </c>
      <c r="I14" s="21">
        <v>51</v>
      </c>
      <c r="J14" s="22">
        <v>21</v>
      </c>
      <c r="K14" s="22">
        <v>24</v>
      </c>
      <c r="L14" s="22">
        <v>60</v>
      </c>
      <c r="M14" s="22">
        <v>3</v>
      </c>
      <c r="N14" s="22">
        <v>16</v>
      </c>
      <c r="O14" s="22">
        <v>0</v>
      </c>
      <c r="P14" s="22">
        <v>0</v>
      </c>
      <c r="Q14" s="22">
        <v>10</v>
      </c>
      <c r="R14" s="22">
        <v>0</v>
      </c>
      <c r="S14" s="22">
        <v>8</v>
      </c>
    </row>
    <row r="15" spans="1:19" ht="20.25" customHeight="1">
      <c r="A15" s="40"/>
      <c r="B15" s="16" t="s">
        <v>27</v>
      </c>
      <c r="C15" s="21">
        <f>SUM(G15,H15:S15)</f>
        <v>357</v>
      </c>
      <c r="D15" s="21">
        <v>165</v>
      </c>
      <c r="E15" s="21">
        <v>0</v>
      </c>
      <c r="F15" s="21">
        <v>68</v>
      </c>
      <c r="G15" s="21">
        <f>SUM(D15:F15)</f>
        <v>233</v>
      </c>
      <c r="H15" s="21">
        <v>19</v>
      </c>
      <c r="I15" s="21">
        <v>16</v>
      </c>
      <c r="J15" s="22">
        <v>25</v>
      </c>
      <c r="K15" s="22">
        <v>28</v>
      </c>
      <c r="L15" s="22">
        <v>27</v>
      </c>
      <c r="M15" s="22">
        <v>1</v>
      </c>
      <c r="N15" s="22">
        <v>4</v>
      </c>
      <c r="O15" s="22">
        <v>0</v>
      </c>
      <c r="P15" s="22">
        <v>0</v>
      </c>
      <c r="Q15" s="22">
        <v>4</v>
      </c>
      <c r="R15" s="22">
        <v>0</v>
      </c>
      <c r="S15" s="22">
        <v>0</v>
      </c>
    </row>
    <row r="16" spans="1:19" ht="20.25" customHeight="1">
      <c r="A16" s="40"/>
      <c r="B16" s="16" t="s">
        <v>28</v>
      </c>
      <c r="C16" s="21">
        <f>SUM(G16,H16:S16)</f>
        <v>1056</v>
      </c>
      <c r="D16" s="21">
        <v>480</v>
      </c>
      <c r="E16" s="21">
        <v>147</v>
      </c>
      <c r="F16" s="21">
        <v>78</v>
      </c>
      <c r="G16" s="21">
        <f>SUM(D16:F16)</f>
        <v>705</v>
      </c>
      <c r="H16" s="21">
        <v>127</v>
      </c>
      <c r="I16" s="21">
        <v>33</v>
      </c>
      <c r="J16" s="22">
        <v>27</v>
      </c>
      <c r="K16" s="22">
        <v>38</v>
      </c>
      <c r="L16" s="22">
        <v>73</v>
      </c>
      <c r="M16" s="22">
        <v>7</v>
      </c>
      <c r="N16" s="22">
        <v>13</v>
      </c>
      <c r="O16" s="22">
        <v>15</v>
      </c>
      <c r="P16" s="22">
        <v>0</v>
      </c>
      <c r="Q16" s="22">
        <v>7</v>
      </c>
      <c r="R16" s="22">
        <v>11</v>
      </c>
      <c r="S16" s="22">
        <v>0</v>
      </c>
    </row>
    <row r="17" spans="1:19" ht="9.75" customHeight="1">
      <c r="A17" s="20"/>
      <c r="B17" s="16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20.25" customHeight="1">
      <c r="A18" s="26" t="s">
        <v>13</v>
      </c>
      <c r="B18" s="15" t="s">
        <v>11</v>
      </c>
      <c r="C18" s="24">
        <f>SUM(C20:C23)</f>
        <v>2282</v>
      </c>
      <c r="D18" s="24">
        <f>SUM(D20:D23)</f>
        <v>149</v>
      </c>
      <c r="E18" s="24">
        <f aca="true" t="shared" si="6" ref="E18:S18">SUM(E20:E23)</f>
        <v>14</v>
      </c>
      <c r="F18" s="24">
        <f t="shared" si="6"/>
        <v>825</v>
      </c>
      <c r="G18" s="24">
        <f t="shared" si="6"/>
        <v>988</v>
      </c>
      <c r="H18" s="24">
        <f t="shared" si="6"/>
        <v>543</v>
      </c>
      <c r="I18" s="24">
        <f t="shared" si="6"/>
        <v>15</v>
      </c>
      <c r="J18" s="22">
        <f t="shared" si="6"/>
        <v>172</v>
      </c>
      <c r="K18" s="22">
        <f t="shared" si="6"/>
        <v>172</v>
      </c>
      <c r="L18" s="22">
        <f t="shared" si="6"/>
        <v>322</v>
      </c>
      <c r="M18" s="22">
        <f t="shared" si="6"/>
        <v>9</v>
      </c>
      <c r="N18" s="22">
        <f t="shared" si="6"/>
        <v>49</v>
      </c>
      <c r="O18" s="22">
        <f t="shared" si="6"/>
        <v>0</v>
      </c>
      <c r="P18" s="22">
        <f t="shared" si="6"/>
        <v>0</v>
      </c>
      <c r="Q18" s="22">
        <f t="shared" si="6"/>
        <v>3</v>
      </c>
      <c r="R18" s="22">
        <f t="shared" si="6"/>
        <v>7</v>
      </c>
      <c r="S18" s="22">
        <f t="shared" si="6"/>
        <v>2</v>
      </c>
    </row>
    <row r="19" spans="1:19" ht="15" customHeight="1">
      <c r="A19" s="27"/>
      <c r="B19" s="1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0.25" customHeight="1">
      <c r="A20" s="28"/>
      <c r="B20" s="16" t="s">
        <v>25</v>
      </c>
      <c r="C20" s="21">
        <f>SUM(G20,H20:S20)</f>
        <v>1295</v>
      </c>
      <c r="D20" s="21">
        <v>66</v>
      </c>
      <c r="E20" s="21">
        <v>7</v>
      </c>
      <c r="F20" s="21">
        <v>418</v>
      </c>
      <c r="G20" s="21">
        <f>SUM(D20:F20)</f>
        <v>491</v>
      </c>
      <c r="H20" s="21">
        <v>363</v>
      </c>
      <c r="I20" s="21">
        <v>7</v>
      </c>
      <c r="J20" s="22">
        <v>88</v>
      </c>
      <c r="K20" s="22">
        <v>85</v>
      </c>
      <c r="L20" s="22">
        <v>219</v>
      </c>
      <c r="M20" s="22">
        <v>4</v>
      </c>
      <c r="N20" s="22">
        <v>34</v>
      </c>
      <c r="O20" s="22">
        <v>0</v>
      </c>
      <c r="P20" s="22">
        <v>0</v>
      </c>
      <c r="Q20" s="22">
        <v>2</v>
      </c>
      <c r="R20" s="22">
        <v>1</v>
      </c>
      <c r="S20" s="22">
        <v>1</v>
      </c>
    </row>
    <row r="21" spans="1:19" ht="20.25" customHeight="1">
      <c r="A21" s="28"/>
      <c r="B21" s="16" t="s">
        <v>26</v>
      </c>
      <c r="C21" s="21">
        <f>SUM(G21,H21:S21)</f>
        <v>480</v>
      </c>
      <c r="D21" s="21">
        <v>14</v>
      </c>
      <c r="E21" s="21">
        <v>0</v>
      </c>
      <c r="F21" s="21">
        <v>272</v>
      </c>
      <c r="G21" s="21">
        <f>SUM(D21:F21)</f>
        <v>286</v>
      </c>
      <c r="H21" s="21">
        <v>72</v>
      </c>
      <c r="I21" s="21">
        <v>0</v>
      </c>
      <c r="J21" s="22">
        <v>41</v>
      </c>
      <c r="K21" s="22">
        <v>38</v>
      </c>
      <c r="L21" s="22">
        <v>38</v>
      </c>
      <c r="M21" s="22">
        <v>1</v>
      </c>
      <c r="N21" s="22">
        <v>3</v>
      </c>
      <c r="O21" s="22">
        <v>0</v>
      </c>
      <c r="P21" s="22">
        <v>0</v>
      </c>
      <c r="Q21" s="22">
        <v>0</v>
      </c>
      <c r="R21" s="22">
        <v>0</v>
      </c>
      <c r="S21" s="22">
        <v>1</v>
      </c>
    </row>
    <row r="22" spans="1:19" ht="20.25" customHeight="1">
      <c r="A22" s="28"/>
      <c r="B22" s="16" t="s">
        <v>27</v>
      </c>
      <c r="C22" s="21">
        <f>SUM(G22,H22:S22)</f>
        <v>144</v>
      </c>
      <c r="D22" s="21">
        <v>26</v>
      </c>
      <c r="E22" s="21">
        <v>0</v>
      </c>
      <c r="F22" s="21">
        <v>42</v>
      </c>
      <c r="G22" s="21">
        <f>SUM(D22:F22)</f>
        <v>68</v>
      </c>
      <c r="H22" s="21">
        <v>11</v>
      </c>
      <c r="I22" s="21">
        <v>2</v>
      </c>
      <c r="J22" s="22">
        <v>12</v>
      </c>
      <c r="K22" s="22">
        <v>15</v>
      </c>
      <c r="L22" s="22">
        <v>28</v>
      </c>
      <c r="M22" s="22">
        <v>2</v>
      </c>
      <c r="N22" s="22">
        <v>6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20.25" customHeight="1">
      <c r="A23" s="29"/>
      <c r="B23" s="19" t="s">
        <v>28</v>
      </c>
      <c r="C23" s="23">
        <f>SUM(G23,H23:S23)</f>
        <v>363</v>
      </c>
      <c r="D23" s="23">
        <v>43</v>
      </c>
      <c r="E23" s="23">
        <v>7</v>
      </c>
      <c r="F23" s="23">
        <v>93</v>
      </c>
      <c r="G23" s="23">
        <f>SUM(D23:F23)</f>
        <v>143</v>
      </c>
      <c r="H23" s="23">
        <v>97</v>
      </c>
      <c r="I23" s="23">
        <v>6</v>
      </c>
      <c r="J23" s="25">
        <v>31</v>
      </c>
      <c r="K23" s="25">
        <v>34</v>
      </c>
      <c r="L23" s="25">
        <v>37</v>
      </c>
      <c r="M23" s="25">
        <v>2</v>
      </c>
      <c r="N23" s="25">
        <v>6</v>
      </c>
      <c r="O23" s="25">
        <v>0</v>
      </c>
      <c r="P23" s="25">
        <v>0</v>
      </c>
      <c r="Q23" s="25">
        <v>1</v>
      </c>
      <c r="R23" s="25">
        <v>6</v>
      </c>
      <c r="S23" s="25">
        <v>0</v>
      </c>
    </row>
    <row r="24" spans="2:19" ht="13.5">
      <c r="B24" s="5"/>
      <c r="C24" s="5"/>
      <c r="D24" s="5"/>
      <c r="E24" s="5"/>
      <c r="F24" s="5"/>
      <c r="G24" s="5"/>
      <c r="H24" s="5"/>
      <c r="I24" s="5"/>
      <c r="J24" s="5"/>
      <c r="K24" s="5"/>
      <c r="M24" s="6"/>
      <c r="O24" s="5"/>
      <c r="P24" s="5"/>
      <c r="Q24" s="5"/>
      <c r="R24" s="5"/>
      <c r="S24" s="18" t="s">
        <v>14</v>
      </c>
    </row>
  </sheetData>
  <sheetProtection/>
  <mergeCells count="13">
    <mergeCell ref="J2:M2"/>
    <mergeCell ref="N2:N3"/>
    <mergeCell ref="O2:O3"/>
    <mergeCell ref="A18:A23"/>
    <mergeCell ref="P2:Q2"/>
    <mergeCell ref="S2:S3"/>
    <mergeCell ref="R2:R3"/>
    <mergeCell ref="C2:C3"/>
    <mergeCell ref="A4:A9"/>
    <mergeCell ref="A11:A16"/>
    <mergeCell ref="D2:G2"/>
    <mergeCell ref="H2:H3"/>
    <mergeCell ref="I2:I3"/>
  </mergeCells>
  <printOptions/>
  <pageMargins left="0.7874015748031497" right="0.4724409448818898" top="0.9448818897637796" bottom="0.4330708661417323" header="0.2755905511811024" footer="0.275590551181102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2012-03-26T01:02:18Z</cp:lastPrinted>
  <dcterms:created xsi:type="dcterms:W3CDTF">2004-11-17T09:25:08Z</dcterms:created>
  <dcterms:modified xsi:type="dcterms:W3CDTF">2015-12-25T04:52:08Z</dcterms:modified>
  <cp:category/>
  <cp:version/>
  <cp:contentType/>
  <cp:contentStatus/>
</cp:coreProperties>
</file>