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<sst xmlns="http://schemas.openxmlformats.org/spreadsheetml/2006/main" count="185" uniqueCount="52">
  <si>
    <t>総数</t>
  </si>
  <si>
    <t>精神</t>
  </si>
  <si>
    <t>結核</t>
  </si>
  <si>
    <t>感染症</t>
  </si>
  <si>
    <t>療　養</t>
  </si>
  <si>
    <t>一　般</t>
  </si>
  <si>
    <t>郡部計</t>
  </si>
  <si>
    <t>甲府市</t>
  </si>
  <si>
    <t>歯    科
診療所</t>
  </si>
  <si>
    <t>一    般
診療所</t>
  </si>
  <si>
    <t>病  院</t>
  </si>
  <si>
    <t>総　　数</t>
  </si>
  <si>
    <t>市部計</t>
  </si>
  <si>
    <t>南アルプス市</t>
  </si>
  <si>
    <t>甲斐市</t>
  </si>
  <si>
    <t>富士河口湖町</t>
  </si>
  <si>
    <t>北都留郡</t>
  </si>
  <si>
    <t>小菅村</t>
  </si>
  <si>
    <t>丹波山村</t>
  </si>
  <si>
    <t>第５７表　病床数，施設の種類別</t>
  </si>
  <si>
    <t>笛吹市</t>
  </si>
  <si>
    <t>上野原市</t>
  </si>
  <si>
    <t>市川三郷町</t>
  </si>
  <si>
    <t xml:space="preserve"> 厚生労働省大臣官房統計情報部「医療施設調査・病院報告」 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</si>
  <si>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</si>
  <si>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</si>
  <si>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</si>
  <si>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</si>
  <si>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</si>
  <si>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</si>
  <si>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</si>
  <si>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</si>
  <si>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</si>
  <si>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</si>
  <si>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</si>
  <si>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</si>
  <si>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</si>
  <si>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</si>
  <si>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</si>
  <si>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</si>
  <si>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</si>
  <si>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</si>
  <si>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北杜市</t>
  </si>
  <si>
    <t>甲州市</t>
  </si>
  <si>
    <t>中央市</t>
  </si>
  <si>
    <t>中北</t>
  </si>
  <si>
    <t>峡東</t>
  </si>
  <si>
    <t>峡南　　　　</t>
  </si>
  <si>
    <t>富士・東部</t>
  </si>
  <si>
    <t>-</t>
  </si>
  <si>
    <t>富士川町</t>
  </si>
  <si>
    <t>－　市町村、二次医療圏別　－　（平成26年10月1日現在）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</si>
</sst>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2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1" fontId="1" fillId="0" borderId="0" xfId="60" applyNumberFormat="1" applyFont="1" applyAlignment="1">
      <alignment horizontal="left" vertical="center"/>
      <protection/>
    </xf>
    <xf numFmtId="41" fontId="2" fillId="0" borderId="0" xfId="60" applyNumberFormat="1">
      <alignment vertical="center" wrapText="1"/>
      <protection/>
    </xf>
    <xf numFmtId="41" fontId="2" fillId="0" borderId="0" xfId="60" applyNumberFormat="1" applyBorder="1" applyAlignment="1">
      <alignment horizontal="distributed" vertical="center" wrapText="1"/>
      <protection/>
    </xf>
    <xf numFmtId="41" fontId="2" fillId="0" borderId="10" xfId="60" applyNumberFormat="1" applyBorder="1" applyAlignment="1">
      <alignment horizontal="distributed" vertical="center" wrapText="1"/>
      <protection/>
    </xf>
    <xf numFmtId="41" fontId="2" fillId="0" borderId="11" xfId="60" applyNumberFormat="1" applyBorder="1" applyAlignment="1">
      <alignment horizontal="centerContinuous" vertical="center" wrapText="1"/>
      <protection/>
    </xf>
    <xf numFmtId="41" fontId="2" fillId="0" borderId="12" xfId="60" applyNumberFormat="1" applyBorder="1" applyAlignment="1">
      <alignment horizontal="distributed" vertical="center" wrapText="1"/>
      <protection/>
    </xf>
    <xf numFmtId="41" fontId="2" fillId="0" borderId="13" xfId="60" applyNumberFormat="1" applyBorder="1" applyAlignment="1">
      <alignment horizontal="center" vertical="center" wrapText="1"/>
      <protection/>
    </xf>
    <xf numFmtId="41" fontId="2" fillId="0" borderId="11" xfId="60" applyNumberFormat="1" applyBorder="1" applyAlignment="1">
      <alignment horizontal="center" vertical="center" wrapText="1"/>
      <protection/>
    </xf>
    <xf numFmtId="41" fontId="2" fillId="0" borderId="11" xfId="60" applyNumberFormat="1" applyFont="1" applyBorder="1" applyAlignment="1">
      <alignment horizontal="center" vertical="center" wrapText="1"/>
      <protection/>
    </xf>
    <xf numFmtId="41" fontId="2" fillId="0" borderId="0" xfId="60" applyNumberFormat="1" applyBorder="1" applyAlignment="1" quotePrefix="1">
      <alignment horizontal="right" vertical="center" wrapText="1"/>
      <protection/>
    </xf>
    <xf numFmtId="41" fontId="2" fillId="0" borderId="0" xfId="60" applyNumberFormat="1" applyAlignment="1">
      <alignment horizontal="distributed" vertical="center" wrapText="1"/>
      <protection/>
    </xf>
    <xf numFmtId="41" fontId="2" fillId="0" borderId="14" xfId="60" applyNumberFormat="1" applyBorder="1" applyAlignment="1">
      <alignment horizontal="distributed" vertical="center" wrapText="1"/>
      <protection/>
    </xf>
    <xf numFmtId="41" fontId="2" fillId="0" borderId="14" xfId="60" applyNumberFormat="1" applyBorder="1" applyAlignment="1">
      <alignment vertical="center"/>
      <protection/>
    </xf>
    <xf numFmtId="41" fontId="2" fillId="0" borderId="14" xfId="60" applyNumberFormat="1" applyFont="1" applyBorder="1" applyAlignment="1" quotePrefix="1">
      <alignment vertical="center"/>
      <protection/>
    </xf>
    <xf numFmtId="41" fontId="2" fillId="0" borderId="0" xfId="60" applyNumberFormat="1" applyBorder="1" applyAlignment="1">
      <alignment vertical="center"/>
      <protection/>
    </xf>
    <xf numFmtId="41" fontId="2" fillId="0" borderId="15" xfId="60" applyNumberFormat="1" applyBorder="1" applyAlignment="1">
      <alignment horizontal="distributed" vertical="center" wrapText="1"/>
      <protection/>
    </xf>
    <xf numFmtId="41" fontId="2" fillId="0" borderId="0" xfId="60" applyNumberFormat="1" applyBorder="1" applyAlignment="1">
      <alignment horizontal="distributed" vertical="center"/>
      <protection/>
    </xf>
    <xf numFmtId="41" fontId="2" fillId="0" borderId="16" xfId="60" applyNumberFormat="1" applyBorder="1" applyAlignment="1">
      <alignment horizontal="right" vertical="center" wrapText="1"/>
      <protection/>
    </xf>
    <xf numFmtId="41" fontId="2" fillId="0" borderId="15" xfId="60" applyNumberFormat="1" applyBorder="1" applyAlignment="1">
      <alignment horizontal="right" vertical="center" wrapText="1"/>
      <protection/>
    </xf>
    <xf numFmtId="41" fontId="2" fillId="0" borderId="17" xfId="60" applyNumberFormat="1" applyBorder="1" applyAlignment="1">
      <alignment horizontal="right" vertical="center" wrapText="1"/>
      <protection/>
    </xf>
    <xf numFmtId="41" fontId="2" fillId="0" borderId="0" xfId="60" applyNumberFormat="1" applyBorder="1" applyAlignment="1">
      <alignment horizontal="right" vertical="center" wrapText="1"/>
      <protection/>
    </xf>
    <xf numFmtId="41" fontId="2" fillId="0" borderId="0" xfId="60" applyNumberFormat="1" applyFont="1" applyBorder="1" applyAlignment="1">
      <alignment vertical="center"/>
      <protection/>
    </xf>
    <xf numFmtId="41" fontId="2" fillId="0" borderId="13" xfId="60" applyNumberFormat="1" applyFont="1" applyBorder="1" applyAlignment="1">
      <alignment horizontal="centerContinuous" vertical="center" wrapText="1"/>
      <protection/>
    </xf>
    <xf numFmtId="41" fontId="2" fillId="0" borderId="14" xfId="60" applyNumberFormat="1" applyFont="1" applyBorder="1" applyAlignment="1" quotePrefix="1">
      <alignment horizontal="right" vertical="center"/>
      <protection/>
    </xf>
    <xf numFmtId="41" fontId="2" fillId="0" borderId="18" xfId="60" applyNumberFormat="1" applyBorder="1" applyAlignment="1">
      <alignment horizontal="distributed" vertical="center"/>
      <protection/>
    </xf>
    <xf numFmtId="41" fontId="2" fillId="0" borderId="15" xfId="60" applyNumberFormat="1" applyBorder="1">
      <alignment vertical="center" wrapText="1"/>
      <protection/>
    </xf>
    <xf numFmtId="41" fontId="2" fillId="0" borderId="0" xfId="60" applyNumberFormat="1" applyBorder="1">
      <alignment vertical="center" wrapText="1"/>
      <protection/>
    </xf>
    <xf numFmtId="41" fontId="2" fillId="0" borderId="0" xfId="60" applyNumberFormat="1" applyFont="1" applyBorder="1" applyAlignment="1">
      <alignment horizontal="right" vertical="center"/>
      <protection/>
    </xf>
    <xf numFmtId="41" fontId="2" fillId="0" borderId="19" xfId="60" applyNumberFormat="1" applyFont="1" applyBorder="1" applyAlignment="1">
      <alignment horizontal="center" vertical="center" wrapText="1"/>
      <protection/>
    </xf>
    <xf numFmtId="41" fontId="2" fillId="0" borderId="20" xfId="60" applyNumberFormat="1" applyFont="1" applyBorder="1" applyAlignment="1">
      <alignment horizontal="center" vertical="center" wrapText="1"/>
      <protection/>
    </xf>
    <xf numFmtId="41" fontId="2" fillId="0" borderId="16" xfId="60" applyNumberFormat="1" applyFont="1" applyBorder="1" applyAlignment="1">
      <alignment horizontal="center" vertical="center" wrapText="1"/>
      <protection/>
    </xf>
    <xf numFmtId="41" fontId="2" fillId="0" borderId="21" xfId="60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36" sqref="I36:I41"/>
    </sheetView>
  </sheetViews>
  <sheetFormatPr defaultColWidth="9.00390625" defaultRowHeight="13.5"/>
  <cols>
    <col min="1" max="1" width="1.4921875" style="11" customWidth="1"/>
    <col min="2" max="2" width="12.50390625" style="11" bestFit="1" customWidth="1"/>
    <col min="3" max="10" width="9.25390625" style="2" customWidth="1"/>
    <col min="11" max="16384" width="9.00390625" style="2" customWidth="1"/>
  </cols>
  <sheetData>
    <row r="1" spans="1:10" ht="22.5" customHeight="1">
      <c r="A1" s="1" t="s">
        <v>19</v>
      </c>
      <c r="B1" s="1"/>
      <c r="F1" s="14"/>
      <c r="H1" s="13"/>
      <c r="I1" s="13"/>
      <c r="J1" s="24" t="s">
        <v>51</v>
      </c>
    </row>
    <row r="2" spans="1:10" ht="15.75" customHeight="1">
      <c r="A2" s="16"/>
      <c r="B2" s="4"/>
      <c r="C2" s="23" t="s">
        <v>10</v>
      </c>
      <c r="D2" s="5"/>
      <c r="E2" s="5"/>
      <c r="F2" s="5"/>
      <c r="G2" s="5"/>
      <c r="H2" s="5"/>
      <c r="I2" s="29" t="s">
        <v>9</v>
      </c>
      <c r="J2" s="31" t="s">
        <v>8</v>
      </c>
    </row>
    <row r="3" spans="1:10" ht="15.75" customHeight="1">
      <c r="A3" s="12"/>
      <c r="B3" s="6"/>
      <c r="C3" s="7" t="s">
        <v>0</v>
      </c>
      <c r="D3" s="8" t="s">
        <v>1</v>
      </c>
      <c r="E3" s="9" t="s">
        <v>3</v>
      </c>
      <c r="F3" s="8" t="s">
        <v>2</v>
      </c>
      <c r="G3" s="9" t="s">
        <v>4</v>
      </c>
      <c r="H3" s="9" t="s">
        <v>5</v>
      </c>
      <c r="I3" s="30"/>
      <c r="J3" s="32"/>
    </row>
    <row r="4" spans="1:10" ht="13.5" customHeight="1">
      <c r="A4" s="22" t="s">
        <v>11</v>
      </c>
      <c r="B4" s="17"/>
      <c r="C4" s="18">
        <f>SUM(C47:C50)</f>
        <v>11037</v>
      </c>
      <c r="D4" s="19">
        <f aca="true" t="shared" si="0" ref="D4:J4">SUM(D47:D50)</f>
        <v>2421</v>
      </c>
      <c r="E4" s="19">
        <f t="shared" si="0"/>
        <v>28</v>
      </c>
      <c r="F4" s="19">
        <f t="shared" si="0"/>
        <v>50</v>
      </c>
      <c r="G4" s="19">
        <f t="shared" si="0"/>
        <v>2246</v>
      </c>
      <c r="H4" s="19">
        <f t="shared" si="0"/>
        <v>6292</v>
      </c>
      <c r="I4" s="19">
        <f t="shared" si="0"/>
        <v>512</v>
      </c>
      <c r="J4" s="21">
        <f t="shared" si="0"/>
        <v>0</v>
      </c>
    </row>
    <row r="5" spans="1:10" ht="13.5" customHeight="1">
      <c r="A5" s="22"/>
      <c r="B5" s="17"/>
      <c r="C5" s="20"/>
      <c r="D5" s="21"/>
      <c r="E5" s="21"/>
      <c r="F5" s="21"/>
      <c r="G5" s="21"/>
      <c r="H5" s="21"/>
      <c r="I5" s="21"/>
      <c r="J5" s="10"/>
    </row>
    <row r="6" spans="1:10" ht="13.5" customHeight="1">
      <c r="A6" s="22" t="s">
        <v>12</v>
      </c>
      <c r="B6" s="17"/>
      <c r="C6" s="20">
        <f>SUM(C9:C21)</f>
        <v>10168</v>
      </c>
      <c r="D6" s="21">
        <f aca="true" t="shared" si="1" ref="D6:J6">SUM(D9:D21)</f>
        <v>2421</v>
      </c>
      <c r="E6" s="21">
        <f t="shared" si="1"/>
        <v>24</v>
      </c>
      <c r="F6" s="21">
        <f t="shared" si="1"/>
        <v>44</v>
      </c>
      <c r="G6" s="21">
        <f t="shared" si="1"/>
        <v>2051</v>
      </c>
      <c r="H6" s="21">
        <f t="shared" si="1"/>
        <v>5628</v>
      </c>
      <c r="I6" s="21">
        <f t="shared" si="1"/>
        <v>451</v>
      </c>
      <c r="J6" s="21">
        <f t="shared" si="1"/>
        <v>0</v>
      </c>
    </row>
    <row r="7" spans="1:10" ht="13.5" customHeight="1">
      <c r="A7" s="22" t="s">
        <v>6</v>
      </c>
      <c r="B7" s="17"/>
      <c r="C7" s="20">
        <f aca="true" t="shared" si="2" ref="C7:J7">SUM(C23,C26,C32,C35,C43)</f>
        <v>869</v>
      </c>
      <c r="D7" s="21">
        <f t="shared" si="2"/>
        <v>0</v>
      </c>
      <c r="E7" s="21">
        <f t="shared" si="2"/>
        <v>4</v>
      </c>
      <c r="F7" s="21">
        <f t="shared" si="2"/>
        <v>6</v>
      </c>
      <c r="G7" s="21">
        <f t="shared" si="2"/>
        <v>195</v>
      </c>
      <c r="H7" s="21">
        <f t="shared" si="2"/>
        <v>664</v>
      </c>
      <c r="I7" s="21">
        <f t="shared" si="2"/>
        <v>61</v>
      </c>
      <c r="J7" s="21">
        <f t="shared" si="2"/>
        <v>0</v>
      </c>
    </row>
    <row r="8" spans="1:10" ht="13.5" customHeight="1">
      <c r="A8" s="22"/>
      <c r="B8" s="17"/>
      <c r="C8" s="20"/>
      <c r="D8" s="21"/>
      <c r="E8" s="21"/>
      <c r="F8" s="21"/>
      <c r="G8" s="21"/>
      <c r="H8" s="21"/>
      <c r="I8" s="21"/>
      <c r="J8" s="21"/>
    </row>
    <row r="9" spans="1:10" ht="13.5" customHeight="1">
      <c r="A9" s="22" t="s">
        <v>7</v>
      </c>
      <c r="B9" s="17"/>
      <c r="C9" s="20">
        <v>3545</v>
      </c>
      <c r="D9" s="21">
        <v>762</v>
      </c>
      <c r="E9" s="21">
        <v>8</v>
      </c>
      <c r="F9" s="21">
        <v>26</v>
      </c>
      <c r="G9" s="21">
        <v>639</v>
      </c>
      <c r="H9" s="21">
        <v>2110</v>
      </c>
      <c r="I9" s="21">
        <v>160</v>
      </c>
      <c r="J9" s="21">
        <v>0</v>
      </c>
    </row>
    <row r="10" spans="1:10" ht="13.5" customHeight="1">
      <c r="A10" s="22" t="s">
        <v>24</v>
      </c>
      <c r="B10" s="17"/>
      <c r="C10" s="20">
        <v>308</v>
      </c>
      <c r="D10" s="21" t="s">
        <v>49</v>
      </c>
      <c r="E10" s="21">
        <v>4</v>
      </c>
      <c r="F10" s="21" t="s">
        <v>49</v>
      </c>
      <c r="G10" s="21">
        <v>50</v>
      </c>
      <c r="H10" s="21">
        <v>254</v>
      </c>
      <c r="I10" s="21">
        <v>31</v>
      </c>
      <c r="J10" s="21">
        <v>0</v>
      </c>
    </row>
    <row r="11" spans="1:10" ht="13.5" customHeight="1">
      <c r="A11" s="22" t="s">
        <v>25</v>
      </c>
      <c r="B11" s="17"/>
      <c r="C11" s="20">
        <v>490</v>
      </c>
      <c r="D11" s="21">
        <v>276</v>
      </c>
      <c r="E11" s="21" t="s">
        <v>49</v>
      </c>
      <c r="F11" s="21" t="s">
        <v>49</v>
      </c>
      <c r="G11" s="21">
        <v>25</v>
      </c>
      <c r="H11" s="21">
        <v>189</v>
      </c>
      <c r="I11" s="21">
        <v>38</v>
      </c>
      <c r="J11" s="21">
        <v>0</v>
      </c>
    </row>
    <row r="12" spans="1:10" ht="13.5" customHeight="1">
      <c r="A12" s="22" t="s">
        <v>26</v>
      </c>
      <c r="B12" s="17"/>
      <c r="C12" s="20">
        <v>1092</v>
      </c>
      <c r="D12" s="21">
        <v>541</v>
      </c>
      <c r="E12" s="21">
        <v>4</v>
      </c>
      <c r="F12" s="21">
        <v>18</v>
      </c>
      <c r="G12" s="21" t="s">
        <v>49</v>
      </c>
      <c r="H12" s="21">
        <v>529</v>
      </c>
      <c r="I12" s="21">
        <v>16</v>
      </c>
      <c r="J12" s="21">
        <v>0</v>
      </c>
    </row>
    <row r="13" spans="1:10" ht="13.5" customHeight="1">
      <c r="A13" s="22" t="s">
        <v>27</v>
      </c>
      <c r="B13" s="17"/>
      <c r="C13" s="20">
        <v>200</v>
      </c>
      <c r="D13" s="10" t="s">
        <v>49</v>
      </c>
      <c r="E13" s="10">
        <v>4</v>
      </c>
      <c r="F13" s="21" t="s">
        <v>49</v>
      </c>
      <c r="G13" s="21">
        <v>52</v>
      </c>
      <c r="H13" s="21">
        <v>144</v>
      </c>
      <c r="I13" s="21">
        <v>22</v>
      </c>
      <c r="J13" s="21">
        <v>0</v>
      </c>
    </row>
    <row r="14" spans="1:10" ht="13.5" customHeight="1">
      <c r="A14" s="22" t="s">
        <v>28</v>
      </c>
      <c r="B14" s="17"/>
      <c r="C14" s="20">
        <v>676</v>
      </c>
      <c r="D14" s="10">
        <v>291</v>
      </c>
      <c r="E14" s="10" t="s">
        <v>49</v>
      </c>
      <c r="F14" s="10" t="s">
        <v>49</v>
      </c>
      <c r="G14" s="10">
        <v>107</v>
      </c>
      <c r="H14" s="10">
        <v>278</v>
      </c>
      <c r="I14" s="21">
        <v>19</v>
      </c>
      <c r="J14" s="21">
        <v>0</v>
      </c>
    </row>
    <row r="15" spans="1:10" ht="13.5" customHeight="1">
      <c r="A15" s="22" t="s">
        <v>13</v>
      </c>
      <c r="B15" s="17"/>
      <c r="C15" s="20">
        <v>684</v>
      </c>
      <c r="D15" s="21">
        <v>251</v>
      </c>
      <c r="E15" s="10" t="s">
        <v>49</v>
      </c>
      <c r="F15" s="10" t="s">
        <v>49</v>
      </c>
      <c r="G15" s="10">
        <v>144</v>
      </c>
      <c r="H15" s="10">
        <v>289</v>
      </c>
      <c r="I15" s="21">
        <v>40</v>
      </c>
      <c r="J15" s="21">
        <v>0</v>
      </c>
    </row>
    <row r="16" spans="1:10" ht="13.5" customHeight="1">
      <c r="A16" s="22" t="s">
        <v>42</v>
      </c>
      <c r="B16" s="17"/>
      <c r="C16" s="20">
        <v>230</v>
      </c>
      <c r="D16" s="21" t="s">
        <v>49</v>
      </c>
      <c r="E16" s="21">
        <v>4</v>
      </c>
      <c r="F16" s="10" t="s">
        <v>49</v>
      </c>
      <c r="G16" s="10">
        <v>86</v>
      </c>
      <c r="H16" s="10">
        <v>140</v>
      </c>
      <c r="I16" s="21">
        <v>19</v>
      </c>
      <c r="J16" s="21">
        <v>0</v>
      </c>
    </row>
    <row r="17" spans="1:10" ht="13.5" customHeight="1">
      <c r="A17" s="22" t="s">
        <v>14</v>
      </c>
      <c r="B17" s="17"/>
      <c r="C17" s="20">
        <v>426</v>
      </c>
      <c r="D17" s="10" t="s">
        <v>49</v>
      </c>
      <c r="E17" s="10" t="s">
        <v>49</v>
      </c>
      <c r="F17" s="21" t="s">
        <v>49</v>
      </c>
      <c r="G17" s="10">
        <v>262</v>
      </c>
      <c r="H17" s="10">
        <v>164</v>
      </c>
      <c r="I17" s="21">
        <v>16</v>
      </c>
      <c r="J17" s="21">
        <v>0</v>
      </c>
    </row>
    <row r="18" spans="1:10" ht="13.5" customHeight="1">
      <c r="A18" s="22" t="s">
        <v>20</v>
      </c>
      <c r="B18" s="17"/>
      <c r="C18" s="20">
        <v>1285</v>
      </c>
      <c r="D18" s="21" t="s">
        <v>49</v>
      </c>
      <c r="E18" s="10" t="s">
        <v>49</v>
      </c>
      <c r="F18" s="10" t="s">
        <v>49</v>
      </c>
      <c r="G18" s="10">
        <v>626</v>
      </c>
      <c r="H18" s="10">
        <v>659</v>
      </c>
      <c r="I18" s="21">
        <v>52</v>
      </c>
      <c r="J18" s="21">
        <v>0</v>
      </c>
    </row>
    <row r="19" spans="1:10" ht="13.5" customHeight="1">
      <c r="A19" s="22" t="s">
        <v>21</v>
      </c>
      <c r="B19" s="17"/>
      <c r="C19" s="20">
        <v>395</v>
      </c>
      <c r="D19" s="21">
        <v>260</v>
      </c>
      <c r="E19" s="10" t="s">
        <v>49</v>
      </c>
      <c r="F19" s="10" t="s">
        <v>49</v>
      </c>
      <c r="G19" s="10" t="s">
        <v>49</v>
      </c>
      <c r="H19" s="10">
        <v>135</v>
      </c>
      <c r="I19" s="21" t="s">
        <v>49</v>
      </c>
      <c r="J19" s="21">
        <v>0</v>
      </c>
    </row>
    <row r="20" spans="1:10" ht="13.5" customHeight="1">
      <c r="A20" s="22" t="s">
        <v>43</v>
      </c>
      <c r="B20" s="17"/>
      <c r="C20" s="20">
        <v>231</v>
      </c>
      <c r="D20" s="21" t="s">
        <v>49</v>
      </c>
      <c r="E20" s="10" t="s">
        <v>49</v>
      </c>
      <c r="F20" s="10" t="s">
        <v>49</v>
      </c>
      <c r="G20" s="10">
        <v>60</v>
      </c>
      <c r="H20" s="10">
        <v>171</v>
      </c>
      <c r="I20" s="21">
        <v>0</v>
      </c>
      <c r="J20" s="21">
        <v>0</v>
      </c>
    </row>
    <row r="21" spans="1:10" ht="13.5" customHeight="1">
      <c r="A21" s="22" t="s">
        <v>44</v>
      </c>
      <c r="B21" s="17"/>
      <c r="C21" s="20">
        <v>606</v>
      </c>
      <c r="D21" s="21">
        <v>40</v>
      </c>
      <c r="E21" s="10" t="s">
        <v>49</v>
      </c>
      <c r="F21" s="10" t="s">
        <v>49</v>
      </c>
      <c r="G21" s="10" t="s">
        <v>49</v>
      </c>
      <c r="H21" s="10">
        <v>566</v>
      </c>
      <c r="I21" s="21">
        <v>38</v>
      </c>
      <c r="J21" s="21">
        <v>0</v>
      </c>
    </row>
    <row r="22" spans="1:10" ht="13.5" customHeight="1">
      <c r="A22" s="22"/>
      <c r="B22" s="17"/>
      <c r="C22" s="20"/>
      <c r="D22" s="21"/>
      <c r="E22" s="10"/>
      <c r="F22" s="10"/>
      <c r="G22" s="10"/>
      <c r="H22" s="10"/>
      <c r="I22" s="21"/>
      <c r="J22" s="21"/>
    </row>
    <row r="23" spans="1:10" ht="13.5" customHeight="1">
      <c r="A23" s="22" t="s">
        <v>29</v>
      </c>
      <c r="B23" s="17"/>
      <c r="C23" s="20">
        <f>SUM(D23:H23)</f>
        <v>90</v>
      </c>
      <c r="D23" s="21" t="s">
        <v>49</v>
      </c>
      <c r="E23" s="10" t="s">
        <v>49</v>
      </c>
      <c r="F23" s="10" t="s">
        <v>49</v>
      </c>
      <c r="G23" s="10" t="s">
        <v>49</v>
      </c>
      <c r="H23" s="10">
        <v>90</v>
      </c>
      <c r="I23" s="21" t="s">
        <v>49</v>
      </c>
      <c r="J23" s="21" t="s">
        <v>49</v>
      </c>
    </row>
    <row r="24" spans="2:10" ht="13.5" customHeight="1">
      <c r="B24" s="22" t="s">
        <v>22</v>
      </c>
      <c r="C24" s="20">
        <v>90</v>
      </c>
      <c r="D24" s="21" t="s">
        <v>49</v>
      </c>
      <c r="E24" s="10" t="s">
        <v>49</v>
      </c>
      <c r="F24" s="10" t="s">
        <v>49</v>
      </c>
      <c r="G24" s="10" t="s">
        <v>49</v>
      </c>
      <c r="H24" s="10">
        <v>90</v>
      </c>
      <c r="I24" s="21" t="s">
        <v>49</v>
      </c>
      <c r="J24" s="21" t="s">
        <v>49</v>
      </c>
    </row>
    <row r="25" spans="1:10" ht="13.5" customHeight="1">
      <c r="A25" s="22"/>
      <c r="B25" s="17"/>
      <c r="C25" s="20"/>
      <c r="D25" s="21"/>
      <c r="E25" s="10"/>
      <c r="F25" s="10"/>
      <c r="G25" s="10"/>
      <c r="H25" s="10"/>
      <c r="I25" s="21"/>
      <c r="J25" s="21"/>
    </row>
    <row r="26" spans="1:10" ht="13.5" customHeight="1">
      <c r="A26" s="22" t="s">
        <v>30</v>
      </c>
      <c r="B26" s="17"/>
      <c r="C26" s="20">
        <f>SUM(D26:H26)</f>
        <v>459</v>
      </c>
      <c r="D26" s="21">
        <f aca="true" t="shared" si="3" ref="D26:J26">SUM(D27:D30)</f>
        <v>0</v>
      </c>
      <c r="E26" s="21">
        <f t="shared" si="3"/>
        <v>4</v>
      </c>
      <c r="F26" s="21">
        <f t="shared" si="3"/>
        <v>0</v>
      </c>
      <c r="G26" s="21">
        <f t="shared" si="3"/>
        <v>150</v>
      </c>
      <c r="H26" s="21">
        <f t="shared" si="3"/>
        <v>305</v>
      </c>
      <c r="I26" s="21">
        <f t="shared" si="3"/>
        <v>8</v>
      </c>
      <c r="J26" s="21">
        <f t="shared" si="3"/>
        <v>0</v>
      </c>
    </row>
    <row r="27" spans="2:10" ht="13.5" customHeight="1">
      <c r="B27" s="22" t="s">
        <v>31</v>
      </c>
      <c r="C27" s="20" t="s">
        <v>49</v>
      </c>
      <c r="D27" s="21" t="s">
        <v>49</v>
      </c>
      <c r="E27" s="10" t="s">
        <v>49</v>
      </c>
      <c r="F27" s="10" t="s">
        <v>49</v>
      </c>
      <c r="G27" s="10" t="s">
        <v>49</v>
      </c>
      <c r="H27" s="10" t="s">
        <v>49</v>
      </c>
      <c r="I27" s="21" t="s">
        <v>49</v>
      </c>
      <c r="J27" s="21" t="s">
        <v>49</v>
      </c>
    </row>
    <row r="28" spans="2:10" ht="13.5" customHeight="1">
      <c r="B28" s="22" t="s">
        <v>32</v>
      </c>
      <c r="C28" s="20">
        <v>261</v>
      </c>
      <c r="D28" s="10" t="s">
        <v>49</v>
      </c>
      <c r="E28" s="10" t="s">
        <v>49</v>
      </c>
      <c r="F28" s="10" t="s">
        <v>49</v>
      </c>
      <c r="G28" s="10">
        <v>150</v>
      </c>
      <c r="H28" s="10">
        <v>111</v>
      </c>
      <c r="I28" s="21" t="s">
        <v>49</v>
      </c>
      <c r="J28" s="21" t="s">
        <v>49</v>
      </c>
    </row>
    <row r="29" spans="2:10" ht="13.5" customHeight="1">
      <c r="B29" s="22" t="s">
        <v>33</v>
      </c>
      <c r="C29" s="20" t="s">
        <v>49</v>
      </c>
      <c r="D29" s="10" t="s">
        <v>49</v>
      </c>
      <c r="E29" s="10" t="s">
        <v>49</v>
      </c>
      <c r="F29" s="10" t="s">
        <v>49</v>
      </c>
      <c r="G29" s="10" t="s">
        <v>49</v>
      </c>
      <c r="H29" s="10" t="s">
        <v>49</v>
      </c>
      <c r="I29" s="21">
        <v>8</v>
      </c>
      <c r="J29" s="21" t="s">
        <v>49</v>
      </c>
    </row>
    <row r="30" spans="2:10" ht="13.5" customHeight="1">
      <c r="B30" s="22" t="s">
        <v>50</v>
      </c>
      <c r="C30" s="20">
        <v>198</v>
      </c>
      <c r="D30" s="21" t="s">
        <v>49</v>
      </c>
      <c r="E30" s="10">
        <v>4</v>
      </c>
      <c r="F30" s="10" t="s">
        <v>49</v>
      </c>
      <c r="G30" s="10" t="s">
        <v>49</v>
      </c>
      <c r="H30" s="10">
        <v>194</v>
      </c>
      <c r="I30" s="10" t="s">
        <v>49</v>
      </c>
      <c r="J30" s="21" t="s">
        <v>49</v>
      </c>
    </row>
    <row r="31" spans="1:10" ht="13.5" customHeight="1">
      <c r="A31" s="22"/>
      <c r="B31" s="25"/>
      <c r="C31" s="20"/>
      <c r="D31" s="10"/>
      <c r="E31" s="10"/>
      <c r="F31" s="10"/>
      <c r="G31" s="10"/>
      <c r="H31" s="10"/>
      <c r="I31" s="21"/>
      <c r="J31" s="21"/>
    </row>
    <row r="32" spans="1:10" ht="13.5" customHeight="1">
      <c r="A32" s="22" t="s">
        <v>34</v>
      </c>
      <c r="B32" s="17"/>
      <c r="C32" s="20">
        <f>SUM(D32:H32)</f>
        <v>45</v>
      </c>
      <c r="D32" s="10" t="s">
        <v>49</v>
      </c>
      <c r="E32" s="10" t="s">
        <v>49</v>
      </c>
      <c r="F32" s="10" t="s">
        <v>49</v>
      </c>
      <c r="G32" s="10" t="s">
        <v>49</v>
      </c>
      <c r="H32" s="10">
        <v>45</v>
      </c>
      <c r="I32" s="21">
        <v>47</v>
      </c>
      <c r="J32" s="21" t="s">
        <v>49</v>
      </c>
    </row>
    <row r="33" spans="2:10" ht="13.5" customHeight="1">
      <c r="B33" s="22" t="s">
        <v>35</v>
      </c>
      <c r="C33" s="20">
        <v>45</v>
      </c>
      <c r="D33" s="21" t="s">
        <v>49</v>
      </c>
      <c r="E33" s="21" t="s">
        <v>49</v>
      </c>
      <c r="F33" s="21" t="s">
        <v>49</v>
      </c>
      <c r="G33" s="21" t="s">
        <v>49</v>
      </c>
      <c r="H33" s="21">
        <v>45</v>
      </c>
      <c r="I33" s="21">
        <v>47</v>
      </c>
      <c r="J33" s="21" t="s">
        <v>49</v>
      </c>
    </row>
    <row r="34" spans="1:10" ht="12">
      <c r="A34" s="22"/>
      <c r="B34" s="17"/>
      <c r="C34" s="20"/>
      <c r="D34" s="21"/>
      <c r="E34" s="21"/>
      <c r="F34" s="21"/>
      <c r="G34" s="21"/>
      <c r="H34" s="21"/>
      <c r="I34" s="21"/>
      <c r="J34" s="21"/>
    </row>
    <row r="35" spans="1:10" ht="12">
      <c r="A35" s="22" t="s">
        <v>36</v>
      </c>
      <c r="B35" s="17"/>
      <c r="C35" s="20">
        <f>SUM(D35:H35)</f>
        <v>275</v>
      </c>
      <c r="D35" s="21">
        <f>SUM(D36:D41)</f>
        <v>0</v>
      </c>
      <c r="E35" s="21">
        <f aca="true" t="shared" si="4" ref="E35:J35">SUM(E36:E41)</f>
        <v>0</v>
      </c>
      <c r="F35" s="21">
        <f t="shared" si="4"/>
        <v>6</v>
      </c>
      <c r="G35" s="21">
        <f t="shared" si="4"/>
        <v>45</v>
      </c>
      <c r="H35" s="21">
        <f>SUM(H36:H41)</f>
        <v>224</v>
      </c>
      <c r="I35" s="21">
        <f t="shared" si="4"/>
        <v>3</v>
      </c>
      <c r="J35" s="21">
        <f t="shared" si="4"/>
        <v>0</v>
      </c>
    </row>
    <row r="36" spans="2:10" ht="12">
      <c r="B36" s="22" t="s">
        <v>37</v>
      </c>
      <c r="C36" s="20" t="s">
        <v>49</v>
      </c>
      <c r="D36" s="10" t="s">
        <v>49</v>
      </c>
      <c r="E36" s="10" t="s">
        <v>49</v>
      </c>
      <c r="F36" s="21" t="s">
        <v>49</v>
      </c>
      <c r="G36" s="21" t="s">
        <v>49</v>
      </c>
      <c r="H36" s="21" t="s">
        <v>49</v>
      </c>
      <c r="I36" s="10" t="s">
        <v>49</v>
      </c>
      <c r="J36" s="21" t="s">
        <v>49</v>
      </c>
    </row>
    <row r="37" spans="2:10" ht="12">
      <c r="B37" s="22" t="s">
        <v>38</v>
      </c>
      <c r="C37" s="20" t="s">
        <v>49</v>
      </c>
      <c r="D37" s="10" t="s">
        <v>49</v>
      </c>
      <c r="E37" s="10" t="s">
        <v>49</v>
      </c>
      <c r="F37" s="10" t="s">
        <v>49</v>
      </c>
      <c r="G37" s="10" t="s">
        <v>49</v>
      </c>
      <c r="H37" s="10" t="s">
        <v>49</v>
      </c>
      <c r="I37" s="10" t="s">
        <v>49</v>
      </c>
      <c r="J37" s="21" t="s">
        <v>49</v>
      </c>
    </row>
    <row r="38" spans="2:10" ht="12">
      <c r="B38" s="22" t="s">
        <v>39</v>
      </c>
      <c r="C38" s="20" t="s">
        <v>49</v>
      </c>
      <c r="D38" s="10" t="s">
        <v>49</v>
      </c>
      <c r="E38" s="10" t="s">
        <v>49</v>
      </c>
      <c r="F38" s="10" t="s">
        <v>49</v>
      </c>
      <c r="G38" s="10" t="s">
        <v>49</v>
      </c>
      <c r="H38" s="10" t="s">
        <v>49</v>
      </c>
      <c r="I38" s="21">
        <v>3</v>
      </c>
      <c r="J38" s="21" t="s">
        <v>49</v>
      </c>
    </row>
    <row r="39" spans="2:10" ht="12">
      <c r="B39" s="22" t="s">
        <v>40</v>
      </c>
      <c r="C39" s="20" t="s">
        <v>49</v>
      </c>
      <c r="D39" s="10" t="s">
        <v>49</v>
      </c>
      <c r="E39" s="10" t="s">
        <v>49</v>
      </c>
      <c r="F39" s="10" t="s">
        <v>49</v>
      </c>
      <c r="G39" s="10" t="s">
        <v>49</v>
      </c>
      <c r="H39" s="10" t="s">
        <v>49</v>
      </c>
      <c r="I39" s="21" t="s">
        <v>49</v>
      </c>
      <c r="J39" s="21" t="s">
        <v>49</v>
      </c>
    </row>
    <row r="40" spans="2:10" ht="12">
      <c r="B40" s="22" t="s">
        <v>41</v>
      </c>
      <c r="C40" s="20" t="s">
        <v>49</v>
      </c>
      <c r="D40" s="10" t="s">
        <v>49</v>
      </c>
      <c r="E40" s="10" t="s">
        <v>49</v>
      </c>
      <c r="F40" s="10" t="s">
        <v>49</v>
      </c>
      <c r="G40" s="10" t="s">
        <v>49</v>
      </c>
      <c r="H40" s="10" t="s">
        <v>49</v>
      </c>
      <c r="I40" s="21" t="s">
        <v>49</v>
      </c>
      <c r="J40" s="21" t="s">
        <v>49</v>
      </c>
    </row>
    <row r="41" spans="2:10" ht="12">
      <c r="B41" s="22" t="s">
        <v>15</v>
      </c>
      <c r="C41" s="20">
        <v>275</v>
      </c>
      <c r="D41" s="10" t="s">
        <v>49</v>
      </c>
      <c r="E41" s="10" t="s">
        <v>49</v>
      </c>
      <c r="F41" s="10">
        <v>6</v>
      </c>
      <c r="G41" s="10">
        <v>45</v>
      </c>
      <c r="H41" s="10">
        <v>224</v>
      </c>
      <c r="I41" s="21" t="s">
        <v>49</v>
      </c>
      <c r="J41" s="21" t="s">
        <v>49</v>
      </c>
    </row>
    <row r="42" spans="1:10" ht="12">
      <c r="A42" s="22"/>
      <c r="B42" s="17"/>
      <c r="C42" s="20"/>
      <c r="D42" s="10"/>
      <c r="E42" s="10"/>
      <c r="F42" s="10"/>
      <c r="G42" s="10"/>
      <c r="H42" s="10"/>
      <c r="I42" s="21"/>
      <c r="J42" s="21"/>
    </row>
    <row r="43" spans="1:10" ht="12">
      <c r="A43" s="22" t="s">
        <v>16</v>
      </c>
      <c r="B43" s="17"/>
      <c r="C43" s="20">
        <f aca="true" t="shared" si="5" ref="C43:I43">SUM(C44:C45)</f>
        <v>0</v>
      </c>
      <c r="D43" s="10">
        <f t="shared" si="5"/>
        <v>0</v>
      </c>
      <c r="E43" s="10">
        <f t="shared" si="5"/>
        <v>0</v>
      </c>
      <c r="F43" s="10">
        <f t="shared" si="5"/>
        <v>0</v>
      </c>
      <c r="G43" s="10">
        <f t="shared" si="5"/>
        <v>0</v>
      </c>
      <c r="H43" s="10">
        <f t="shared" si="5"/>
        <v>0</v>
      </c>
      <c r="I43" s="21">
        <f t="shared" si="5"/>
        <v>3</v>
      </c>
      <c r="J43" s="21">
        <f>SUM(K43:O43)</f>
        <v>0</v>
      </c>
    </row>
    <row r="44" spans="2:10" ht="12">
      <c r="B44" s="22" t="s">
        <v>17</v>
      </c>
      <c r="C44" s="20" t="s">
        <v>49</v>
      </c>
      <c r="D44" s="10" t="s">
        <v>49</v>
      </c>
      <c r="E44" s="10" t="s">
        <v>49</v>
      </c>
      <c r="F44" s="10" t="s">
        <v>49</v>
      </c>
      <c r="G44" s="10" t="s">
        <v>49</v>
      </c>
      <c r="H44" s="10" t="s">
        <v>49</v>
      </c>
      <c r="I44" s="10">
        <v>3</v>
      </c>
      <c r="J44" s="21" t="s">
        <v>49</v>
      </c>
    </row>
    <row r="45" spans="2:10" ht="12">
      <c r="B45" s="22" t="s">
        <v>18</v>
      </c>
      <c r="C45" s="20" t="s">
        <v>49</v>
      </c>
      <c r="D45" s="21" t="s">
        <v>49</v>
      </c>
      <c r="E45" s="21" t="s">
        <v>49</v>
      </c>
      <c r="F45" s="21" t="s">
        <v>49</v>
      </c>
      <c r="G45" s="21" t="s">
        <v>49</v>
      </c>
      <c r="H45" s="21" t="s">
        <v>49</v>
      </c>
      <c r="I45" s="21" t="s">
        <v>49</v>
      </c>
      <c r="J45" s="21" t="s">
        <v>49</v>
      </c>
    </row>
    <row r="46" spans="1:10" ht="12">
      <c r="A46" s="22"/>
      <c r="B46" s="15"/>
      <c r="C46" s="20"/>
      <c r="D46" s="10"/>
      <c r="E46" s="10"/>
      <c r="F46" s="10"/>
      <c r="G46" s="10"/>
      <c r="H46" s="10"/>
      <c r="I46" s="21"/>
      <c r="J46" s="21"/>
    </row>
    <row r="47" spans="1:10" ht="12">
      <c r="A47" s="22" t="s">
        <v>45</v>
      </c>
      <c r="B47" s="17"/>
      <c r="C47" s="20">
        <f aca="true" t="shared" si="6" ref="C47:J47">SUM(C9,C14:C17,C21,C32)</f>
        <v>6212</v>
      </c>
      <c r="D47" s="21">
        <f t="shared" si="6"/>
        <v>1344</v>
      </c>
      <c r="E47" s="10">
        <f t="shared" si="6"/>
        <v>12</v>
      </c>
      <c r="F47" s="10">
        <f>SUM(F9,F14:F17,F21,F32)</f>
        <v>26</v>
      </c>
      <c r="G47" s="10">
        <f>SUM(G9,G14:G17,G21,G32)</f>
        <v>1238</v>
      </c>
      <c r="H47" s="10">
        <f t="shared" si="6"/>
        <v>3592</v>
      </c>
      <c r="I47" s="21">
        <f t="shared" si="6"/>
        <v>339</v>
      </c>
      <c r="J47" s="21">
        <f t="shared" si="6"/>
        <v>0</v>
      </c>
    </row>
    <row r="48" spans="1:10" ht="12">
      <c r="A48" s="22" t="s">
        <v>46</v>
      </c>
      <c r="B48" s="17"/>
      <c r="C48" s="20">
        <f>SUM(C12,C18,C20)</f>
        <v>2608</v>
      </c>
      <c r="D48" s="10">
        <f aca="true" t="shared" si="7" ref="D48:J48">SUM(D12,D18,D20)</f>
        <v>541</v>
      </c>
      <c r="E48" s="10">
        <f t="shared" si="7"/>
        <v>4</v>
      </c>
      <c r="F48" s="10">
        <f t="shared" si="7"/>
        <v>18</v>
      </c>
      <c r="G48" s="10">
        <f t="shared" si="7"/>
        <v>686</v>
      </c>
      <c r="H48" s="10">
        <f t="shared" si="7"/>
        <v>1359</v>
      </c>
      <c r="I48" s="21">
        <f t="shared" si="7"/>
        <v>68</v>
      </c>
      <c r="J48" s="21">
        <f t="shared" si="7"/>
        <v>0</v>
      </c>
    </row>
    <row r="49" spans="1:10" ht="12">
      <c r="A49" s="22" t="s">
        <v>47</v>
      </c>
      <c r="B49" s="17"/>
      <c r="C49" s="20">
        <f>SUM(C23,C26)</f>
        <v>549</v>
      </c>
      <c r="D49" s="10">
        <f aca="true" t="shared" si="8" ref="D49:J49">SUM(D23,D26)</f>
        <v>0</v>
      </c>
      <c r="E49" s="10">
        <f t="shared" si="8"/>
        <v>4</v>
      </c>
      <c r="F49" s="10">
        <f t="shared" si="8"/>
        <v>0</v>
      </c>
      <c r="G49" s="10">
        <f t="shared" si="8"/>
        <v>150</v>
      </c>
      <c r="H49" s="10">
        <f t="shared" si="8"/>
        <v>395</v>
      </c>
      <c r="I49" s="21">
        <f t="shared" si="8"/>
        <v>8</v>
      </c>
      <c r="J49" s="21">
        <f t="shared" si="8"/>
        <v>0</v>
      </c>
    </row>
    <row r="50" spans="1:10" ht="12">
      <c r="A50" s="22" t="s">
        <v>48</v>
      </c>
      <c r="B50" s="25"/>
      <c r="C50" s="20">
        <f aca="true" t="shared" si="9" ref="C50:J50">SUM(C10:C11,C13,C19,C35,C43)</f>
        <v>1668</v>
      </c>
      <c r="D50" s="21">
        <f t="shared" si="9"/>
        <v>536</v>
      </c>
      <c r="E50" s="21">
        <f t="shared" si="9"/>
        <v>8</v>
      </c>
      <c r="F50" s="21">
        <f t="shared" si="9"/>
        <v>6</v>
      </c>
      <c r="G50" s="21">
        <f t="shared" si="9"/>
        <v>172</v>
      </c>
      <c r="H50" s="21">
        <f t="shared" si="9"/>
        <v>946</v>
      </c>
      <c r="I50" s="10">
        <f t="shared" si="9"/>
        <v>97</v>
      </c>
      <c r="J50" s="21">
        <f t="shared" si="9"/>
        <v>0</v>
      </c>
    </row>
    <row r="51" spans="1:10" ht="2.25" customHeight="1">
      <c r="A51" s="16"/>
      <c r="B51" s="16"/>
      <c r="C51" s="26"/>
      <c r="D51" s="26"/>
      <c r="E51" s="26"/>
      <c r="F51" s="26"/>
      <c r="G51" s="26"/>
      <c r="H51" s="26"/>
      <c r="I51" s="26"/>
      <c r="J51" s="26"/>
    </row>
    <row r="52" spans="1:10" ht="12">
      <c r="A52" s="3"/>
      <c r="B52" s="3"/>
      <c r="C52" s="27"/>
      <c r="D52" s="27"/>
      <c r="E52" s="27"/>
      <c r="F52" s="27"/>
      <c r="G52" s="17"/>
      <c r="H52" s="15"/>
      <c r="I52" s="27"/>
      <c r="J52" s="28" t="s">
        <v>23</v>
      </c>
    </row>
    <row r="53" ht="11.25" customHeight="1"/>
  </sheetData>
  <sheetProtection/>
  <mergeCells count="2">
    <mergeCell ref="I2:I3"/>
    <mergeCell ref="J2:J3"/>
  </mergeCells>
  <printOptions horizontalCentered="1"/>
  <pageMargins left="0.4724409448818898" right="0.2362204724409449" top="0.4724409448818898" bottom="0.3937007874015748" header="0.31496062992125984" footer="0.2755905511811024"/>
  <pageSetup fitToHeight="1" fitToWidth="1" horizontalDpi="600" verticalDpi="600" orientation="portrait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2015-02-06T07:04:02Z</cp:lastPrinted>
  <dcterms:created xsi:type="dcterms:W3CDTF">2004-11-10T10:36:46Z</dcterms:created>
  <dcterms:modified xsi:type="dcterms:W3CDTF">2015-12-22T04:21:45Z</dcterms:modified>
  <cp:category/>
  <cp:version/>
  <cp:contentType/>
  <cp:contentStatus/>
</cp:coreProperties>
</file>