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8850" windowHeight="8940" activeTab="0"/>
  </bookViews>
  <sheets>
    <sheet name="認定者数" sheetId="1" r:id="rId1"/>
    <sheet name="受給者数（居宅）" sheetId="2" r:id="rId2"/>
    <sheet name="受給者数（施設）" sheetId="3" r:id="rId3"/>
  </sheets>
  <definedNames>
    <definedName name="_xlnm.Print_Titles" localSheetId="1">'受給者数（居宅）'!$A:$B</definedName>
    <definedName name="_xlnm.Print_Titles" localSheetId="2">'受給者数（施設）'!$A:$B</definedName>
    <definedName name="_xlnm.Print_Titles" localSheetId="0">'認定者数'!$A:$B</definedName>
  </definedNames>
  <calcPr fullCalcOnLoad="1"/>
</workbook>
</file>

<file path=xl/sharedStrings.xml><?xml version="1.0" encoding="utf-8"?>
<sst xmlns="http://schemas.openxmlformats.org/spreadsheetml/2006/main" count="217" uniqueCount="69">
  <si>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</si>
  <si>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</si>
  <si>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</si>
  <si>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</si>
  <si>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</si>
  <si>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</si>
  <si>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</si>
  <si>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</si>
  <si>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</si>
  <si>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</si>
  <si>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</si>
  <si>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</si>
  <si>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</si>
  <si>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芦川村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</si>
  <si>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</si>
  <si>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</si>
  <si>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</si>
  <si>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</si>
  <si>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</si>
  <si>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</si>
  <si>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</si>
  <si>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</si>
  <si>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</si>
  <si>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</si>
  <si>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</si>
  <si>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</si>
  <si>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</si>
  <si>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</si>
  <si>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</si>
  <si>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計</t>
  </si>
  <si>
    <t>甲府圏域</t>
  </si>
  <si>
    <t>峡西圏域</t>
  </si>
  <si>
    <t>峡中区域</t>
  </si>
  <si>
    <t>東山梨圏域</t>
  </si>
  <si>
    <t>東八代圏域</t>
  </si>
  <si>
    <t>峡東区域</t>
  </si>
  <si>
    <t>峡南圏域</t>
  </si>
  <si>
    <t>峡南区域</t>
  </si>
  <si>
    <t>峡北圏域</t>
  </si>
  <si>
    <t>峡北区域</t>
  </si>
  <si>
    <t>富士北麓圏域</t>
  </si>
  <si>
    <t>東部圏域</t>
  </si>
  <si>
    <t>富士北麓・東部区域</t>
  </si>
  <si>
    <t>県合計</t>
  </si>
  <si>
    <t>６５歳以上７５歳未満</t>
  </si>
  <si>
    <t>７５歳以上</t>
  </si>
  <si>
    <t>弟２号被保険者</t>
  </si>
  <si>
    <t>総数</t>
  </si>
  <si>
    <t>要支援</t>
  </si>
  <si>
    <t>要介護
２</t>
  </si>
  <si>
    <t>要介護
３</t>
  </si>
  <si>
    <t>要介護
４</t>
  </si>
  <si>
    <t>要介護
５</t>
  </si>
  <si>
    <t>１．一般状況</t>
  </si>
  <si>
    <t xml:space="preserve">
　様式１の４</t>
  </si>
  <si>
    <t>要介護
１</t>
  </si>
  <si>
    <t>（１１）要介護（要支援）認定者数（当年度末現在）</t>
  </si>
  <si>
    <t>第１号被保険者</t>
  </si>
  <si>
    <t>（１２）居宅介護（支援）サービス受給者数（当年度末現在）</t>
  </si>
  <si>
    <t>弟１号被保険者</t>
  </si>
  <si>
    <t>１．一般状況</t>
  </si>
  <si>
    <t>要介護
１</t>
  </si>
  <si>
    <t>（１３）施設介護サービス受給者数（当年度末現在）</t>
  </si>
  <si>
    <t>第１号被保険者</t>
  </si>
  <si>
    <t>第２号被保険者</t>
  </si>
  <si>
    <t>介護老
人福祉
施設</t>
  </si>
  <si>
    <t>介護老
人保健
施設</t>
  </si>
  <si>
    <t>介護療
養型医
療施設</t>
  </si>
  <si>
    <t>１．一般状況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</si>
</sst>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176" fontId="8" fillId="0" borderId="0" xfId="0" applyNumberFormat="1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top" wrapText="1"/>
    </xf>
    <xf numFmtId="176" fontId="4" fillId="0" borderId="10" xfId="0" applyNumberFormat="1" applyFont="1" applyBorder="1" applyAlignment="1">
      <alignment horizontal="left" vertical="top"/>
    </xf>
    <xf numFmtId="176" fontId="4" fillId="0" borderId="11" xfId="0" applyNumberFormat="1" applyFont="1" applyBorder="1" applyAlignment="1">
      <alignment horizontal="left" vertical="top"/>
    </xf>
    <xf numFmtId="176" fontId="4" fillId="0" borderId="12" xfId="0" applyNumberFormat="1" applyFont="1" applyBorder="1" applyAlignment="1">
      <alignment horizontal="left" vertical="top"/>
    </xf>
    <xf numFmtId="176" fontId="4" fillId="0" borderId="13" xfId="0" applyNumberFormat="1" applyFont="1" applyBorder="1" applyAlignment="1">
      <alignment horizontal="left" vertical="top"/>
    </xf>
    <xf numFmtId="176" fontId="4" fillId="0" borderId="14" xfId="0" applyNumberFormat="1" applyFont="1" applyBorder="1" applyAlignment="1">
      <alignment horizontal="left" vertical="top"/>
    </xf>
    <xf numFmtId="38" fontId="6" fillId="0" borderId="15" xfId="16" applyFont="1" applyFill="1" applyBorder="1" applyAlignment="1">
      <alignment horizontal="left" vertical="center"/>
    </xf>
    <xf numFmtId="38" fontId="6" fillId="0" borderId="16" xfId="16" applyFont="1" applyFill="1" applyBorder="1" applyAlignment="1">
      <alignment horizontal="left" vertical="center"/>
    </xf>
    <xf numFmtId="38" fontId="6" fillId="0" borderId="17" xfId="16" applyFont="1" applyFill="1" applyBorder="1" applyAlignment="1">
      <alignment horizontal="left" vertical="center" shrinkToFit="1"/>
    </xf>
    <xf numFmtId="38" fontId="6" fillId="0" borderId="18" xfId="16" applyFont="1" applyFill="1" applyBorder="1" applyAlignment="1">
      <alignment horizontal="left" vertical="center" shrinkToFit="1"/>
    </xf>
    <xf numFmtId="38" fontId="7" fillId="0" borderId="15" xfId="16" applyFont="1" applyFill="1" applyBorder="1" applyAlignment="1">
      <alignment horizontal="left" vertical="center"/>
    </xf>
    <xf numFmtId="38" fontId="7" fillId="0" borderId="16" xfId="16" applyFont="1" applyFill="1" applyBorder="1" applyAlignment="1">
      <alignment horizontal="left" vertical="center"/>
    </xf>
    <xf numFmtId="38" fontId="5" fillId="0" borderId="19" xfId="16" applyFont="1" applyFill="1" applyBorder="1" applyAlignment="1">
      <alignment horizontal="left" vertical="center"/>
    </xf>
    <xf numFmtId="38" fontId="5" fillId="0" borderId="20" xfId="16" applyFont="1" applyFill="1" applyBorder="1" applyAlignment="1">
      <alignment horizontal="left" vertical="center"/>
    </xf>
    <xf numFmtId="38" fontId="6" fillId="0" borderId="17" xfId="16" applyFont="1" applyFill="1" applyBorder="1" applyAlignment="1">
      <alignment horizontal="left" vertical="center"/>
    </xf>
    <xf numFmtId="38" fontId="6" fillId="0" borderId="18" xfId="16" applyFont="1" applyFill="1" applyBorder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115" zoomScaleNormal="115" workbookViewId="0" topLeftCell="A1">
      <selection activeCell="A4" sqref="A4:B8"/>
    </sheetView>
  </sheetViews>
  <sheetFormatPr defaultColWidth="9.00390625" defaultRowHeight="13.5"/>
  <cols>
    <col min="1" max="1" width="3.375" style="2" customWidth="1"/>
    <col min="2" max="2" width="10.00390625" style="2" customWidth="1"/>
    <col min="3" max="37" width="6.00390625" style="2" customWidth="1"/>
    <col min="38" max="16384" width="9.00390625" style="2" customWidth="1"/>
  </cols>
  <sheetData>
    <row r="1" spans="1:37" s="3" customFormat="1" ht="12.7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3" customFormat="1" ht="10.5" customHeight="1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3:37" s="3" customFormat="1" ht="12.7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s="11" customFormat="1" ht="15.75" customHeight="1">
      <c r="A4" s="22" t="s">
        <v>54</v>
      </c>
      <c r="B4" s="23"/>
      <c r="C4" s="13" t="s">
        <v>53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1:37" s="11" customFormat="1" ht="15.75" customHeight="1">
      <c r="A5" s="24"/>
      <c r="B5" s="25"/>
      <c r="C5" s="13" t="s">
        <v>56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</row>
    <row r="6" spans="1:37" s="12" customFormat="1" ht="23.25" customHeight="1">
      <c r="A6" s="24"/>
      <c r="B6" s="25"/>
      <c r="C6" s="13" t="s">
        <v>57</v>
      </c>
      <c r="D6" s="14"/>
      <c r="E6" s="14"/>
      <c r="F6" s="14"/>
      <c r="G6" s="14"/>
      <c r="H6" s="14"/>
      <c r="I6" s="15"/>
      <c r="J6" s="13" t="s">
        <v>44</v>
      </c>
      <c r="K6" s="14"/>
      <c r="L6" s="14"/>
      <c r="M6" s="14"/>
      <c r="N6" s="14"/>
      <c r="O6" s="14"/>
      <c r="P6" s="15"/>
      <c r="Q6" s="13" t="s">
        <v>45</v>
      </c>
      <c r="R6" s="14"/>
      <c r="S6" s="14"/>
      <c r="T6" s="14"/>
      <c r="U6" s="14"/>
      <c r="V6" s="14"/>
      <c r="W6" s="14"/>
      <c r="X6" s="13" t="s">
        <v>46</v>
      </c>
      <c r="Y6" s="14"/>
      <c r="Z6" s="14"/>
      <c r="AA6" s="14"/>
      <c r="AB6" s="14"/>
      <c r="AC6" s="14"/>
      <c r="AD6" s="15"/>
      <c r="AE6" s="13" t="s">
        <v>47</v>
      </c>
      <c r="AF6" s="14"/>
      <c r="AG6" s="14"/>
      <c r="AH6" s="14"/>
      <c r="AI6" s="14"/>
      <c r="AJ6" s="14"/>
      <c r="AK6" s="15"/>
    </row>
    <row r="7" spans="1:37" s="12" customFormat="1" ht="15" customHeight="1">
      <c r="A7" s="24"/>
      <c r="B7" s="25"/>
      <c r="C7" s="18" t="s">
        <v>48</v>
      </c>
      <c r="D7" s="16" t="s">
        <v>55</v>
      </c>
      <c r="E7" s="16" t="s">
        <v>49</v>
      </c>
      <c r="F7" s="16" t="s">
        <v>50</v>
      </c>
      <c r="G7" s="16" t="s">
        <v>51</v>
      </c>
      <c r="H7" s="16" t="s">
        <v>52</v>
      </c>
      <c r="I7" s="20" t="s">
        <v>29</v>
      </c>
      <c r="J7" s="18" t="s">
        <v>48</v>
      </c>
      <c r="K7" s="16" t="s">
        <v>55</v>
      </c>
      <c r="L7" s="16" t="s">
        <v>49</v>
      </c>
      <c r="M7" s="16" t="s">
        <v>50</v>
      </c>
      <c r="N7" s="16" t="s">
        <v>51</v>
      </c>
      <c r="O7" s="16" t="s">
        <v>52</v>
      </c>
      <c r="P7" s="20" t="s">
        <v>29</v>
      </c>
      <c r="Q7" s="18" t="s">
        <v>48</v>
      </c>
      <c r="R7" s="16" t="s">
        <v>55</v>
      </c>
      <c r="S7" s="16" t="s">
        <v>49</v>
      </c>
      <c r="T7" s="16" t="s">
        <v>50</v>
      </c>
      <c r="U7" s="16" t="s">
        <v>51</v>
      </c>
      <c r="V7" s="16" t="s">
        <v>52</v>
      </c>
      <c r="W7" s="20" t="s">
        <v>29</v>
      </c>
      <c r="X7" s="18" t="s">
        <v>48</v>
      </c>
      <c r="Y7" s="16" t="s">
        <v>55</v>
      </c>
      <c r="Z7" s="16" t="s">
        <v>49</v>
      </c>
      <c r="AA7" s="16" t="s">
        <v>50</v>
      </c>
      <c r="AB7" s="16" t="s">
        <v>51</v>
      </c>
      <c r="AC7" s="16" t="s">
        <v>52</v>
      </c>
      <c r="AD7" s="20" t="s">
        <v>29</v>
      </c>
      <c r="AE7" s="18" t="s">
        <v>48</v>
      </c>
      <c r="AF7" s="16" t="s">
        <v>55</v>
      </c>
      <c r="AG7" s="16" t="s">
        <v>49</v>
      </c>
      <c r="AH7" s="16" t="s">
        <v>50</v>
      </c>
      <c r="AI7" s="16" t="s">
        <v>51</v>
      </c>
      <c r="AJ7" s="16" t="s">
        <v>52</v>
      </c>
      <c r="AK7" s="20" t="s">
        <v>29</v>
      </c>
    </row>
    <row r="8" spans="1:37" s="12" customFormat="1" ht="24" customHeight="1" thickBot="1">
      <c r="A8" s="26"/>
      <c r="B8" s="27"/>
      <c r="C8" s="19"/>
      <c r="D8" s="17"/>
      <c r="E8" s="17"/>
      <c r="F8" s="17"/>
      <c r="G8" s="17"/>
      <c r="H8" s="17"/>
      <c r="I8" s="21"/>
      <c r="J8" s="19"/>
      <c r="K8" s="17"/>
      <c r="L8" s="17"/>
      <c r="M8" s="17"/>
      <c r="N8" s="17"/>
      <c r="O8" s="17"/>
      <c r="P8" s="21"/>
      <c r="Q8" s="19"/>
      <c r="R8" s="17"/>
      <c r="S8" s="17"/>
      <c r="T8" s="17"/>
      <c r="U8" s="17"/>
      <c r="V8" s="17"/>
      <c r="W8" s="21"/>
      <c r="X8" s="19"/>
      <c r="Y8" s="17"/>
      <c r="Z8" s="17"/>
      <c r="AA8" s="17"/>
      <c r="AB8" s="17"/>
      <c r="AC8" s="17"/>
      <c r="AD8" s="21"/>
      <c r="AE8" s="19"/>
      <c r="AF8" s="17"/>
      <c r="AG8" s="17"/>
      <c r="AH8" s="17"/>
      <c r="AI8" s="17"/>
      <c r="AJ8" s="17"/>
      <c r="AK8" s="21"/>
    </row>
    <row r="9" spans="1:37" ht="18" customHeight="1" thickTop="1">
      <c r="A9" s="4">
        <v>1</v>
      </c>
      <c r="B9" s="4" t="s">
        <v>0</v>
      </c>
      <c r="C9" s="7">
        <v>1101</v>
      </c>
      <c r="D9" s="7">
        <v>2377</v>
      </c>
      <c r="E9" s="7">
        <v>1127</v>
      </c>
      <c r="F9" s="7">
        <v>937</v>
      </c>
      <c r="G9" s="7">
        <v>956</v>
      </c>
      <c r="H9" s="7">
        <v>878</v>
      </c>
      <c r="I9" s="7">
        <v>7376</v>
      </c>
      <c r="J9" s="7">
        <v>187</v>
      </c>
      <c r="K9" s="7">
        <v>348</v>
      </c>
      <c r="L9" s="7">
        <v>183</v>
      </c>
      <c r="M9" s="7">
        <v>131</v>
      </c>
      <c r="N9" s="7">
        <v>132</v>
      </c>
      <c r="O9" s="7">
        <v>128</v>
      </c>
      <c r="P9" s="7">
        <v>1109</v>
      </c>
      <c r="Q9" s="7">
        <v>914</v>
      </c>
      <c r="R9" s="7">
        <v>2029</v>
      </c>
      <c r="S9" s="7">
        <v>944</v>
      </c>
      <c r="T9" s="7">
        <v>806</v>
      </c>
      <c r="U9" s="7">
        <v>824</v>
      </c>
      <c r="V9" s="7">
        <v>750</v>
      </c>
      <c r="W9" s="7">
        <v>6267</v>
      </c>
      <c r="X9" s="7">
        <v>15</v>
      </c>
      <c r="Y9" s="7">
        <v>66</v>
      </c>
      <c r="Z9" s="7">
        <v>53</v>
      </c>
      <c r="AA9" s="7">
        <v>43</v>
      </c>
      <c r="AB9" s="7">
        <v>43</v>
      </c>
      <c r="AC9" s="7">
        <v>42</v>
      </c>
      <c r="AD9" s="7">
        <v>262</v>
      </c>
      <c r="AE9" s="7">
        <v>1116</v>
      </c>
      <c r="AF9" s="7">
        <v>2443</v>
      </c>
      <c r="AG9" s="7">
        <v>1180</v>
      </c>
      <c r="AH9" s="7">
        <v>980</v>
      </c>
      <c r="AI9" s="7">
        <v>999</v>
      </c>
      <c r="AJ9" s="7">
        <v>920</v>
      </c>
      <c r="AK9" s="7">
        <v>7638</v>
      </c>
    </row>
    <row r="10" spans="1:37" ht="18" customHeight="1">
      <c r="A10" s="5">
        <v>2</v>
      </c>
      <c r="B10" s="5" t="s">
        <v>8</v>
      </c>
      <c r="C10" s="8">
        <v>176</v>
      </c>
      <c r="D10" s="8">
        <v>601</v>
      </c>
      <c r="E10" s="8">
        <v>246</v>
      </c>
      <c r="F10" s="8">
        <v>181</v>
      </c>
      <c r="G10" s="8">
        <v>197</v>
      </c>
      <c r="H10" s="8">
        <v>150</v>
      </c>
      <c r="I10" s="8">
        <v>1551</v>
      </c>
      <c r="J10" s="8">
        <v>30</v>
      </c>
      <c r="K10" s="8">
        <v>99</v>
      </c>
      <c r="L10" s="8">
        <v>53</v>
      </c>
      <c r="M10" s="8">
        <v>26</v>
      </c>
      <c r="N10" s="8">
        <v>30</v>
      </c>
      <c r="O10" s="8">
        <v>23</v>
      </c>
      <c r="P10" s="8">
        <v>261</v>
      </c>
      <c r="Q10" s="8">
        <v>146</v>
      </c>
      <c r="R10" s="8">
        <v>502</v>
      </c>
      <c r="S10" s="8">
        <v>193</v>
      </c>
      <c r="T10" s="8">
        <v>155</v>
      </c>
      <c r="U10" s="8">
        <v>167</v>
      </c>
      <c r="V10" s="8">
        <v>127</v>
      </c>
      <c r="W10" s="8">
        <v>1290</v>
      </c>
      <c r="X10" s="8">
        <v>4</v>
      </c>
      <c r="Y10" s="8">
        <v>35</v>
      </c>
      <c r="Z10" s="8">
        <v>21</v>
      </c>
      <c r="AA10" s="8">
        <v>13</v>
      </c>
      <c r="AB10" s="8">
        <v>9</v>
      </c>
      <c r="AC10" s="8">
        <v>8</v>
      </c>
      <c r="AD10" s="8">
        <v>90</v>
      </c>
      <c r="AE10" s="8">
        <v>180</v>
      </c>
      <c r="AF10" s="8">
        <v>636</v>
      </c>
      <c r="AG10" s="8">
        <v>267</v>
      </c>
      <c r="AH10" s="8">
        <v>194</v>
      </c>
      <c r="AI10" s="8">
        <v>206</v>
      </c>
      <c r="AJ10" s="8">
        <v>158</v>
      </c>
      <c r="AK10" s="8">
        <v>1641</v>
      </c>
    </row>
    <row r="11" spans="1:37" ht="18" customHeight="1">
      <c r="A11" s="5">
        <v>3</v>
      </c>
      <c r="B11" s="5" t="s">
        <v>12</v>
      </c>
      <c r="C11" s="8">
        <v>51</v>
      </c>
      <c r="D11" s="8">
        <v>169</v>
      </c>
      <c r="E11" s="8">
        <v>105</v>
      </c>
      <c r="F11" s="8">
        <v>110</v>
      </c>
      <c r="G11" s="8">
        <v>108</v>
      </c>
      <c r="H11" s="8">
        <v>81</v>
      </c>
      <c r="I11" s="8">
        <v>624</v>
      </c>
      <c r="J11" s="8">
        <v>11</v>
      </c>
      <c r="K11" s="8">
        <v>21</v>
      </c>
      <c r="L11" s="8">
        <v>16</v>
      </c>
      <c r="M11" s="8">
        <v>9</v>
      </c>
      <c r="N11" s="8">
        <v>13</v>
      </c>
      <c r="O11" s="8">
        <v>13</v>
      </c>
      <c r="P11" s="8">
        <v>83</v>
      </c>
      <c r="Q11" s="8">
        <v>40</v>
      </c>
      <c r="R11" s="8">
        <v>148</v>
      </c>
      <c r="S11" s="8">
        <v>89</v>
      </c>
      <c r="T11" s="8">
        <v>101</v>
      </c>
      <c r="U11" s="8">
        <v>95</v>
      </c>
      <c r="V11" s="8">
        <v>68</v>
      </c>
      <c r="W11" s="8">
        <v>541</v>
      </c>
      <c r="X11" s="8">
        <v>1</v>
      </c>
      <c r="Y11" s="8">
        <v>15</v>
      </c>
      <c r="Z11" s="8">
        <v>3</v>
      </c>
      <c r="AA11" s="8">
        <v>5</v>
      </c>
      <c r="AB11" s="8">
        <v>5</v>
      </c>
      <c r="AC11" s="8">
        <v>3</v>
      </c>
      <c r="AD11" s="8">
        <v>32</v>
      </c>
      <c r="AE11" s="8">
        <v>52</v>
      </c>
      <c r="AF11" s="8">
        <v>184</v>
      </c>
      <c r="AG11" s="8">
        <v>108</v>
      </c>
      <c r="AH11" s="8">
        <v>115</v>
      </c>
      <c r="AI11" s="8">
        <v>113</v>
      </c>
      <c r="AJ11" s="8">
        <v>84</v>
      </c>
      <c r="AK11" s="8">
        <v>656</v>
      </c>
    </row>
    <row r="12" spans="1:37" ht="18" customHeight="1">
      <c r="A12" s="5">
        <v>4</v>
      </c>
      <c r="B12" s="5" t="s">
        <v>20</v>
      </c>
      <c r="C12" s="8">
        <v>13</v>
      </c>
      <c r="D12" s="8">
        <v>79</v>
      </c>
      <c r="E12" s="8">
        <v>44</v>
      </c>
      <c r="F12" s="8">
        <v>38</v>
      </c>
      <c r="G12" s="8">
        <v>47</v>
      </c>
      <c r="H12" s="8">
        <v>33</v>
      </c>
      <c r="I12" s="8">
        <v>254</v>
      </c>
      <c r="J12" s="8">
        <v>2</v>
      </c>
      <c r="K12" s="8">
        <v>14</v>
      </c>
      <c r="L12" s="8">
        <v>8</v>
      </c>
      <c r="M12" s="8">
        <v>10</v>
      </c>
      <c r="N12" s="8">
        <v>7</v>
      </c>
      <c r="O12" s="8">
        <v>3</v>
      </c>
      <c r="P12" s="8">
        <v>44</v>
      </c>
      <c r="Q12" s="8">
        <v>11</v>
      </c>
      <c r="R12" s="8">
        <v>65</v>
      </c>
      <c r="S12" s="8">
        <v>36</v>
      </c>
      <c r="T12" s="8">
        <v>28</v>
      </c>
      <c r="U12" s="8">
        <v>40</v>
      </c>
      <c r="V12" s="8">
        <v>30</v>
      </c>
      <c r="W12" s="8">
        <v>210</v>
      </c>
      <c r="X12" s="8">
        <v>0</v>
      </c>
      <c r="Y12" s="8">
        <v>5</v>
      </c>
      <c r="Z12" s="8">
        <v>3</v>
      </c>
      <c r="AA12" s="8">
        <v>2</v>
      </c>
      <c r="AB12" s="8">
        <v>4</v>
      </c>
      <c r="AC12" s="8">
        <v>3</v>
      </c>
      <c r="AD12" s="8">
        <v>17</v>
      </c>
      <c r="AE12" s="8">
        <v>13</v>
      </c>
      <c r="AF12" s="8">
        <v>84</v>
      </c>
      <c r="AG12" s="8">
        <v>47</v>
      </c>
      <c r="AH12" s="8">
        <v>40</v>
      </c>
      <c r="AI12" s="8">
        <v>51</v>
      </c>
      <c r="AJ12" s="8">
        <v>36</v>
      </c>
      <c r="AK12" s="8">
        <v>271</v>
      </c>
    </row>
    <row r="13" spans="1:37" ht="18" customHeight="1" thickBot="1">
      <c r="A13" s="34" t="s">
        <v>30</v>
      </c>
      <c r="B13" s="35"/>
      <c r="C13" s="9">
        <f aca="true" t="shared" si="0" ref="C13:AD13">SUM(C9:C12)</f>
        <v>1341</v>
      </c>
      <c r="D13" s="9">
        <f t="shared" si="0"/>
        <v>3226</v>
      </c>
      <c r="E13" s="9">
        <f t="shared" si="0"/>
        <v>1522</v>
      </c>
      <c r="F13" s="9">
        <f t="shared" si="0"/>
        <v>1266</v>
      </c>
      <c r="G13" s="9">
        <f t="shared" si="0"/>
        <v>1308</v>
      </c>
      <c r="H13" s="9">
        <f t="shared" si="0"/>
        <v>1142</v>
      </c>
      <c r="I13" s="9">
        <f t="shared" si="0"/>
        <v>9805</v>
      </c>
      <c r="J13" s="9">
        <f t="shared" si="0"/>
        <v>230</v>
      </c>
      <c r="K13" s="9">
        <f t="shared" si="0"/>
        <v>482</v>
      </c>
      <c r="L13" s="9">
        <f t="shared" si="0"/>
        <v>260</v>
      </c>
      <c r="M13" s="9">
        <f t="shared" si="0"/>
        <v>176</v>
      </c>
      <c r="N13" s="9">
        <f t="shared" si="0"/>
        <v>182</v>
      </c>
      <c r="O13" s="9">
        <f t="shared" si="0"/>
        <v>167</v>
      </c>
      <c r="P13" s="9">
        <f t="shared" si="0"/>
        <v>1497</v>
      </c>
      <c r="Q13" s="9">
        <f t="shared" si="0"/>
        <v>1111</v>
      </c>
      <c r="R13" s="9">
        <f t="shared" si="0"/>
        <v>2744</v>
      </c>
      <c r="S13" s="9">
        <f t="shared" si="0"/>
        <v>1262</v>
      </c>
      <c r="T13" s="9">
        <f t="shared" si="0"/>
        <v>1090</v>
      </c>
      <c r="U13" s="9">
        <f t="shared" si="0"/>
        <v>1126</v>
      </c>
      <c r="V13" s="9">
        <f t="shared" si="0"/>
        <v>975</v>
      </c>
      <c r="W13" s="9">
        <f t="shared" si="0"/>
        <v>8308</v>
      </c>
      <c r="X13" s="9">
        <f t="shared" si="0"/>
        <v>20</v>
      </c>
      <c r="Y13" s="9">
        <f t="shared" si="0"/>
        <v>121</v>
      </c>
      <c r="Z13" s="9">
        <f t="shared" si="0"/>
        <v>80</v>
      </c>
      <c r="AA13" s="9">
        <f t="shared" si="0"/>
        <v>63</v>
      </c>
      <c r="AB13" s="9">
        <f t="shared" si="0"/>
        <v>61</v>
      </c>
      <c r="AC13" s="9">
        <f t="shared" si="0"/>
        <v>56</v>
      </c>
      <c r="AD13" s="9">
        <f t="shared" si="0"/>
        <v>401</v>
      </c>
      <c r="AE13" s="9">
        <f aca="true" t="shared" si="1" ref="AE13:AK13">SUM(AE9:AE12)</f>
        <v>1361</v>
      </c>
      <c r="AF13" s="9">
        <f t="shared" si="1"/>
        <v>3347</v>
      </c>
      <c r="AG13" s="9">
        <f t="shared" si="1"/>
        <v>1602</v>
      </c>
      <c r="AH13" s="9">
        <f t="shared" si="1"/>
        <v>1329</v>
      </c>
      <c r="AI13" s="9">
        <f t="shared" si="1"/>
        <v>1369</v>
      </c>
      <c r="AJ13" s="9">
        <f t="shared" si="1"/>
        <v>1198</v>
      </c>
      <c r="AK13" s="9">
        <f t="shared" si="1"/>
        <v>10206</v>
      </c>
    </row>
    <row r="14" spans="1:37" ht="18" customHeight="1">
      <c r="A14" s="4">
        <v>5</v>
      </c>
      <c r="B14" s="4" t="s">
        <v>6</v>
      </c>
      <c r="C14" s="7">
        <v>254</v>
      </c>
      <c r="D14" s="7">
        <v>660</v>
      </c>
      <c r="E14" s="7">
        <v>336</v>
      </c>
      <c r="F14" s="7">
        <v>358</v>
      </c>
      <c r="G14" s="7">
        <v>352</v>
      </c>
      <c r="H14" s="7">
        <v>225</v>
      </c>
      <c r="I14" s="7">
        <v>2185</v>
      </c>
      <c r="J14" s="7">
        <v>43</v>
      </c>
      <c r="K14" s="7">
        <v>98</v>
      </c>
      <c r="L14" s="7">
        <v>45</v>
      </c>
      <c r="M14" s="7">
        <v>39</v>
      </c>
      <c r="N14" s="7">
        <v>35</v>
      </c>
      <c r="O14" s="7">
        <v>26</v>
      </c>
      <c r="P14" s="7">
        <v>286</v>
      </c>
      <c r="Q14" s="7">
        <v>211</v>
      </c>
      <c r="R14" s="7">
        <v>562</v>
      </c>
      <c r="S14" s="7">
        <v>291</v>
      </c>
      <c r="T14" s="7">
        <v>319</v>
      </c>
      <c r="U14" s="7">
        <v>317</v>
      </c>
      <c r="V14" s="7">
        <v>199</v>
      </c>
      <c r="W14" s="7">
        <v>1899</v>
      </c>
      <c r="X14" s="7">
        <v>4</v>
      </c>
      <c r="Y14" s="7">
        <v>18</v>
      </c>
      <c r="Z14" s="7">
        <v>17</v>
      </c>
      <c r="AA14" s="7">
        <v>7</v>
      </c>
      <c r="AB14" s="7">
        <v>7</v>
      </c>
      <c r="AC14" s="7">
        <v>14</v>
      </c>
      <c r="AD14" s="7">
        <v>67</v>
      </c>
      <c r="AE14" s="7">
        <v>258</v>
      </c>
      <c r="AF14" s="7">
        <v>678</v>
      </c>
      <c r="AG14" s="7">
        <v>353</v>
      </c>
      <c r="AH14" s="7">
        <v>365</v>
      </c>
      <c r="AI14" s="7">
        <v>359</v>
      </c>
      <c r="AJ14" s="7">
        <v>239</v>
      </c>
      <c r="AK14" s="7">
        <v>2252</v>
      </c>
    </row>
    <row r="15" spans="1:37" ht="18" customHeight="1" thickBot="1">
      <c r="A15" s="34" t="s">
        <v>31</v>
      </c>
      <c r="B15" s="35"/>
      <c r="C15" s="9">
        <f aca="true" t="shared" si="2" ref="C15:AD15">SUM(C14)</f>
        <v>254</v>
      </c>
      <c r="D15" s="9">
        <f t="shared" si="2"/>
        <v>660</v>
      </c>
      <c r="E15" s="9">
        <f t="shared" si="2"/>
        <v>336</v>
      </c>
      <c r="F15" s="9">
        <f t="shared" si="2"/>
        <v>358</v>
      </c>
      <c r="G15" s="9">
        <f t="shared" si="2"/>
        <v>352</v>
      </c>
      <c r="H15" s="9">
        <f t="shared" si="2"/>
        <v>225</v>
      </c>
      <c r="I15" s="9">
        <f t="shared" si="2"/>
        <v>2185</v>
      </c>
      <c r="J15" s="9">
        <f t="shared" si="2"/>
        <v>43</v>
      </c>
      <c r="K15" s="9">
        <f t="shared" si="2"/>
        <v>98</v>
      </c>
      <c r="L15" s="9">
        <f t="shared" si="2"/>
        <v>45</v>
      </c>
      <c r="M15" s="9">
        <f t="shared" si="2"/>
        <v>39</v>
      </c>
      <c r="N15" s="9">
        <f t="shared" si="2"/>
        <v>35</v>
      </c>
      <c r="O15" s="9">
        <f t="shared" si="2"/>
        <v>26</v>
      </c>
      <c r="P15" s="9">
        <f t="shared" si="2"/>
        <v>286</v>
      </c>
      <c r="Q15" s="9">
        <f t="shared" si="2"/>
        <v>211</v>
      </c>
      <c r="R15" s="9">
        <f t="shared" si="2"/>
        <v>562</v>
      </c>
      <c r="S15" s="9">
        <f t="shared" si="2"/>
        <v>291</v>
      </c>
      <c r="T15" s="9">
        <f t="shared" si="2"/>
        <v>319</v>
      </c>
      <c r="U15" s="9">
        <f t="shared" si="2"/>
        <v>317</v>
      </c>
      <c r="V15" s="9">
        <f t="shared" si="2"/>
        <v>199</v>
      </c>
      <c r="W15" s="9">
        <f t="shared" si="2"/>
        <v>1899</v>
      </c>
      <c r="X15" s="9">
        <f t="shared" si="2"/>
        <v>4</v>
      </c>
      <c r="Y15" s="9">
        <f t="shared" si="2"/>
        <v>18</v>
      </c>
      <c r="Z15" s="9">
        <f t="shared" si="2"/>
        <v>17</v>
      </c>
      <c r="AA15" s="9">
        <f t="shared" si="2"/>
        <v>7</v>
      </c>
      <c r="AB15" s="9">
        <f t="shared" si="2"/>
        <v>7</v>
      </c>
      <c r="AC15" s="9">
        <f t="shared" si="2"/>
        <v>14</v>
      </c>
      <c r="AD15" s="9">
        <f t="shared" si="2"/>
        <v>67</v>
      </c>
      <c r="AE15" s="9">
        <f aca="true" t="shared" si="3" ref="AE15:AK15">SUM(AE14)</f>
        <v>258</v>
      </c>
      <c r="AF15" s="9">
        <f t="shared" si="3"/>
        <v>678</v>
      </c>
      <c r="AG15" s="9">
        <f t="shared" si="3"/>
        <v>353</v>
      </c>
      <c r="AH15" s="9">
        <f t="shared" si="3"/>
        <v>365</v>
      </c>
      <c r="AI15" s="9">
        <f t="shared" si="3"/>
        <v>359</v>
      </c>
      <c r="AJ15" s="9">
        <f t="shared" si="3"/>
        <v>239</v>
      </c>
      <c r="AK15" s="9">
        <f t="shared" si="3"/>
        <v>2252</v>
      </c>
    </row>
    <row r="16" spans="1:37" ht="18" customHeight="1" thickBot="1">
      <c r="A16" s="28" t="s">
        <v>32</v>
      </c>
      <c r="B16" s="29"/>
      <c r="C16" s="10">
        <f aca="true" t="shared" si="4" ref="C16:AD16">+C13+C15</f>
        <v>1595</v>
      </c>
      <c r="D16" s="10">
        <f t="shared" si="4"/>
        <v>3886</v>
      </c>
      <c r="E16" s="10">
        <f t="shared" si="4"/>
        <v>1858</v>
      </c>
      <c r="F16" s="10">
        <f t="shared" si="4"/>
        <v>1624</v>
      </c>
      <c r="G16" s="10">
        <f t="shared" si="4"/>
        <v>1660</v>
      </c>
      <c r="H16" s="10">
        <f t="shared" si="4"/>
        <v>1367</v>
      </c>
      <c r="I16" s="10">
        <f t="shared" si="4"/>
        <v>11990</v>
      </c>
      <c r="J16" s="10">
        <f t="shared" si="4"/>
        <v>273</v>
      </c>
      <c r="K16" s="10">
        <f t="shared" si="4"/>
        <v>580</v>
      </c>
      <c r="L16" s="10">
        <f t="shared" si="4"/>
        <v>305</v>
      </c>
      <c r="M16" s="10">
        <f t="shared" si="4"/>
        <v>215</v>
      </c>
      <c r="N16" s="10">
        <f t="shared" si="4"/>
        <v>217</v>
      </c>
      <c r="O16" s="10">
        <f t="shared" si="4"/>
        <v>193</v>
      </c>
      <c r="P16" s="10">
        <f t="shared" si="4"/>
        <v>1783</v>
      </c>
      <c r="Q16" s="10">
        <f t="shared" si="4"/>
        <v>1322</v>
      </c>
      <c r="R16" s="10">
        <f t="shared" si="4"/>
        <v>3306</v>
      </c>
      <c r="S16" s="10">
        <f t="shared" si="4"/>
        <v>1553</v>
      </c>
      <c r="T16" s="10">
        <f t="shared" si="4"/>
        <v>1409</v>
      </c>
      <c r="U16" s="10">
        <f t="shared" si="4"/>
        <v>1443</v>
      </c>
      <c r="V16" s="10">
        <f t="shared" si="4"/>
        <v>1174</v>
      </c>
      <c r="W16" s="10">
        <f t="shared" si="4"/>
        <v>10207</v>
      </c>
      <c r="X16" s="10">
        <f t="shared" si="4"/>
        <v>24</v>
      </c>
      <c r="Y16" s="10">
        <f t="shared" si="4"/>
        <v>139</v>
      </c>
      <c r="Z16" s="10">
        <f t="shared" si="4"/>
        <v>97</v>
      </c>
      <c r="AA16" s="10">
        <f t="shared" si="4"/>
        <v>70</v>
      </c>
      <c r="AB16" s="10">
        <f t="shared" si="4"/>
        <v>68</v>
      </c>
      <c r="AC16" s="10">
        <f t="shared" si="4"/>
        <v>70</v>
      </c>
      <c r="AD16" s="10">
        <f t="shared" si="4"/>
        <v>468</v>
      </c>
      <c r="AE16" s="10">
        <f aca="true" t="shared" si="5" ref="AE16:AK16">+AE13+AE15</f>
        <v>1619</v>
      </c>
      <c r="AF16" s="10">
        <f t="shared" si="5"/>
        <v>4025</v>
      </c>
      <c r="AG16" s="10">
        <f t="shared" si="5"/>
        <v>1955</v>
      </c>
      <c r="AH16" s="10">
        <f t="shared" si="5"/>
        <v>1694</v>
      </c>
      <c r="AI16" s="10">
        <f t="shared" si="5"/>
        <v>1728</v>
      </c>
      <c r="AJ16" s="10">
        <f t="shared" si="5"/>
        <v>1437</v>
      </c>
      <c r="AK16" s="10">
        <f t="shared" si="5"/>
        <v>12458</v>
      </c>
    </row>
    <row r="17" spans="1:37" ht="18" customHeight="1">
      <c r="A17" s="4">
        <v>6</v>
      </c>
      <c r="B17" s="4" t="s">
        <v>3</v>
      </c>
      <c r="C17" s="7">
        <v>82</v>
      </c>
      <c r="D17" s="7">
        <v>339</v>
      </c>
      <c r="E17" s="7">
        <v>192</v>
      </c>
      <c r="F17" s="7">
        <v>159</v>
      </c>
      <c r="G17" s="7">
        <v>149</v>
      </c>
      <c r="H17" s="7">
        <v>173</v>
      </c>
      <c r="I17" s="7">
        <v>1094</v>
      </c>
      <c r="J17" s="7">
        <v>13</v>
      </c>
      <c r="K17" s="7">
        <v>41</v>
      </c>
      <c r="L17" s="7">
        <v>19</v>
      </c>
      <c r="M17" s="7">
        <v>18</v>
      </c>
      <c r="N17" s="7">
        <v>15</v>
      </c>
      <c r="O17" s="7">
        <v>17</v>
      </c>
      <c r="P17" s="7">
        <v>123</v>
      </c>
      <c r="Q17" s="7">
        <v>69</v>
      </c>
      <c r="R17" s="7">
        <v>298</v>
      </c>
      <c r="S17" s="7">
        <v>173</v>
      </c>
      <c r="T17" s="7">
        <v>141</v>
      </c>
      <c r="U17" s="7">
        <v>134</v>
      </c>
      <c r="V17" s="7">
        <v>156</v>
      </c>
      <c r="W17" s="7">
        <v>971</v>
      </c>
      <c r="X17" s="7">
        <v>3</v>
      </c>
      <c r="Y17" s="7">
        <v>11</v>
      </c>
      <c r="Z17" s="7">
        <v>11</v>
      </c>
      <c r="AA17" s="7">
        <v>2</v>
      </c>
      <c r="AB17" s="7">
        <v>4</v>
      </c>
      <c r="AC17" s="7">
        <v>6</v>
      </c>
      <c r="AD17" s="7">
        <v>37</v>
      </c>
      <c r="AE17" s="7">
        <v>85</v>
      </c>
      <c r="AF17" s="7">
        <v>350</v>
      </c>
      <c r="AG17" s="7">
        <v>203</v>
      </c>
      <c r="AH17" s="7">
        <v>161</v>
      </c>
      <c r="AI17" s="7">
        <v>153</v>
      </c>
      <c r="AJ17" s="7">
        <v>179</v>
      </c>
      <c r="AK17" s="7">
        <v>1131</v>
      </c>
    </row>
    <row r="18" spans="1:37" ht="18" customHeight="1">
      <c r="A18" s="5">
        <v>7</v>
      </c>
      <c r="B18" s="5" t="s">
        <v>11</v>
      </c>
      <c r="C18" s="8">
        <v>87</v>
      </c>
      <c r="D18" s="8">
        <v>476</v>
      </c>
      <c r="E18" s="8">
        <v>205</v>
      </c>
      <c r="F18" s="8">
        <v>206</v>
      </c>
      <c r="G18" s="8">
        <v>177</v>
      </c>
      <c r="H18" s="8">
        <v>187</v>
      </c>
      <c r="I18" s="8">
        <v>1338</v>
      </c>
      <c r="J18" s="8">
        <v>10</v>
      </c>
      <c r="K18" s="8">
        <v>45</v>
      </c>
      <c r="L18" s="8">
        <v>22</v>
      </c>
      <c r="M18" s="8">
        <v>25</v>
      </c>
      <c r="N18" s="8">
        <v>14</v>
      </c>
      <c r="O18" s="8">
        <v>19</v>
      </c>
      <c r="P18" s="8">
        <v>135</v>
      </c>
      <c r="Q18" s="8">
        <v>77</v>
      </c>
      <c r="R18" s="8">
        <v>431</v>
      </c>
      <c r="S18" s="8">
        <v>183</v>
      </c>
      <c r="T18" s="8">
        <v>181</v>
      </c>
      <c r="U18" s="8">
        <v>163</v>
      </c>
      <c r="V18" s="8">
        <v>168</v>
      </c>
      <c r="W18" s="8">
        <v>1203</v>
      </c>
      <c r="X18" s="8">
        <v>1</v>
      </c>
      <c r="Y18" s="8">
        <v>18</v>
      </c>
      <c r="Z18" s="8">
        <v>6</v>
      </c>
      <c r="AA18" s="8">
        <v>4</v>
      </c>
      <c r="AB18" s="8">
        <v>2</v>
      </c>
      <c r="AC18" s="8">
        <v>7</v>
      </c>
      <c r="AD18" s="8">
        <v>38</v>
      </c>
      <c r="AE18" s="8">
        <v>88</v>
      </c>
      <c r="AF18" s="8">
        <v>494</v>
      </c>
      <c r="AG18" s="8">
        <v>211</v>
      </c>
      <c r="AH18" s="8">
        <v>210</v>
      </c>
      <c r="AI18" s="8">
        <v>179</v>
      </c>
      <c r="AJ18" s="8">
        <v>194</v>
      </c>
      <c r="AK18" s="8">
        <v>1376</v>
      </c>
    </row>
    <row r="19" spans="1:37" ht="18" customHeight="1" thickBot="1">
      <c r="A19" s="34" t="s">
        <v>33</v>
      </c>
      <c r="B19" s="35"/>
      <c r="C19" s="9">
        <f aca="true" t="shared" si="6" ref="C19:AD19">SUM(C17:C18)</f>
        <v>169</v>
      </c>
      <c r="D19" s="9">
        <f t="shared" si="6"/>
        <v>815</v>
      </c>
      <c r="E19" s="9">
        <f t="shared" si="6"/>
        <v>397</v>
      </c>
      <c r="F19" s="9">
        <f t="shared" si="6"/>
        <v>365</v>
      </c>
      <c r="G19" s="9">
        <f t="shared" si="6"/>
        <v>326</v>
      </c>
      <c r="H19" s="9">
        <f t="shared" si="6"/>
        <v>360</v>
      </c>
      <c r="I19" s="9">
        <f t="shared" si="6"/>
        <v>2432</v>
      </c>
      <c r="J19" s="9">
        <f t="shared" si="6"/>
        <v>23</v>
      </c>
      <c r="K19" s="9">
        <f t="shared" si="6"/>
        <v>86</v>
      </c>
      <c r="L19" s="9">
        <f t="shared" si="6"/>
        <v>41</v>
      </c>
      <c r="M19" s="9">
        <f t="shared" si="6"/>
        <v>43</v>
      </c>
      <c r="N19" s="9">
        <f t="shared" si="6"/>
        <v>29</v>
      </c>
      <c r="O19" s="9">
        <f t="shared" si="6"/>
        <v>36</v>
      </c>
      <c r="P19" s="9">
        <f t="shared" si="6"/>
        <v>258</v>
      </c>
      <c r="Q19" s="9">
        <f t="shared" si="6"/>
        <v>146</v>
      </c>
      <c r="R19" s="9">
        <f t="shared" si="6"/>
        <v>729</v>
      </c>
      <c r="S19" s="9">
        <f t="shared" si="6"/>
        <v>356</v>
      </c>
      <c r="T19" s="9">
        <f t="shared" si="6"/>
        <v>322</v>
      </c>
      <c r="U19" s="9">
        <f t="shared" si="6"/>
        <v>297</v>
      </c>
      <c r="V19" s="9">
        <f t="shared" si="6"/>
        <v>324</v>
      </c>
      <c r="W19" s="9">
        <f t="shared" si="6"/>
        <v>2174</v>
      </c>
      <c r="X19" s="9">
        <f t="shared" si="6"/>
        <v>4</v>
      </c>
      <c r="Y19" s="9">
        <f t="shared" si="6"/>
        <v>29</v>
      </c>
      <c r="Z19" s="9">
        <f t="shared" si="6"/>
        <v>17</v>
      </c>
      <c r="AA19" s="9">
        <f t="shared" si="6"/>
        <v>6</v>
      </c>
      <c r="AB19" s="9">
        <f t="shared" si="6"/>
        <v>6</v>
      </c>
      <c r="AC19" s="9">
        <f t="shared" si="6"/>
        <v>13</v>
      </c>
      <c r="AD19" s="9">
        <f t="shared" si="6"/>
        <v>75</v>
      </c>
      <c r="AE19" s="9">
        <f aca="true" t="shared" si="7" ref="AE19:AK19">SUM(AE17:AE18)</f>
        <v>173</v>
      </c>
      <c r="AF19" s="9">
        <f t="shared" si="7"/>
        <v>844</v>
      </c>
      <c r="AG19" s="9">
        <f t="shared" si="7"/>
        <v>414</v>
      </c>
      <c r="AH19" s="9">
        <f t="shared" si="7"/>
        <v>371</v>
      </c>
      <c r="AI19" s="9">
        <f t="shared" si="7"/>
        <v>332</v>
      </c>
      <c r="AJ19" s="9">
        <f t="shared" si="7"/>
        <v>373</v>
      </c>
      <c r="AK19" s="9">
        <f t="shared" si="7"/>
        <v>2507</v>
      </c>
    </row>
    <row r="20" spans="1:37" ht="18" customHeight="1">
      <c r="A20" s="4">
        <v>8</v>
      </c>
      <c r="B20" s="4" t="s">
        <v>9</v>
      </c>
      <c r="C20" s="7">
        <v>148</v>
      </c>
      <c r="D20" s="7">
        <v>756</v>
      </c>
      <c r="E20" s="7">
        <v>362</v>
      </c>
      <c r="F20" s="7">
        <v>347</v>
      </c>
      <c r="G20" s="7">
        <v>326</v>
      </c>
      <c r="H20" s="7">
        <v>274</v>
      </c>
      <c r="I20" s="7">
        <v>2213</v>
      </c>
      <c r="J20" s="7">
        <v>26</v>
      </c>
      <c r="K20" s="7">
        <v>117</v>
      </c>
      <c r="L20" s="7">
        <v>49</v>
      </c>
      <c r="M20" s="7">
        <v>37</v>
      </c>
      <c r="N20" s="7">
        <v>44</v>
      </c>
      <c r="O20" s="7">
        <v>24</v>
      </c>
      <c r="P20" s="7">
        <v>297</v>
      </c>
      <c r="Q20" s="7">
        <v>122</v>
      </c>
      <c r="R20" s="7">
        <v>639</v>
      </c>
      <c r="S20" s="7">
        <v>313</v>
      </c>
      <c r="T20" s="7">
        <v>310</v>
      </c>
      <c r="U20" s="7">
        <v>282</v>
      </c>
      <c r="V20" s="7">
        <v>250</v>
      </c>
      <c r="W20" s="7">
        <v>1916</v>
      </c>
      <c r="X20" s="7">
        <v>2</v>
      </c>
      <c r="Y20" s="7">
        <v>31</v>
      </c>
      <c r="Z20" s="7">
        <v>15</v>
      </c>
      <c r="AA20" s="7">
        <v>17</v>
      </c>
      <c r="AB20" s="7">
        <v>6</v>
      </c>
      <c r="AC20" s="7">
        <v>20</v>
      </c>
      <c r="AD20" s="7">
        <v>91</v>
      </c>
      <c r="AE20" s="7">
        <v>150</v>
      </c>
      <c r="AF20" s="7">
        <v>787</v>
      </c>
      <c r="AG20" s="7">
        <v>377</v>
      </c>
      <c r="AH20" s="7">
        <v>364</v>
      </c>
      <c r="AI20" s="7">
        <v>332</v>
      </c>
      <c r="AJ20" s="7">
        <v>294</v>
      </c>
      <c r="AK20" s="7">
        <v>2304</v>
      </c>
    </row>
    <row r="21" spans="1:37" ht="18" customHeight="1">
      <c r="A21" s="5">
        <v>9</v>
      </c>
      <c r="B21" s="5" t="s">
        <v>13</v>
      </c>
      <c r="C21" s="8">
        <v>0</v>
      </c>
      <c r="D21" s="8">
        <v>9</v>
      </c>
      <c r="E21" s="8">
        <v>2</v>
      </c>
      <c r="F21" s="8">
        <v>5</v>
      </c>
      <c r="G21" s="8">
        <v>8</v>
      </c>
      <c r="H21" s="8">
        <v>5</v>
      </c>
      <c r="I21" s="8">
        <v>29</v>
      </c>
      <c r="J21" s="8">
        <v>0</v>
      </c>
      <c r="K21" s="8">
        <v>1</v>
      </c>
      <c r="L21" s="8">
        <v>1</v>
      </c>
      <c r="M21" s="8">
        <v>2</v>
      </c>
      <c r="N21" s="8">
        <v>0</v>
      </c>
      <c r="O21" s="8">
        <v>0</v>
      </c>
      <c r="P21" s="8">
        <v>4</v>
      </c>
      <c r="Q21" s="8">
        <v>0</v>
      </c>
      <c r="R21" s="8">
        <v>8</v>
      </c>
      <c r="S21" s="8">
        <v>1</v>
      </c>
      <c r="T21" s="8">
        <v>3</v>
      </c>
      <c r="U21" s="8">
        <v>8</v>
      </c>
      <c r="V21" s="8">
        <v>5</v>
      </c>
      <c r="W21" s="8">
        <v>25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9</v>
      </c>
      <c r="AG21" s="8">
        <v>2</v>
      </c>
      <c r="AH21" s="8">
        <v>5</v>
      </c>
      <c r="AI21" s="8">
        <v>8</v>
      </c>
      <c r="AJ21" s="8">
        <v>5</v>
      </c>
      <c r="AK21" s="8">
        <v>29</v>
      </c>
    </row>
    <row r="22" spans="1:37" ht="18" customHeight="1" thickBot="1">
      <c r="A22" s="34" t="s">
        <v>34</v>
      </c>
      <c r="B22" s="35"/>
      <c r="C22" s="9">
        <f aca="true" t="shared" si="8" ref="C22:AD22">SUM(C20:C21)</f>
        <v>148</v>
      </c>
      <c r="D22" s="9">
        <f t="shared" si="8"/>
        <v>765</v>
      </c>
      <c r="E22" s="9">
        <f t="shared" si="8"/>
        <v>364</v>
      </c>
      <c r="F22" s="9">
        <f t="shared" si="8"/>
        <v>352</v>
      </c>
      <c r="G22" s="9">
        <f t="shared" si="8"/>
        <v>334</v>
      </c>
      <c r="H22" s="9">
        <f t="shared" si="8"/>
        <v>279</v>
      </c>
      <c r="I22" s="9">
        <f t="shared" si="8"/>
        <v>2242</v>
      </c>
      <c r="J22" s="9">
        <f t="shared" si="8"/>
        <v>26</v>
      </c>
      <c r="K22" s="9">
        <f t="shared" si="8"/>
        <v>118</v>
      </c>
      <c r="L22" s="9">
        <f t="shared" si="8"/>
        <v>50</v>
      </c>
      <c r="M22" s="9">
        <f t="shared" si="8"/>
        <v>39</v>
      </c>
      <c r="N22" s="9">
        <f t="shared" si="8"/>
        <v>44</v>
      </c>
      <c r="O22" s="9">
        <f t="shared" si="8"/>
        <v>24</v>
      </c>
      <c r="P22" s="9">
        <f t="shared" si="8"/>
        <v>301</v>
      </c>
      <c r="Q22" s="9">
        <f t="shared" si="8"/>
        <v>122</v>
      </c>
      <c r="R22" s="9">
        <f t="shared" si="8"/>
        <v>647</v>
      </c>
      <c r="S22" s="9">
        <f t="shared" si="8"/>
        <v>314</v>
      </c>
      <c r="T22" s="9">
        <f t="shared" si="8"/>
        <v>313</v>
      </c>
      <c r="U22" s="9">
        <f t="shared" si="8"/>
        <v>290</v>
      </c>
      <c r="V22" s="9">
        <f t="shared" si="8"/>
        <v>255</v>
      </c>
      <c r="W22" s="9">
        <f t="shared" si="8"/>
        <v>1941</v>
      </c>
      <c r="X22" s="9">
        <f t="shared" si="8"/>
        <v>2</v>
      </c>
      <c r="Y22" s="9">
        <f t="shared" si="8"/>
        <v>31</v>
      </c>
      <c r="Z22" s="9">
        <f t="shared" si="8"/>
        <v>15</v>
      </c>
      <c r="AA22" s="9">
        <f t="shared" si="8"/>
        <v>17</v>
      </c>
      <c r="AB22" s="9">
        <f t="shared" si="8"/>
        <v>6</v>
      </c>
      <c r="AC22" s="9">
        <f t="shared" si="8"/>
        <v>20</v>
      </c>
      <c r="AD22" s="9">
        <f t="shared" si="8"/>
        <v>91</v>
      </c>
      <c r="AE22" s="9">
        <f aca="true" t="shared" si="9" ref="AE22:AK22">SUM(AE20:AE21)</f>
        <v>150</v>
      </c>
      <c r="AF22" s="9">
        <f t="shared" si="9"/>
        <v>796</v>
      </c>
      <c r="AG22" s="9">
        <f t="shared" si="9"/>
        <v>379</v>
      </c>
      <c r="AH22" s="9">
        <f t="shared" si="9"/>
        <v>369</v>
      </c>
      <c r="AI22" s="9">
        <f t="shared" si="9"/>
        <v>340</v>
      </c>
      <c r="AJ22" s="9">
        <f t="shared" si="9"/>
        <v>299</v>
      </c>
      <c r="AK22" s="9">
        <f t="shared" si="9"/>
        <v>2333</v>
      </c>
    </row>
    <row r="23" spans="1:37" ht="18" customHeight="1" thickBot="1">
      <c r="A23" s="36" t="s">
        <v>35</v>
      </c>
      <c r="B23" s="37"/>
      <c r="C23" s="10">
        <f aca="true" t="shared" si="10" ref="C23:AD23">+C22+C19</f>
        <v>317</v>
      </c>
      <c r="D23" s="10">
        <f t="shared" si="10"/>
        <v>1580</v>
      </c>
      <c r="E23" s="10">
        <f t="shared" si="10"/>
        <v>761</v>
      </c>
      <c r="F23" s="10">
        <f t="shared" si="10"/>
        <v>717</v>
      </c>
      <c r="G23" s="10">
        <f t="shared" si="10"/>
        <v>660</v>
      </c>
      <c r="H23" s="10">
        <f t="shared" si="10"/>
        <v>639</v>
      </c>
      <c r="I23" s="10">
        <f t="shared" si="10"/>
        <v>4674</v>
      </c>
      <c r="J23" s="10">
        <f t="shared" si="10"/>
        <v>49</v>
      </c>
      <c r="K23" s="10">
        <f t="shared" si="10"/>
        <v>204</v>
      </c>
      <c r="L23" s="10">
        <f t="shared" si="10"/>
        <v>91</v>
      </c>
      <c r="M23" s="10">
        <f t="shared" si="10"/>
        <v>82</v>
      </c>
      <c r="N23" s="10">
        <f t="shared" si="10"/>
        <v>73</v>
      </c>
      <c r="O23" s="10">
        <f t="shared" si="10"/>
        <v>60</v>
      </c>
      <c r="P23" s="10">
        <f t="shared" si="10"/>
        <v>559</v>
      </c>
      <c r="Q23" s="10">
        <f t="shared" si="10"/>
        <v>268</v>
      </c>
      <c r="R23" s="10">
        <f t="shared" si="10"/>
        <v>1376</v>
      </c>
      <c r="S23" s="10">
        <f t="shared" si="10"/>
        <v>670</v>
      </c>
      <c r="T23" s="10">
        <f t="shared" si="10"/>
        <v>635</v>
      </c>
      <c r="U23" s="10">
        <f t="shared" si="10"/>
        <v>587</v>
      </c>
      <c r="V23" s="10">
        <f t="shared" si="10"/>
        <v>579</v>
      </c>
      <c r="W23" s="10">
        <f t="shared" si="10"/>
        <v>4115</v>
      </c>
      <c r="X23" s="10">
        <f t="shared" si="10"/>
        <v>6</v>
      </c>
      <c r="Y23" s="10">
        <f t="shared" si="10"/>
        <v>60</v>
      </c>
      <c r="Z23" s="10">
        <f t="shared" si="10"/>
        <v>32</v>
      </c>
      <c r="AA23" s="10">
        <f t="shared" si="10"/>
        <v>23</v>
      </c>
      <c r="AB23" s="10">
        <f t="shared" si="10"/>
        <v>12</v>
      </c>
      <c r="AC23" s="10">
        <f t="shared" si="10"/>
        <v>33</v>
      </c>
      <c r="AD23" s="10">
        <f t="shared" si="10"/>
        <v>166</v>
      </c>
      <c r="AE23" s="10">
        <f aca="true" t="shared" si="11" ref="AE23:AK23">+AE22+AE19</f>
        <v>323</v>
      </c>
      <c r="AF23" s="10">
        <f t="shared" si="11"/>
        <v>1640</v>
      </c>
      <c r="AG23" s="10">
        <f t="shared" si="11"/>
        <v>793</v>
      </c>
      <c r="AH23" s="10">
        <f t="shared" si="11"/>
        <v>740</v>
      </c>
      <c r="AI23" s="10">
        <f t="shared" si="11"/>
        <v>672</v>
      </c>
      <c r="AJ23" s="10">
        <f t="shared" si="11"/>
        <v>672</v>
      </c>
      <c r="AK23" s="10">
        <f t="shared" si="11"/>
        <v>4840</v>
      </c>
    </row>
    <row r="24" spans="1:37" ht="18" customHeight="1">
      <c r="A24" s="4">
        <v>10</v>
      </c>
      <c r="B24" s="4" t="s">
        <v>14</v>
      </c>
      <c r="C24" s="7">
        <v>15</v>
      </c>
      <c r="D24" s="7">
        <v>186</v>
      </c>
      <c r="E24" s="7">
        <v>170</v>
      </c>
      <c r="F24" s="7">
        <v>141</v>
      </c>
      <c r="G24" s="7">
        <v>112</v>
      </c>
      <c r="H24" s="7">
        <v>124</v>
      </c>
      <c r="I24" s="7">
        <v>748</v>
      </c>
      <c r="J24" s="7">
        <v>1</v>
      </c>
      <c r="K24" s="7">
        <v>17</v>
      </c>
      <c r="L24" s="7">
        <v>26</v>
      </c>
      <c r="M24" s="7">
        <v>21</v>
      </c>
      <c r="N24" s="7">
        <v>7</v>
      </c>
      <c r="O24" s="7">
        <v>13</v>
      </c>
      <c r="P24" s="7">
        <v>85</v>
      </c>
      <c r="Q24" s="7">
        <v>14</v>
      </c>
      <c r="R24" s="7">
        <v>169</v>
      </c>
      <c r="S24" s="7">
        <v>144</v>
      </c>
      <c r="T24" s="7">
        <v>120</v>
      </c>
      <c r="U24" s="7">
        <v>105</v>
      </c>
      <c r="V24" s="7">
        <v>111</v>
      </c>
      <c r="W24" s="7">
        <v>663</v>
      </c>
      <c r="X24" s="7">
        <v>0</v>
      </c>
      <c r="Y24" s="7">
        <v>4</v>
      </c>
      <c r="Z24" s="7">
        <v>11</v>
      </c>
      <c r="AA24" s="7">
        <v>5</v>
      </c>
      <c r="AB24" s="7">
        <v>1</v>
      </c>
      <c r="AC24" s="7">
        <v>3</v>
      </c>
      <c r="AD24" s="7">
        <v>24</v>
      </c>
      <c r="AE24" s="7">
        <v>15</v>
      </c>
      <c r="AF24" s="7">
        <v>190</v>
      </c>
      <c r="AG24" s="7">
        <v>181</v>
      </c>
      <c r="AH24" s="7">
        <v>146</v>
      </c>
      <c r="AI24" s="7">
        <v>113</v>
      </c>
      <c r="AJ24" s="7">
        <v>127</v>
      </c>
      <c r="AK24" s="7">
        <v>772</v>
      </c>
    </row>
    <row r="25" spans="1:37" ht="18" customHeight="1">
      <c r="A25" s="5">
        <v>11</v>
      </c>
      <c r="B25" s="5" t="s">
        <v>15</v>
      </c>
      <c r="C25" s="8">
        <v>35</v>
      </c>
      <c r="D25" s="8">
        <v>149</v>
      </c>
      <c r="E25" s="8">
        <v>79</v>
      </c>
      <c r="F25" s="8">
        <v>62</v>
      </c>
      <c r="G25" s="8">
        <v>59</v>
      </c>
      <c r="H25" s="8">
        <v>66</v>
      </c>
      <c r="I25" s="8">
        <v>450</v>
      </c>
      <c r="J25" s="8">
        <v>2</v>
      </c>
      <c r="K25" s="8">
        <v>11</v>
      </c>
      <c r="L25" s="8">
        <v>10</v>
      </c>
      <c r="M25" s="8">
        <v>5</v>
      </c>
      <c r="N25" s="8">
        <v>6</v>
      </c>
      <c r="O25" s="8">
        <v>9</v>
      </c>
      <c r="P25" s="8">
        <v>43</v>
      </c>
      <c r="Q25" s="8">
        <v>33</v>
      </c>
      <c r="R25" s="8">
        <v>138</v>
      </c>
      <c r="S25" s="8">
        <v>69</v>
      </c>
      <c r="T25" s="8">
        <v>57</v>
      </c>
      <c r="U25" s="8">
        <v>53</v>
      </c>
      <c r="V25" s="8">
        <v>57</v>
      </c>
      <c r="W25" s="8">
        <v>407</v>
      </c>
      <c r="X25" s="8">
        <v>2</v>
      </c>
      <c r="Y25" s="8">
        <v>6</v>
      </c>
      <c r="Z25" s="8">
        <v>0</v>
      </c>
      <c r="AA25" s="8">
        <v>5</v>
      </c>
      <c r="AB25" s="8">
        <v>1</v>
      </c>
      <c r="AC25" s="8">
        <v>1</v>
      </c>
      <c r="AD25" s="8">
        <v>15</v>
      </c>
      <c r="AE25" s="8">
        <v>37</v>
      </c>
      <c r="AF25" s="8">
        <v>155</v>
      </c>
      <c r="AG25" s="8">
        <v>79</v>
      </c>
      <c r="AH25" s="8">
        <v>67</v>
      </c>
      <c r="AI25" s="8">
        <v>60</v>
      </c>
      <c r="AJ25" s="8">
        <v>67</v>
      </c>
      <c r="AK25" s="8">
        <v>465</v>
      </c>
    </row>
    <row r="26" spans="1:37" ht="18" customHeight="1">
      <c r="A26" s="5">
        <v>12</v>
      </c>
      <c r="B26" s="5" t="s">
        <v>16</v>
      </c>
      <c r="C26" s="8">
        <v>23</v>
      </c>
      <c r="D26" s="8">
        <v>92</v>
      </c>
      <c r="E26" s="8">
        <v>37</v>
      </c>
      <c r="F26" s="8">
        <v>35</v>
      </c>
      <c r="G26" s="8">
        <v>33</v>
      </c>
      <c r="H26" s="8">
        <v>26</v>
      </c>
      <c r="I26" s="8">
        <v>246</v>
      </c>
      <c r="J26" s="8">
        <v>6</v>
      </c>
      <c r="K26" s="8">
        <v>10</v>
      </c>
      <c r="L26" s="8">
        <v>5</v>
      </c>
      <c r="M26" s="8">
        <v>6</v>
      </c>
      <c r="N26" s="8">
        <v>4</v>
      </c>
      <c r="O26" s="8">
        <v>1</v>
      </c>
      <c r="P26" s="8">
        <v>32</v>
      </c>
      <c r="Q26" s="8">
        <v>17</v>
      </c>
      <c r="R26" s="8">
        <v>82</v>
      </c>
      <c r="S26" s="8">
        <v>32</v>
      </c>
      <c r="T26" s="8">
        <v>29</v>
      </c>
      <c r="U26" s="8">
        <v>29</v>
      </c>
      <c r="V26" s="8">
        <v>25</v>
      </c>
      <c r="W26" s="8">
        <v>214</v>
      </c>
      <c r="X26" s="8">
        <v>0</v>
      </c>
      <c r="Y26" s="8">
        <v>0</v>
      </c>
      <c r="Z26" s="8">
        <v>0</v>
      </c>
      <c r="AA26" s="8">
        <v>1</v>
      </c>
      <c r="AB26" s="8">
        <v>1</v>
      </c>
      <c r="AC26" s="8">
        <v>0</v>
      </c>
      <c r="AD26" s="8">
        <v>2</v>
      </c>
      <c r="AE26" s="8">
        <v>23</v>
      </c>
      <c r="AF26" s="8">
        <v>92</v>
      </c>
      <c r="AG26" s="8">
        <v>37</v>
      </c>
      <c r="AH26" s="8">
        <v>36</v>
      </c>
      <c r="AI26" s="8">
        <v>34</v>
      </c>
      <c r="AJ26" s="8">
        <v>26</v>
      </c>
      <c r="AK26" s="8">
        <v>248</v>
      </c>
    </row>
    <row r="27" spans="1:37" ht="18" customHeight="1">
      <c r="A27" s="5">
        <v>13</v>
      </c>
      <c r="B27" s="5" t="s">
        <v>17</v>
      </c>
      <c r="C27" s="8">
        <v>15</v>
      </c>
      <c r="D27" s="8">
        <v>36</v>
      </c>
      <c r="E27" s="8">
        <v>13</v>
      </c>
      <c r="F27" s="8">
        <v>12</v>
      </c>
      <c r="G27" s="8">
        <v>19</v>
      </c>
      <c r="H27" s="8">
        <v>14</v>
      </c>
      <c r="I27" s="8">
        <v>109</v>
      </c>
      <c r="J27" s="8">
        <v>1</v>
      </c>
      <c r="K27" s="8">
        <v>5</v>
      </c>
      <c r="L27" s="8">
        <v>3</v>
      </c>
      <c r="M27" s="8">
        <v>0</v>
      </c>
      <c r="N27" s="8">
        <v>2</v>
      </c>
      <c r="O27" s="8">
        <v>0</v>
      </c>
      <c r="P27" s="8">
        <v>11</v>
      </c>
      <c r="Q27" s="8">
        <v>14</v>
      </c>
      <c r="R27" s="8">
        <v>31</v>
      </c>
      <c r="S27" s="8">
        <v>10</v>
      </c>
      <c r="T27" s="8">
        <v>12</v>
      </c>
      <c r="U27" s="8">
        <v>17</v>
      </c>
      <c r="V27" s="8">
        <v>14</v>
      </c>
      <c r="W27" s="8">
        <v>98</v>
      </c>
      <c r="X27" s="8">
        <v>1</v>
      </c>
      <c r="Y27" s="8">
        <v>2</v>
      </c>
      <c r="Z27" s="8">
        <v>0</v>
      </c>
      <c r="AA27" s="8">
        <v>1</v>
      </c>
      <c r="AB27" s="8">
        <v>0</v>
      </c>
      <c r="AC27" s="8">
        <v>0</v>
      </c>
      <c r="AD27" s="8">
        <v>4</v>
      </c>
      <c r="AE27" s="8">
        <v>16</v>
      </c>
      <c r="AF27" s="8">
        <v>38</v>
      </c>
      <c r="AG27" s="8">
        <v>13</v>
      </c>
      <c r="AH27" s="8">
        <v>13</v>
      </c>
      <c r="AI27" s="8">
        <v>19</v>
      </c>
      <c r="AJ27" s="8">
        <v>14</v>
      </c>
      <c r="AK27" s="8">
        <v>113</v>
      </c>
    </row>
    <row r="28" spans="1:37" ht="18" customHeight="1">
      <c r="A28" s="5">
        <v>14</v>
      </c>
      <c r="B28" s="5" t="s">
        <v>18</v>
      </c>
      <c r="C28" s="8">
        <v>64</v>
      </c>
      <c r="D28" s="8">
        <v>272</v>
      </c>
      <c r="E28" s="8">
        <v>154</v>
      </c>
      <c r="F28" s="8">
        <v>135</v>
      </c>
      <c r="G28" s="8">
        <v>153</v>
      </c>
      <c r="H28" s="8">
        <v>131</v>
      </c>
      <c r="I28" s="8">
        <v>909</v>
      </c>
      <c r="J28" s="8">
        <v>11</v>
      </c>
      <c r="K28" s="8">
        <v>20</v>
      </c>
      <c r="L28" s="8">
        <v>8</v>
      </c>
      <c r="M28" s="8">
        <v>11</v>
      </c>
      <c r="N28" s="8">
        <v>8</v>
      </c>
      <c r="O28" s="8">
        <v>13</v>
      </c>
      <c r="P28" s="8">
        <v>71</v>
      </c>
      <c r="Q28" s="8">
        <v>53</v>
      </c>
      <c r="R28" s="8">
        <v>252</v>
      </c>
      <c r="S28" s="8">
        <v>146</v>
      </c>
      <c r="T28" s="8">
        <v>124</v>
      </c>
      <c r="U28" s="8">
        <v>145</v>
      </c>
      <c r="V28" s="8">
        <v>118</v>
      </c>
      <c r="W28" s="8">
        <v>838</v>
      </c>
      <c r="X28" s="8">
        <v>1</v>
      </c>
      <c r="Y28" s="8">
        <v>3</v>
      </c>
      <c r="Z28" s="8">
        <v>2</v>
      </c>
      <c r="AA28" s="8">
        <v>3</v>
      </c>
      <c r="AB28" s="8">
        <v>2</v>
      </c>
      <c r="AC28" s="8">
        <v>5</v>
      </c>
      <c r="AD28" s="8">
        <v>16</v>
      </c>
      <c r="AE28" s="8">
        <v>65</v>
      </c>
      <c r="AF28" s="8">
        <v>275</v>
      </c>
      <c r="AG28" s="8">
        <v>156</v>
      </c>
      <c r="AH28" s="8">
        <v>138</v>
      </c>
      <c r="AI28" s="8">
        <v>155</v>
      </c>
      <c r="AJ28" s="8">
        <v>136</v>
      </c>
      <c r="AK28" s="8">
        <v>925</v>
      </c>
    </row>
    <row r="29" spans="1:37" ht="18" customHeight="1">
      <c r="A29" s="5">
        <v>15</v>
      </c>
      <c r="B29" s="5" t="s">
        <v>19</v>
      </c>
      <c r="C29" s="8">
        <v>36</v>
      </c>
      <c r="D29" s="8">
        <v>180</v>
      </c>
      <c r="E29" s="8">
        <v>79</v>
      </c>
      <c r="F29" s="8">
        <v>74</v>
      </c>
      <c r="G29" s="8">
        <v>84</v>
      </c>
      <c r="H29" s="8">
        <v>69</v>
      </c>
      <c r="I29" s="8">
        <v>522</v>
      </c>
      <c r="J29" s="8">
        <v>3</v>
      </c>
      <c r="K29" s="8">
        <v>25</v>
      </c>
      <c r="L29" s="8">
        <v>6</v>
      </c>
      <c r="M29" s="8">
        <v>10</v>
      </c>
      <c r="N29" s="8">
        <v>20</v>
      </c>
      <c r="O29" s="8">
        <v>7</v>
      </c>
      <c r="P29" s="8">
        <v>71</v>
      </c>
      <c r="Q29" s="8">
        <v>33</v>
      </c>
      <c r="R29" s="8">
        <v>155</v>
      </c>
      <c r="S29" s="8">
        <v>73</v>
      </c>
      <c r="T29" s="8">
        <v>64</v>
      </c>
      <c r="U29" s="8">
        <v>64</v>
      </c>
      <c r="V29" s="8">
        <v>62</v>
      </c>
      <c r="W29" s="8">
        <v>451</v>
      </c>
      <c r="X29" s="8">
        <v>0</v>
      </c>
      <c r="Y29" s="8">
        <v>6</v>
      </c>
      <c r="Z29" s="8">
        <v>2</v>
      </c>
      <c r="AA29" s="8">
        <v>1</v>
      </c>
      <c r="AB29" s="8">
        <v>2</v>
      </c>
      <c r="AC29" s="8">
        <v>2</v>
      </c>
      <c r="AD29" s="8">
        <v>13</v>
      </c>
      <c r="AE29" s="8">
        <v>36</v>
      </c>
      <c r="AF29" s="8">
        <v>186</v>
      </c>
      <c r="AG29" s="8">
        <v>81</v>
      </c>
      <c r="AH29" s="8">
        <v>75</v>
      </c>
      <c r="AI29" s="8">
        <v>86</v>
      </c>
      <c r="AJ29" s="8">
        <v>71</v>
      </c>
      <c r="AK29" s="8">
        <v>535</v>
      </c>
    </row>
    <row r="30" spans="1:37" ht="18" customHeight="1" thickBot="1">
      <c r="A30" s="34" t="s">
        <v>36</v>
      </c>
      <c r="B30" s="35"/>
      <c r="C30" s="9">
        <f aca="true" t="shared" si="12" ref="C30:AD30">SUM(C24:C29)</f>
        <v>188</v>
      </c>
      <c r="D30" s="9">
        <f t="shared" si="12"/>
        <v>915</v>
      </c>
      <c r="E30" s="9">
        <f t="shared" si="12"/>
        <v>532</v>
      </c>
      <c r="F30" s="9">
        <f t="shared" si="12"/>
        <v>459</v>
      </c>
      <c r="G30" s="9">
        <f t="shared" si="12"/>
        <v>460</v>
      </c>
      <c r="H30" s="9">
        <f t="shared" si="12"/>
        <v>430</v>
      </c>
      <c r="I30" s="9">
        <f t="shared" si="12"/>
        <v>2984</v>
      </c>
      <c r="J30" s="9">
        <f t="shared" si="12"/>
        <v>24</v>
      </c>
      <c r="K30" s="9">
        <f t="shared" si="12"/>
        <v>88</v>
      </c>
      <c r="L30" s="9">
        <f t="shared" si="12"/>
        <v>58</v>
      </c>
      <c r="M30" s="9">
        <f t="shared" si="12"/>
        <v>53</v>
      </c>
      <c r="N30" s="9">
        <f t="shared" si="12"/>
        <v>47</v>
      </c>
      <c r="O30" s="9">
        <f t="shared" si="12"/>
        <v>43</v>
      </c>
      <c r="P30" s="9">
        <f t="shared" si="12"/>
        <v>313</v>
      </c>
      <c r="Q30" s="9">
        <f t="shared" si="12"/>
        <v>164</v>
      </c>
      <c r="R30" s="9">
        <f t="shared" si="12"/>
        <v>827</v>
      </c>
      <c r="S30" s="9">
        <f t="shared" si="12"/>
        <v>474</v>
      </c>
      <c r="T30" s="9">
        <f t="shared" si="12"/>
        <v>406</v>
      </c>
      <c r="U30" s="9">
        <f t="shared" si="12"/>
        <v>413</v>
      </c>
      <c r="V30" s="9">
        <f t="shared" si="12"/>
        <v>387</v>
      </c>
      <c r="W30" s="9">
        <f t="shared" si="12"/>
        <v>2671</v>
      </c>
      <c r="X30" s="9">
        <f t="shared" si="12"/>
        <v>4</v>
      </c>
      <c r="Y30" s="9">
        <f t="shared" si="12"/>
        <v>21</v>
      </c>
      <c r="Z30" s="9">
        <f t="shared" si="12"/>
        <v>15</v>
      </c>
      <c r="AA30" s="9">
        <f t="shared" si="12"/>
        <v>16</v>
      </c>
      <c r="AB30" s="9">
        <f t="shared" si="12"/>
        <v>7</v>
      </c>
      <c r="AC30" s="9">
        <f t="shared" si="12"/>
        <v>11</v>
      </c>
      <c r="AD30" s="9">
        <f t="shared" si="12"/>
        <v>74</v>
      </c>
      <c r="AE30" s="9">
        <f aca="true" t="shared" si="13" ref="AE30:AK30">SUM(AE24:AE29)</f>
        <v>192</v>
      </c>
      <c r="AF30" s="9">
        <f t="shared" si="13"/>
        <v>936</v>
      </c>
      <c r="AG30" s="9">
        <f t="shared" si="13"/>
        <v>547</v>
      </c>
      <c r="AH30" s="9">
        <f t="shared" si="13"/>
        <v>475</v>
      </c>
      <c r="AI30" s="9">
        <f t="shared" si="13"/>
        <v>467</v>
      </c>
      <c r="AJ30" s="9">
        <f t="shared" si="13"/>
        <v>441</v>
      </c>
      <c r="AK30" s="9">
        <f t="shared" si="13"/>
        <v>3058</v>
      </c>
    </row>
    <row r="31" spans="1:37" ht="18" customHeight="1" thickBot="1">
      <c r="A31" s="36" t="s">
        <v>37</v>
      </c>
      <c r="B31" s="37"/>
      <c r="C31" s="10">
        <f aca="true" t="shared" si="14" ref="C31:AD31">+C30</f>
        <v>188</v>
      </c>
      <c r="D31" s="10">
        <f t="shared" si="14"/>
        <v>915</v>
      </c>
      <c r="E31" s="10">
        <f t="shared" si="14"/>
        <v>532</v>
      </c>
      <c r="F31" s="10">
        <f t="shared" si="14"/>
        <v>459</v>
      </c>
      <c r="G31" s="10">
        <f t="shared" si="14"/>
        <v>460</v>
      </c>
      <c r="H31" s="10">
        <f t="shared" si="14"/>
        <v>430</v>
      </c>
      <c r="I31" s="10">
        <f t="shared" si="14"/>
        <v>2984</v>
      </c>
      <c r="J31" s="10">
        <f t="shared" si="14"/>
        <v>24</v>
      </c>
      <c r="K31" s="10">
        <f t="shared" si="14"/>
        <v>88</v>
      </c>
      <c r="L31" s="10">
        <f t="shared" si="14"/>
        <v>58</v>
      </c>
      <c r="M31" s="10">
        <f t="shared" si="14"/>
        <v>53</v>
      </c>
      <c r="N31" s="10">
        <f t="shared" si="14"/>
        <v>47</v>
      </c>
      <c r="O31" s="10">
        <f t="shared" si="14"/>
        <v>43</v>
      </c>
      <c r="P31" s="10">
        <f t="shared" si="14"/>
        <v>313</v>
      </c>
      <c r="Q31" s="10">
        <f t="shared" si="14"/>
        <v>164</v>
      </c>
      <c r="R31" s="10">
        <f t="shared" si="14"/>
        <v>827</v>
      </c>
      <c r="S31" s="10">
        <f t="shared" si="14"/>
        <v>474</v>
      </c>
      <c r="T31" s="10">
        <f t="shared" si="14"/>
        <v>406</v>
      </c>
      <c r="U31" s="10">
        <f t="shared" si="14"/>
        <v>413</v>
      </c>
      <c r="V31" s="10">
        <f t="shared" si="14"/>
        <v>387</v>
      </c>
      <c r="W31" s="10">
        <f t="shared" si="14"/>
        <v>2671</v>
      </c>
      <c r="X31" s="10">
        <f t="shared" si="14"/>
        <v>4</v>
      </c>
      <c r="Y31" s="10">
        <f t="shared" si="14"/>
        <v>21</v>
      </c>
      <c r="Z31" s="10">
        <f t="shared" si="14"/>
        <v>15</v>
      </c>
      <c r="AA31" s="10">
        <f t="shared" si="14"/>
        <v>16</v>
      </c>
      <c r="AB31" s="10">
        <f t="shared" si="14"/>
        <v>7</v>
      </c>
      <c r="AC31" s="10">
        <f t="shared" si="14"/>
        <v>11</v>
      </c>
      <c r="AD31" s="10">
        <f t="shared" si="14"/>
        <v>74</v>
      </c>
      <c r="AE31" s="10">
        <f aca="true" t="shared" si="15" ref="AE31:AK31">+AE30</f>
        <v>192</v>
      </c>
      <c r="AF31" s="10">
        <f t="shared" si="15"/>
        <v>936</v>
      </c>
      <c r="AG31" s="10">
        <f t="shared" si="15"/>
        <v>547</v>
      </c>
      <c r="AH31" s="10">
        <f t="shared" si="15"/>
        <v>475</v>
      </c>
      <c r="AI31" s="10">
        <f t="shared" si="15"/>
        <v>467</v>
      </c>
      <c r="AJ31" s="10">
        <f t="shared" si="15"/>
        <v>441</v>
      </c>
      <c r="AK31" s="10">
        <f t="shared" si="15"/>
        <v>3058</v>
      </c>
    </row>
    <row r="32" spans="1:37" ht="18" customHeight="1">
      <c r="A32" s="4">
        <v>16</v>
      </c>
      <c r="B32" s="4" t="s">
        <v>5</v>
      </c>
      <c r="C32" s="7">
        <v>123</v>
      </c>
      <c r="D32" s="7">
        <v>248</v>
      </c>
      <c r="E32" s="7">
        <v>139</v>
      </c>
      <c r="F32" s="7">
        <v>143</v>
      </c>
      <c r="G32" s="7">
        <v>115</v>
      </c>
      <c r="H32" s="7">
        <v>111</v>
      </c>
      <c r="I32" s="7">
        <v>879</v>
      </c>
      <c r="J32" s="7">
        <v>10</v>
      </c>
      <c r="K32" s="7">
        <v>35</v>
      </c>
      <c r="L32" s="7">
        <v>19</v>
      </c>
      <c r="M32" s="7">
        <v>14</v>
      </c>
      <c r="N32" s="7">
        <v>14</v>
      </c>
      <c r="O32" s="7">
        <v>14</v>
      </c>
      <c r="P32" s="7">
        <v>106</v>
      </c>
      <c r="Q32" s="7">
        <v>113</v>
      </c>
      <c r="R32" s="7">
        <v>213</v>
      </c>
      <c r="S32" s="7">
        <v>120</v>
      </c>
      <c r="T32" s="7">
        <v>129</v>
      </c>
      <c r="U32" s="7">
        <v>101</v>
      </c>
      <c r="V32" s="7">
        <v>97</v>
      </c>
      <c r="W32" s="7">
        <v>773</v>
      </c>
      <c r="X32" s="7">
        <v>3</v>
      </c>
      <c r="Y32" s="7">
        <v>10</v>
      </c>
      <c r="Z32" s="7">
        <v>5</v>
      </c>
      <c r="AA32" s="7">
        <v>7</v>
      </c>
      <c r="AB32" s="7">
        <v>4</v>
      </c>
      <c r="AC32" s="7">
        <v>4</v>
      </c>
      <c r="AD32" s="7">
        <v>33</v>
      </c>
      <c r="AE32" s="7">
        <v>126</v>
      </c>
      <c r="AF32" s="7">
        <v>258</v>
      </c>
      <c r="AG32" s="7">
        <v>144</v>
      </c>
      <c r="AH32" s="7">
        <v>150</v>
      </c>
      <c r="AI32" s="7">
        <v>119</v>
      </c>
      <c r="AJ32" s="7">
        <v>115</v>
      </c>
      <c r="AK32" s="7">
        <v>912</v>
      </c>
    </row>
    <row r="33" spans="1:37" ht="18" customHeight="1">
      <c r="A33" s="5">
        <v>17</v>
      </c>
      <c r="B33" s="5" t="s">
        <v>7</v>
      </c>
      <c r="C33" s="8">
        <v>316</v>
      </c>
      <c r="D33" s="8">
        <v>569</v>
      </c>
      <c r="E33" s="8">
        <v>331</v>
      </c>
      <c r="F33" s="8">
        <v>303</v>
      </c>
      <c r="G33" s="8">
        <v>238</v>
      </c>
      <c r="H33" s="8">
        <v>189</v>
      </c>
      <c r="I33" s="8">
        <v>1946</v>
      </c>
      <c r="J33" s="8">
        <v>37</v>
      </c>
      <c r="K33" s="8">
        <v>64</v>
      </c>
      <c r="L33" s="8">
        <v>25</v>
      </c>
      <c r="M33" s="8">
        <v>36</v>
      </c>
      <c r="N33" s="8">
        <v>25</v>
      </c>
      <c r="O33" s="8">
        <v>19</v>
      </c>
      <c r="P33" s="8">
        <v>206</v>
      </c>
      <c r="Q33" s="8">
        <v>279</v>
      </c>
      <c r="R33" s="8">
        <v>505</v>
      </c>
      <c r="S33" s="8">
        <v>306</v>
      </c>
      <c r="T33" s="8">
        <v>267</v>
      </c>
      <c r="U33" s="8">
        <v>213</v>
      </c>
      <c r="V33" s="8">
        <v>170</v>
      </c>
      <c r="W33" s="8">
        <v>1740</v>
      </c>
      <c r="X33" s="8">
        <v>3</v>
      </c>
      <c r="Y33" s="8">
        <v>11</v>
      </c>
      <c r="Z33" s="8">
        <v>5</v>
      </c>
      <c r="AA33" s="8">
        <v>5</v>
      </c>
      <c r="AB33" s="8">
        <v>9</v>
      </c>
      <c r="AC33" s="8">
        <v>5</v>
      </c>
      <c r="AD33" s="8">
        <v>38</v>
      </c>
      <c r="AE33" s="8">
        <v>319</v>
      </c>
      <c r="AF33" s="8">
        <v>580</v>
      </c>
      <c r="AG33" s="8">
        <v>336</v>
      </c>
      <c r="AH33" s="8">
        <v>308</v>
      </c>
      <c r="AI33" s="8">
        <v>247</v>
      </c>
      <c r="AJ33" s="8">
        <v>194</v>
      </c>
      <c r="AK33" s="8">
        <v>1984</v>
      </c>
    </row>
    <row r="34" spans="1:37" ht="18" customHeight="1" thickBot="1">
      <c r="A34" s="34" t="s">
        <v>38</v>
      </c>
      <c r="B34" s="35"/>
      <c r="C34" s="9">
        <f aca="true" t="shared" si="16" ref="C34:AD34">SUM(C32:C33)</f>
        <v>439</v>
      </c>
      <c r="D34" s="9">
        <f t="shared" si="16"/>
        <v>817</v>
      </c>
      <c r="E34" s="9">
        <f t="shared" si="16"/>
        <v>470</v>
      </c>
      <c r="F34" s="9">
        <f t="shared" si="16"/>
        <v>446</v>
      </c>
      <c r="G34" s="9">
        <f t="shared" si="16"/>
        <v>353</v>
      </c>
      <c r="H34" s="9">
        <f t="shared" si="16"/>
        <v>300</v>
      </c>
      <c r="I34" s="9">
        <f t="shared" si="16"/>
        <v>2825</v>
      </c>
      <c r="J34" s="9">
        <f t="shared" si="16"/>
        <v>47</v>
      </c>
      <c r="K34" s="9">
        <f t="shared" si="16"/>
        <v>99</v>
      </c>
      <c r="L34" s="9">
        <f t="shared" si="16"/>
        <v>44</v>
      </c>
      <c r="M34" s="9">
        <f t="shared" si="16"/>
        <v>50</v>
      </c>
      <c r="N34" s="9">
        <f t="shared" si="16"/>
        <v>39</v>
      </c>
      <c r="O34" s="9">
        <f t="shared" si="16"/>
        <v>33</v>
      </c>
      <c r="P34" s="9">
        <f t="shared" si="16"/>
        <v>312</v>
      </c>
      <c r="Q34" s="9">
        <f t="shared" si="16"/>
        <v>392</v>
      </c>
      <c r="R34" s="9">
        <f t="shared" si="16"/>
        <v>718</v>
      </c>
      <c r="S34" s="9">
        <f t="shared" si="16"/>
        <v>426</v>
      </c>
      <c r="T34" s="9">
        <f t="shared" si="16"/>
        <v>396</v>
      </c>
      <c r="U34" s="9">
        <f t="shared" si="16"/>
        <v>314</v>
      </c>
      <c r="V34" s="9">
        <f t="shared" si="16"/>
        <v>267</v>
      </c>
      <c r="W34" s="9">
        <f t="shared" si="16"/>
        <v>2513</v>
      </c>
      <c r="X34" s="9">
        <f t="shared" si="16"/>
        <v>6</v>
      </c>
      <c r="Y34" s="9">
        <f t="shared" si="16"/>
        <v>21</v>
      </c>
      <c r="Z34" s="9">
        <f t="shared" si="16"/>
        <v>10</v>
      </c>
      <c r="AA34" s="9">
        <f t="shared" si="16"/>
        <v>12</v>
      </c>
      <c r="AB34" s="9">
        <f t="shared" si="16"/>
        <v>13</v>
      </c>
      <c r="AC34" s="9">
        <f t="shared" si="16"/>
        <v>9</v>
      </c>
      <c r="AD34" s="9">
        <f t="shared" si="16"/>
        <v>71</v>
      </c>
      <c r="AE34" s="9">
        <f aca="true" t="shared" si="17" ref="AE34:AK34">SUM(AE32:AE33)</f>
        <v>445</v>
      </c>
      <c r="AF34" s="9">
        <f t="shared" si="17"/>
        <v>838</v>
      </c>
      <c r="AG34" s="9">
        <f t="shared" si="17"/>
        <v>480</v>
      </c>
      <c r="AH34" s="9">
        <f t="shared" si="17"/>
        <v>458</v>
      </c>
      <c r="AI34" s="9">
        <f t="shared" si="17"/>
        <v>366</v>
      </c>
      <c r="AJ34" s="9">
        <f t="shared" si="17"/>
        <v>309</v>
      </c>
      <c r="AK34" s="9">
        <f t="shared" si="17"/>
        <v>2896</v>
      </c>
    </row>
    <row r="35" spans="1:37" ht="18" customHeight="1" thickBot="1">
      <c r="A35" s="28" t="s">
        <v>39</v>
      </c>
      <c r="B35" s="29"/>
      <c r="C35" s="9">
        <f aca="true" t="shared" si="18" ref="C35:AD35">+C34</f>
        <v>439</v>
      </c>
      <c r="D35" s="9">
        <f t="shared" si="18"/>
        <v>817</v>
      </c>
      <c r="E35" s="9">
        <f t="shared" si="18"/>
        <v>470</v>
      </c>
      <c r="F35" s="9">
        <f t="shared" si="18"/>
        <v>446</v>
      </c>
      <c r="G35" s="9">
        <f t="shared" si="18"/>
        <v>353</v>
      </c>
      <c r="H35" s="9">
        <f t="shared" si="18"/>
        <v>300</v>
      </c>
      <c r="I35" s="9">
        <f t="shared" si="18"/>
        <v>2825</v>
      </c>
      <c r="J35" s="9">
        <f t="shared" si="18"/>
        <v>47</v>
      </c>
      <c r="K35" s="9">
        <f t="shared" si="18"/>
        <v>99</v>
      </c>
      <c r="L35" s="9">
        <f t="shared" si="18"/>
        <v>44</v>
      </c>
      <c r="M35" s="9">
        <f t="shared" si="18"/>
        <v>50</v>
      </c>
      <c r="N35" s="9">
        <f t="shared" si="18"/>
        <v>39</v>
      </c>
      <c r="O35" s="9">
        <f t="shared" si="18"/>
        <v>33</v>
      </c>
      <c r="P35" s="9">
        <f t="shared" si="18"/>
        <v>312</v>
      </c>
      <c r="Q35" s="9">
        <f t="shared" si="18"/>
        <v>392</v>
      </c>
      <c r="R35" s="9">
        <f t="shared" si="18"/>
        <v>718</v>
      </c>
      <c r="S35" s="9">
        <f t="shared" si="18"/>
        <v>426</v>
      </c>
      <c r="T35" s="9">
        <f t="shared" si="18"/>
        <v>396</v>
      </c>
      <c r="U35" s="9">
        <f t="shared" si="18"/>
        <v>314</v>
      </c>
      <c r="V35" s="9">
        <f t="shared" si="18"/>
        <v>267</v>
      </c>
      <c r="W35" s="9">
        <f t="shared" si="18"/>
        <v>2513</v>
      </c>
      <c r="X35" s="9">
        <f t="shared" si="18"/>
        <v>6</v>
      </c>
      <c r="Y35" s="9">
        <f t="shared" si="18"/>
        <v>21</v>
      </c>
      <c r="Z35" s="9">
        <f t="shared" si="18"/>
        <v>10</v>
      </c>
      <c r="AA35" s="9">
        <f t="shared" si="18"/>
        <v>12</v>
      </c>
      <c r="AB35" s="9">
        <f t="shared" si="18"/>
        <v>13</v>
      </c>
      <c r="AC35" s="9">
        <f t="shared" si="18"/>
        <v>9</v>
      </c>
      <c r="AD35" s="9">
        <f t="shared" si="18"/>
        <v>71</v>
      </c>
      <c r="AE35" s="9">
        <f aca="true" t="shared" si="19" ref="AE35:AK35">+AE34</f>
        <v>445</v>
      </c>
      <c r="AF35" s="9">
        <f t="shared" si="19"/>
        <v>838</v>
      </c>
      <c r="AG35" s="9">
        <f t="shared" si="19"/>
        <v>480</v>
      </c>
      <c r="AH35" s="9">
        <f t="shared" si="19"/>
        <v>458</v>
      </c>
      <c r="AI35" s="9">
        <f t="shared" si="19"/>
        <v>366</v>
      </c>
      <c r="AJ35" s="9">
        <f t="shared" si="19"/>
        <v>309</v>
      </c>
      <c r="AK35" s="9">
        <f t="shared" si="19"/>
        <v>2896</v>
      </c>
    </row>
    <row r="36" spans="1:37" ht="18" customHeight="1">
      <c r="A36" s="4">
        <v>18</v>
      </c>
      <c r="B36" s="4" t="s">
        <v>1</v>
      </c>
      <c r="C36" s="7">
        <v>190</v>
      </c>
      <c r="D36" s="7">
        <v>415</v>
      </c>
      <c r="E36" s="7">
        <v>184</v>
      </c>
      <c r="F36" s="7">
        <v>186</v>
      </c>
      <c r="G36" s="7">
        <v>167</v>
      </c>
      <c r="H36" s="7">
        <v>140</v>
      </c>
      <c r="I36" s="7">
        <v>1282</v>
      </c>
      <c r="J36" s="7">
        <v>33</v>
      </c>
      <c r="K36" s="7">
        <v>68</v>
      </c>
      <c r="L36" s="7">
        <v>29</v>
      </c>
      <c r="M36" s="7">
        <v>32</v>
      </c>
      <c r="N36" s="7">
        <v>25</v>
      </c>
      <c r="O36" s="7">
        <v>25</v>
      </c>
      <c r="P36" s="7">
        <v>212</v>
      </c>
      <c r="Q36" s="7">
        <v>157</v>
      </c>
      <c r="R36" s="7">
        <v>347</v>
      </c>
      <c r="S36" s="7">
        <v>155</v>
      </c>
      <c r="T36" s="7">
        <v>154</v>
      </c>
      <c r="U36" s="7">
        <v>142</v>
      </c>
      <c r="V36" s="7">
        <v>115</v>
      </c>
      <c r="W36" s="7">
        <v>1070</v>
      </c>
      <c r="X36" s="7">
        <v>6</v>
      </c>
      <c r="Y36" s="7">
        <v>20</v>
      </c>
      <c r="Z36" s="7">
        <v>11</v>
      </c>
      <c r="AA36" s="7">
        <v>6</v>
      </c>
      <c r="AB36" s="7">
        <v>6</v>
      </c>
      <c r="AC36" s="7">
        <v>7</v>
      </c>
      <c r="AD36" s="7">
        <v>56</v>
      </c>
      <c r="AE36" s="7">
        <v>196</v>
      </c>
      <c r="AF36" s="7">
        <v>435</v>
      </c>
      <c r="AG36" s="7">
        <v>195</v>
      </c>
      <c r="AH36" s="7">
        <v>192</v>
      </c>
      <c r="AI36" s="7">
        <v>173</v>
      </c>
      <c r="AJ36" s="7">
        <v>147</v>
      </c>
      <c r="AK36" s="7">
        <v>1338</v>
      </c>
    </row>
    <row r="37" spans="1:37" ht="18" customHeight="1">
      <c r="A37" s="5">
        <v>19</v>
      </c>
      <c r="B37" s="5" t="s">
        <v>21</v>
      </c>
      <c r="C37" s="8">
        <v>5</v>
      </c>
      <c r="D37" s="8">
        <v>22</v>
      </c>
      <c r="E37" s="8">
        <v>22</v>
      </c>
      <c r="F37" s="8">
        <v>11</v>
      </c>
      <c r="G37" s="8">
        <v>10</v>
      </c>
      <c r="H37" s="8">
        <v>16</v>
      </c>
      <c r="I37" s="8">
        <v>86</v>
      </c>
      <c r="J37" s="8">
        <v>0</v>
      </c>
      <c r="K37" s="8">
        <v>1</v>
      </c>
      <c r="L37" s="8">
        <v>6</v>
      </c>
      <c r="M37" s="8">
        <v>1</v>
      </c>
      <c r="N37" s="8">
        <v>1</v>
      </c>
      <c r="O37" s="8">
        <v>2</v>
      </c>
      <c r="P37" s="8">
        <v>11</v>
      </c>
      <c r="Q37" s="8">
        <v>5</v>
      </c>
      <c r="R37" s="8">
        <v>21</v>
      </c>
      <c r="S37" s="8">
        <v>16</v>
      </c>
      <c r="T37" s="8">
        <v>10</v>
      </c>
      <c r="U37" s="8">
        <v>9</v>
      </c>
      <c r="V37" s="8">
        <v>14</v>
      </c>
      <c r="W37" s="8">
        <v>75</v>
      </c>
      <c r="X37" s="8">
        <v>0</v>
      </c>
      <c r="Y37" s="8">
        <v>0</v>
      </c>
      <c r="Z37" s="8">
        <v>3</v>
      </c>
      <c r="AA37" s="8">
        <v>1</v>
      </c>
      <c r="AB37" s="8">
        <v>1</v>
      </c>
      <c r="AC37" s="8">
        <v>0</v>
      </c>
      <c r="AD37" s="8">
        <v>5</v>
      </c>
      <c r="AE37" s="8">
        <v>5</v>
      </c>
      <c r="AF37" s="8">
        <v>22</v>
      </c>
      <c r="AG37" s="8">
        <v>25</v>
      </c>
      <c r="AH37" s="8">
        <v>12</v>
      </c>
      <c r="AI37" s="8">
        <v>11</v>
      </c>
      <c r="AJ37" s="8">
        <v>16</v>
      </c>
      <c r="AK37" s="8">
        <v>91</v>
      </c>
    </row>
    <row r="38" spans="1:37" ht="18" customHeight="1">
      <c r="A38" s="5">
        <v>20</v>
      </c>
      <c r="B38" s="5" t="s">
        <v>22</v>
      </c>
      <c r="C38" s="8">
        <v>16</v>
      </c>
      <c r="D38" s="8">
        <v>32</v>
      </c>
      <c r="E38" s="8">
        <v>20</v>
      </c>
      <c r="F38" s="8">
        <v>12</v>
      </c>
      <c r="G38" s="8">
        <v>17</v>
      </c>
      <c r="H38" s="8">
        <v>17</v>
      </c>
      <c r="I38" s="8">
        <v>114</v>
      </c>
      <c r="J38" s="8">
        <v>0</v>
      </c>
      <c r="K38" s="8">
        <v>9</v>
      </c>
      <c r="L38" s="8">
        <v>3</v>
      </c>
      <c r="M38" s="8">
        <v>3</v>
      </c>
      <c r="N38" s="8">
        <v>4</v>
      </c>
      <c r="O38" s="8">
        <v>2</v>
      </c>
      <c r="P38" s="8">
        <v>21</v>
      </c>
      <c r="Q38" s="8">
        <v>16</v>
      </c>
      <c r="R38" s="8">
        <v>23</v>
      </c>
      <c r="S38" s="8">
        <v>17</v>
      </c>
      <c r="T38" s="8">
        <v>9</v>
      </c>
      <c r="U38" s="8">
        <v>13</v>
      </c>
      <c r="V38" s="8">
        <v>15</v>
      </c>
      <c r="W38" s="8">
        <v>93</v>
      </c>
      <c r="X38" s="8">
        <v>0</v>
      </c>
      <c r="Y38" s="8">
        <v>2</v>
      </c>
      <c r="Z38" s="8">
        <v>1</v>
      </c>
      <c r="AA38" s="8">
        <v>0</v>
      </c>
      <c r="AB38" s="8">
        <v>0</v>
      </c>
      <c r="AC38" s="8">
        <v>0</v>
      </c>
      <c r="AD38" s="8">
        <v>3</v>
      </c>
      <c r="AE38" s="8">
        <v>16</v>
      </c>
      <c r="AF38" s="8">
        <v>34</v>
      </c>
      <c r="AG38" s="8">
        <v>21</v>
      </c>
      <c r="AH38" s="8">
        <v>12</v>
      </c>
      <c r="AI38" s="8">
        <v>17</v>
      </c>
      <c r="AJ38" s="8">
        <v>17</v>
      </c>
      <c r="AK38" s="8">
        <v>117</v>
      </c>
    </row>
    <row r="39" spans="1:37" ht="18" customHeight="1">
      <c r="A39" s="5">
        <v>21</v>
      </c>
      <c r="B39" s="5" t="s">
        <v>23</v>
      </c>
      <c r="C39" s="8">
        <v>17</v>
      </c>
      <c r="D39" s="8">
        <v>55</v>
      </c>
      <c r="E39" s="8">
        <v>31</v>
      </c>
      <c r="F39" s="8">
        <v>27</v>
      </c>
      <c r="G39" s="8">
        <v>35</v>
      </c>
      <c r="H39" s="8">
        <v>13</v>
      </c>
      <c r="I39" s="8">
        <v>178</v>
      </c>
      <c r="J39" s="8">
        <v>2</v>
      </c>
      <c r="K39" s="8">
        <v>10</v>
      </c>
      <c r="L39" s="8">
        <v>3</v>
      </c>
      <c r="M39" s="8">
        <v>5</v>
      </c>
      <c r="N39" s="8">
        <v>2</v>
      </c>
      <c r="O39" s="8">
        <v>1</v>
      </c>
      <c r="P39" s="8">
        <v>23</v>
      </c>
      <c r="Q39" s="8">
        <v>15</v>
      </c>
      <c r="R39" s="8">
        <v>45</v>
      </c>
      <c r="S39" s="8">
        <v>28</v>
      </c>
      <c r="T39" s="8">
        <v>22</v>
      </c>
      <c r="U39" s="8">
        <v>33</v>
      </c>
      <c r="V39" s="8">
        <v>12</v>
      </c>
      <c r="W39" s="8">
        <v>155</v>
      </c>
      <c r="X39" s="8">
        <v>1</v>
      </c>
      <c r="Y39" s="8">
        <v>3</v>
      </c>
      <c r="Z39" s="8">
        <v>1</v>
      </c>
      <c r="AA39" s="8">
        <v>0</v>
      </c>
      <c r="AB39" s="8">
        <v>0</v>
      </c>
      <c r="AC39" s="8">
        <v>3</v>
      </c>
      <c r="AD39" s="8">
        <v>8</v>
      </c>
      <c r="AE39" s="8">
        <v>18</v>
      </c>
      <c r="AF39" s="8">
        <v>58</v>
      </c>
      <c r="AG39" s="8">
        <v>32</v>
      </c>
      <c r="AH39" s="8">
        <v>27</v>
      </c>
      <c r="AI39" s="8">
        <v>35</v>
      </c>
      <c r="AJ39" s="8">
        <v>16</v>
      </c>
      <c r="AK39" s="8">
        <v>186</v>
      </c>
    </row>
    <row r="40" spans="1:37" ht="18" customHeight="1">
      <c r="A40" s="5">
        <v>22</v>
      </c>
      <c r="B40" s="5" t="s">
        <v>24</v>
      </c>
      <c r="C40" s="8">
        <v>17</v>
      </c>
      <c r="D40" s="8">
        <v>29</v>
      </c>
      <c r="E40" s="8">
        <v>14</v>
      </c>
      <c r="F40" s="8">
        <v>18</v>
      </c>
      <c r="G40" s="8">
        <v>18</v>
      </c>
      <c r="H40" s="8">
        <v>9</v>
      </c>
      <c r="I40" s="8">
        <v>105</v>
      </c>
      <c r="J40" s="8">
        <v>0</v>
      </c>
      <c r="K40" s="8">
        <v>4</v>
      </c>
      <c r="L40" s="8">
        <v>2</v>
      </c>
      <c r="M40" s="8">
        <v>1</v>
      </c>
      <c r="N40" s="8">
        <v>2</v>
      </c>
      <c r="O40" s="8">
        <v>1</v>
      </c>
      <c r="P40" s="8">
        <v>10</v>
      </c>
      <c r="Q40" s="8">
        <v>17</v>
      </c>
      <c r="R40" s="8">
        <v>25</v>
      </c>
      <c r="S40" s="8">
        <v>12</v>
      </c>
      <c r="T40" s="8">
        <v>17</v>
      </c>
      <c r="U40" s="8">
        <v>16</v>
      </c>
      <c r="V40" s="8">
        <v>8</v>
      </c>
      <c r="W40" s="8">
        <v>95</v>
      </c>
      <c r="X40" s="8">
        <v>1</v>
      </c>
      <c r="Y40" s="8">
        <v>2</v>
      </c>
      <c r="Z40" s="8">
        <v>0</v>
      </c>
      <c r="AA40" s="8">
        <v>1</v>
      </c>
      <c r="AB40" s="8">
        <v>0</v>
      </c>
      <c r="AC40" s="8">
        <v>0</v>
      </c>
      <c r="AD40" s="8">
        <v>4</v>
      </c>
      <c r="AE40" s="8">
        <v>18</v>
      </c>
      <c r="AF40" s="8">
        <v>31</v>
      </c>
      <c r="AG40" s="8">
        <v>14</v>
      </c>
      <c r="AH40" s="8">
        <v>19</v>
      </c>
      <c r="AI40" s="8">
        <v>18</v>
      </c>
      <c r="AJ40" s="8">
        <v>9</v>
      </c>
      <c r="AK40" s="8">
        <v>109</v>
      </c>
    </row>
    <row r="41" spans="1:37" ht="18" customHeight="1">
      <c r="A41" s="5">
        <v>23</v>
      </c>
      <c r="B41" s="5" t="s">
        <v>25</v>
      </c>
      <c r="C41" s="8">
        <v>6</v>
      </c>
      <c r="D41" s="8">
        <v>17</v>
      </c>
      <c r="E41" s="8">
        <v>11</v>
      </c>
      <c r="F41" s="8">
        <v>10</v>
      </c>
      <c r="G41" s="8">
        <v>15</v>
      </c>
      <c r="H41" s="8">
        <v>9</v>
      </c>
      <c r="I41" s="8">
        <v>68</v>
      </c>
      <c r="J41" s="8">
        <v>0</v>
      </c>
      <c r="K41" s="8">
        <v>6</v>
      </c>
      <c r="L41" s="8">
        <v>1</v>
      </c>
      <c r="M41" s="8">
        <v>2</v>
      </c>
      <c r="N41" s="8">
        <v>3</v>
      </c>
      <c r="O41" s="8">
        <v>1</v>
      </c>
      <c r="P41" s="8">
        <v>13</v>
      </c>
      <c r="Q41" s="8">
        <v>6</v>
      </c>
      <c r="R41" s="8">
        <v>11</v>
      </c>
      <c r="S41" s="8">
        <v>10</v>
      </c>
      <c r="T41" s="8">
        <v>8</v>
      </c>
      <c r="U41" s="8">
        <v>12</v>
      </c>
      <c r="V41" s="8">
        <v>8</v>
      </c>
      <c r="W41" s="8">
        <v>55</v>
      </c>
      <c r="X41" s="8">
        <v>1</v>
      </c>
      <c r="Y41" s="8">
        <v>1</v>
      </c>
      <c r="Z41" s="8">
        <v>0</v>
      </c>
      <c r="AA41" s="8">
        <v>0</v>
      </c>
      <c r="AB41" s="8">
        <v>0</v>
      </c>
      <c r="AC41" s="8">
        <v>0</v>
      </c>
      <c r="AD41" s="8">
        <v>2</v>
      </c>
      <c r="AE41" s="8">
        <v>7</v>
      </c>
      <c r="AF41" s="8">
        <v>18</v>
      </c>
      <c r="AG41" s="8">
        <v>11</v>
      </c>
      <c r="AH41" s="8">
        <v>10</v>
      </c>
      <c r="AI41" s="8">
        <v>15</v>
      </c>
      <c r="AJ41" s="8">
        <v>9</v>
      </c>
      <c r="AK41" s="8">
        <v>70</v>
      </c>
    </row>
    <row r="42" spans="1:37" ht="18" customHeight="1">
      <c r="A42" s="5">
        <v>24</v>
      </c>
      <c r="B42" s="5" t="s">
        <v>26</v>
      </c>
      <c r="C42" s="8">
        <v>38</v>
      </c>
      <c r="D42" s="8">
        <v>109</v>
      </c>
      <c r="E42" s="8">
        <v>79</v>
      </c>
      <c r="F42" s="8">
        <v>107</v>
      </c>
      <c r="G42" s="8">
        <v>88</v>
      </c>
      <c r="H42" s="8">
        <v>83</v>
      </c>
      <c r="I42" s="8">
        <v>504</v>
      </c>
      <c r="J42" s="8">
        <v>4</v>
      </c>
      <c r="K42" s="8">
        <v>13</v>
      </c>
      <c r="L42" s="8">
        <v>10</v>
      </c>
      <c r="M42" s="8">
        <v>15</v>
      </c>
      <c r="N42" s="8">
        <v>12</v>
      </c>
      <c r="O42" s="8">
        <v>13</v>
      </c>
      <c r="P42" s="8">
        <v>67</v>
      </c>
      <c r="Q42" s="8">
        <v>34</v>
      </c>
      <c r="R42" s="8">
        <v>96</v>
      </c>
      <c r="S42" s="8">
        <v>69</v>
      </c>
      <c r="T42" s="8">
        <v>92</v>
      </c>
      <c r="U42" s="8">
        <v>76</v>
      </c>
      <c r="V42" s="8">
        <v>70</v>
      </c>
      <c r="W42" s="8">
        <v>437</v>
      </c>
      <c r="X42" s="8">
        <v>4</v>
      </c>
      <c r="Y42" s="8">
        <v>5</v>
      </c>
      <c r="Z42" s="8">
        <v>2</v>
      </c>
      <c r="AA42" s="8">
        <v>6</v>
      </c>
      <c r="AB42" s="8">
        <v>1</v>
      </c>
      <c r="AC42" s="8">
        <v>1</v>
      </c>
      <c r="AD42" s="8">
        <v>19</v>
      </c>
      <c r="AE42" s="8">
        <v>42</v>
      </c>
      <c r="AF42" s="8">
        <v>114</v>
      </c>
      <c r="AG42" s="8">
        <v>81</v>
      </c>
      <c r="AH42" s="8">
        <v>113</v>
      </c>
      <c r="AI42" s="8">
        <v>89</v>
      </c>
      <c r="AJ42" s="8">
        <v>84</v>
      </c>
      <c r="AK42" s="8">
        <v>523</v>
      </c>
    </row>
    <row r="43" spans="1:37" ht="18" customHeight="1" thickBot="1">
      <c r="A43" s="34" t="s">
        <v>40</v>
      </c>
      <c r="B43" s="35"/>
      <c r="C43" s="9">
        <f aca="true" t="shared" si="20" ref="C43:AD43">SUM(C36:C42)</f>
        <v>289</v>
      </c>
      <c r="D43" s="9">
        <f t="shared" si="20"/>
        <v>679</v>
      </c>
      <c r="E43" s="9">
        <f t="shared" si="20"/>
        <v>361</v>
      </c>
      <c r="F43" s="9">
        <f t="shared" si="20"/>
        <v>371</v>
      </c>
      <c r="G43" s="9">
        <f t="shared" si="20"/>
        <v>350</v>
      </c>
      <c r="H43" s="9">
        <f t="shared" si="20"/>
        <v>287</v>
      </c>
      <c r="I43" s="9">
        <f t="shared" si="20"/>
        <v>2337</v>
      </c>
      <c r="J43" s="9">
        <f t="shared" si="20"/>
        <v>39</v>
      </c>
      <c r="K43" s="9">
        <f t="shared" si="20"/>
        <v>111</v>
      </c>
      <c r="L43" s="9">
        <f t="shared" si="20"/>
        <v>54</v>
      </c>
      <c r="M43" s="9">
        <f t="shared" si="20"/>
        <v>59</v>
      </c>
      <c r="N43" s="9">
        <f t="shared" si="20"/>
        <v>49</v>
      </c>
      <c r="O43" s="9">
        <f t="shared" si="20"/>
        <v>45</v>
      </c>
      <c r="P43" s="9">
        <f t="shared" si="20"/>
        <v>357</v>
      </c>
      <c r="Q43" s="9">
        <f t="shared" si="20"/>
        <v>250</v>
      </c>
      <c r="R43" s="9">
        <f t="shared" si="20"/>
        <v>568</v>
      </c>
      <c r="S43" s="9">
        <f t="shared" si="20"/>
        <v>307</v>
      </c>
      <c r="T43" s="9">
        <f t="shared" si="20"/>
        <v>312</v>
      </c>
      <c r="U43" s="9">
        <f t="shared" si="20"/>
        <v>301</v>
      </c>
      <c r="V43" s="9">
        <f t="shared" si="20"/>
        <v>242</v>
      </c>
      <c r="W43" s="9">
        <f t="shared" si="20"/>
        <v>1980</v>
      </c>
      <c r="X43" s="9">
        <f t="shared" si="20"/>
        <v>13</v>
      </c>
      <c r="Y43" s="9">
        <f t="shared" si="20"/>
        <v>33</v>
      </c>
      <c r="Z43" s="9">
        <f t="shared" si="20"/>
        <v>18</v>
      </c>
      <c r="AA43" s="9">
        <f t="shared" si="20"/>
        <v>14</v>
      </c>
      <c r="AB43" s="9">
        <f t="shared" si="20"/>
        <v>8</v>
      </c>
      <c r="AC43" s="9">
        <f t="shared" si="20"/>
        <v>11</v>
      </c>
      <c r="AD43" s="9">
        <f t="shared" si="20"/>
        <v>97</v>
      </c>
      <c r="AE43" s="9">
        <f aca="true" t="shared" si="21" ref="AE43:AK43">SUM(AE36:AE42)</f>
        <v>302</v>
      </c>
      <c r="AF43" s="9">
        <f t="shared" si="21"/>
        <v>712</v>
      </c>
      <c r="AG43" s="9">
        <f t="shared" si="21"/>
        <v>379</v>
      </c>
      <c r="AH43" s="9">
        <f t="shared" si="21"/>
        <v>385</v>
      </c>
      <c r="AI43" s="9">
        <f t="shared" si="21"/>
        <v>358</v>
      </c>
      <c r="AJ43" s="9">
        <f t="shared" si="21"/>
        <v>298</v>
      </c>
      <c r="AK43" s="9">
        <f t="shared" si="21"/>
        <v>2434</v>
      </c>
    </row>
    <row r="44" spans="1:37" ht="18" customHeight="1">
      <c r="A44" s="4">
        <v>25</v>
      </c>
      <c r="B44" s="4" t="s">
        <v>2</v>
      </c>
      <c r="C44" s="7">
        <v>69</v>
      </c>
      <c r="D44" s="7">
        <v>400</v>
      </c>
      <c r="E44" s="7">
        <v>181</v>
      </c>
      <c r="F44" s="7">
        <v>138</v>
      </c>
      <c r="G44" s="7">
        <v>148</v>
      </c>
      <c r="H44" s="7">
        <v>118</v>
      </c>
      <c r="I44" s="7">
        <v>1054</v>
      </c>
      <c r="J44" s="7">
        <v>10</v>
      </c>
      <c r="K44" s="7">
        <v>52</v>
      </c>
      <c r="L44" s="7">
        <v>29</v>
      </c>
      <c r="M44" s="7">
        <v>20</v>
      </c>
      <c r="N44" s="7">
        <v>13</v>
      </c>
      <c r="O44" s="7">
        <v>16</v>
      </c>
      <c r="P44" s="7">
        <v>140</v>
      </c>
      <c r="Q44" s="7">
        <v>59</v>
      </c>
      <c r="R44" s="7">
        <v>348</v>
      </c>
      <c r="S44" s="7">
        <v>152</v>
      </c>
      <c r="T44" s="7">
        <v>118</v>
      </c>
      <c r="U44" s="7">
        <v>135</v>
      </c>
      <c r="V44" s="7">
        <v>102</v>
      </c>
      <c r="W44" s="7">
        <v>914</v>
      </c>
      <c r="X44" s="7">
        <v>3</v>
      </c>
      <c r="Y44" s="7">
        <v>12</v>
      </c>
      <c r="Z44" s="7">
        <v>10</v>
      </c>
      <c r="AA44" s="7">
        <v>2</v>
      </c>
      <c r="AB44" s="7">
        <v>2</v>
      </c>
      <c r="AC44" s="7">
        <v>5</v>
      </c>
      <c r="AD44" s="7">
        <v>34</v>
      </c>
      <c r="AE44" s="7">
        <v>72</v>
      </c>
      <c r="AF44" s="7">
        <v>412</v>
      </c>
      <c r="AG44" s="7">
        <v>191</v>
      </c>
      <c r="AH44" s="7">
        <v>140</v>
      </c>
      <c r="AI44" s="7">
        <v>150</v>
      </c>
      <c r="AJ44" s="7">
        <v>123</v>
      </c>
      <c r="AK44" s="7">
        <v>1088</v>
      </c>
    </row>
    <row r="45" spans="1:37" ht="18" customHeight="1">
      <c r="A45" s="5">
        <v>26</v>
      </c>
      <c r="B45" s="5" t="s">
        <v>4</v>
      </c>
      <c r="C45" s="8">
        <v>70</v>
      </c>
      <c r="D45" s="8">
        <v>293</v>
      </c>
      <c r="E45" s="8">
        <v>147</v>
      </c>
      <c r="F45" s="8">
        <v>160</v>
      </c>
      <c r="G45" s="8">
        <v>143</v>
      </c>
      <c r="H45" s="8">
        <v>132</v>
      </c>
      <c r="I45" s="8">
        <v>945</v>
      </c>
      <c r="J45" s="8">
        <v>7</v>
      </c>
      <c r="K45" s="8">
        <v>29</v>
      </c>
      <c r="L45" s="8">
        <v>23</v>
      </c>
      <c r="M45" s="8">
        <v>20</v>
      </c>
      <c r="N45" s="8">
        <v>17</v>
      </c>
      <c r="O45" s="8">
        <v>15</v>
      </c>
      <c r="P45" s="8">
        <v>111</v>
      </c>
      <c r="Q45" s="8">
        <v>63</v>
      </c>
      <c r="R45" s="8">
        <v>264</v>
      </c>
      <c r="S45" s="8">
        <v>124</v>
      </c>
      <c r="T45" s="8">
        <v>140</v>
      </c>
      <c r="U45" s="8">
        <v>126</v>
      </c>
      <c r="V45" s="8">
        <v>117</v>
      </c>
      <c r="W45" s="8">
        <v>834</v>
      </c>
      <c r="X45" s="8">
        <v>0</v>
      </c>
      <c r="Y45" s="8">
        <v>4</v>
      </c>
      <c r="Z45" s="8">
        <v>4</v>
      </c>
      <c r="AA45" s="8">
        <v>5</v>
      </c>
      <c r="AB45" s="8">
        <v>7</v>
      </c>
      <c r="AC45" s="8">
        <v>4</v>
      </c>
      <c r="AD45" s="8">
        <v>24</v>
      </c>
      <c r="AE45" s="8">
        <v>70</v>
      </c>
      <c r="AF45" s="8">
        <v>297</v>
      </c>
      <c r="AG45" s="8">
        <v>151</v>
      </c>
      <c r="AH45" s="8">
        <v>165</v>
      </c>
      <c r="AI45" s="8">
        <v>150</v>
      </c>
      <c r="AJ45" s="8">
        <v>136</v>
      </c>
      <c r="AK45" s="8">
        <v>969</v>
      </c>
    </row>
    <row r="46" spans="1:37" ht="18" customHeight="1">
      <c r="A46" s="5">
        <v>27</v>
      </c>
      <c r="B46" s="5" t="s">
        <v>10</v>
      </c>
      <c r="C46" s="8">
        <v>53</v>
      </c>
      <c r="D46" s="8">
        <v>325</v>
      </c>
      <c r="E46" s="8">
        <v>171</v>
      </c>
      <c r="F46" s="8">
        <v>129</v>
      </c>
      <c r="G46" s="8">
        <v>154</v>
      </c>
      <c r="H46" s="8">
        <v>130</v>
      </c>
      <c r="I46" s="8">
        <v>962</v>
      </c>
      <c r="J46" s="8">
        <v>5</v>
      </c>
      <c r="K46" s="8">
        <v>42</v>
      </c>
      <c r="L46" s="8">
        <v>26</v>
      </c>
      <c r="M46" s="8">
        <v>21</v>
      </c>
      <c r="N46" s="8">
        <v>25</v>
      </c>
      <c r="O46" s="8">
        <v>16</v>
      </c>
      <c r="P46" s="8">
        <v>135</v>
      </c>
      <c r="Q46" s="8">
        <v>48</v>
      </c>
      <c r="R46" s="8">
        <v>283</v>
      </c>
      <c r="S46" s="8">
        <v>145</v>
      </c>
      <c r="T46" s="8">
        <v>108</v>
      </c>
      <c r="U46" s="8">
        <v>129</v>
      </c>
      <c r="V46" s="8">
        <v>114</v>
      </c>
      <c r="W46" s="8">
        <v>827</v>
      </c>
      <c r="X46" s="8">
        <v>0</v>
      </c>
      <c r="Y46" s="8">
        <v>13</v>
      </c>
      <c r="Z46" s="8">
        <v>6</v>
      </c>
      <c r="AA46" s="8">
        <v>12</v>
      </c>
      <c r="AB46" s="8">
        <v>5</v>
      </c>
      <c r="AC46" s="8">
        <v>9</v>
      </c>
      <c r="AD46" s="8">
        <v>45</v>
      </c>
      <c r="AE46" s="8">
        <v>53</v>
      </c>
      <c r="AF46" s="8">
        <v>338</v>
      </c>
      <c r="AG46" s="8">
        <v>177</v>
      </c>
      <c r="AH46" s="8">
        <v>141</v>
      </c>
      <c r="AI46" s="8">
        <v>159</v>
      </c>
      <c r="AJ46" s="8">
        <v>139</v>
      </c>
      <c r="AK46" s="8">
        <v>1007</v>
      </c>
    </row>
    <row r="47" spans="1:37" ht="18" customHeight="1">
      <c r="A47" s="5">
        <v>28</v>
      </c>
      <c r="B47" s="5" t="s">
        <v>27</v>
      </c>
      <c r="C47" s="8">
        <v>7</v>
      </c>
      <c r="D47" s="8">
        <v>12</v>
      </c>
      <c r="E47" s="8">
        <v>6</v>
      </c>
      <c r="F47" s="8">
        <v>9</v>
      </c>
      <c r="G47" s="8">
        <v>7</v>
      </c>
      <c r="H47" s="8">
        <v>2</v>
      </c>
      <c r="I47" s="8">
        <v>43</v>
      </c>
      <c r="J47" s="8">
        <v>0</v>
      </c>
      <c r="K47" s="8">
        <v>2</v>
      </c>
      <c r="L47" s="8">
        <v>1</v>
      </c>
      <c r="M47" s="8">
        <v>2</v>
      </c>
      <c r="N47" s="8">
        <v>1</v>
      </c>
      <c r="O47" s="8">
        <v>0</v>
      </c>
      <c r="P47" s="8">
        <v>6</v>
      </c>
      <c r="Q47" s="8">
        <v>7</v>
      </c>
      <c r="R47" s="8">
        <v>10</v>
      </c>
      <c r="S47" s="8">
        <v>5</v>
      </c>
      <c r="T47" s="8">
        <v>7</v>
      </c>
      <c r="U47" s="8">
        <v>6</v>
      </c>
      <c r="V47" s="8">
        <v>2</v>
      </c>
      <c r="W47" s="8">
        <v>37</v>
      </c>
      <c r="X47" s="8">
        <v>0</v>
      </c>
      <c r="Y47" s="8">
        <v>2</v>
      </c>
      <c r="Z47" s="8">
        <v>1</v>
      </c>
      <c r="AA47" s="8">
        <v>0</v>
      </c>
      <c r="AB47" s="8">
        <v>0</v>
      </c>
      <c r="AC47" s="8">
        <v>1</v>
      </c>
      <c r="AD47" s="8">
        <v>4</v>
      </c>
      <c r="AE47" s="8">
        <v>7</v>
      </c>
      <c r="AF47" s="8">
        <v>14</v>
      </c>
      <c r="AG47" s="8">
        <v>7</v>
      </c>
      <c r="AH47" s="8">
        <v>9</v>
      </c>
      <c r="AI47" s="8">
        <v>7</v>
      </c>
      <c r="AJ47" s="8">
        <v>3</v>
      </c>
      <c r="AK47" s="8">
        <v>47</v>
      </c>
    </row>
    <row r="48" spans="1:37" ht="18" customHeight="1">
      <c r="A48" s="5">
        <v>29</v>
      </c>
      <c r="B48" s="5" t="s">
        <v>28</v>
      </c>
      <c r="C48" s="8">
        <v>16</v>
      </c>
      <c r="D48" s="8">
        <v>27</v>
      </c>
      <c r="E48" s="8">
        <v>3</v>
      </c>
      <c r="F48" s="8">
        <v>6</v>
      </c>
      <c r="G48" s="8">
        <v>4</v>
      </c>
      <c r="H48" s="8">
        <v>4</v>
      </c>
      <c r="I48" s="8">
        <v>60</v>
      </c>
      <c r="J48" s="8">
        <v>2</v>
      </c>
      <c r="K48" s="8">
        <v>3</v>
      </c>
      <c r="L48" s="8">
        <v>0</v>
      </c>
      <c r="M48" s="8">
        <v>2</v>
      </c>
      <c r="N48" s="8">
        <v>0</v>
      </c>
      <c r="O48" s="8">
        <v>1</v>
      </c>
      <c r="P48" s="8">
        <v>8</v>
      </c>
      <c r="Q48" s="8">
        <v>14</v>
      </c>
      <c r="R48" s="8">
        <v>24</v>
      </c>
      <c r="S48" s="8">
        <v>3</v>
      </c>
      <c r="T48" s="8">
        <v>4</v>
      </c>
      <c r="U48" s="8">
        <v>4</v>
      </c>
      <c r="V48" s="8">
        <v>3</v>
      </c>
      <c r="W48" s="8">
        <v>52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16</v>
      </c>
      <c r="AF48" s="8">
        <v>27</v>
      </c>
      <c r="AG48" s="8">
        <v>3</v>
      </c>
      <c r="AH48" s="8">
        <v>6</v>
      </c>
      <c r="AI48" s="8">
        <v>4</v>
      </c>
      <c r="AJ48" s="8">
        <v>4</v>
      </c>
      <c r="AK48" s="8">
        <v>60</v>
      </c>
    </row>
    <row r="49" spans="1:37" ht="18" customHeight="1" thickBot="1">
      <c r="A49" s="34" t="s">
        <v>41</v>
      </c>
      <c r="B49" s="35"/>
      <c r="C49" s="9">
        <f aca="true" t="shared" si="22" ref="C49:AD49">SUM(C44:C48)</f>
        <v>215</v>
      </c>
      <c r="D49" s="9">
        <f t="shared" si="22"/>
        <v>1057</v>
      </c>
      <c r="E49" s="9">
        <f t="shared" si="22"/>
        <v>508</v>
      </c>
      <c r="F49" s="9">
        <f t="shared" si="22"/>
        <v>442</v>
      </c>
      <c r="G49" s="9">
        <f t="shared" si="22"/>
        <v>456</v>
      </c>
      <c r="H49" s="9">
        <f t="shared" si="22"/>
        <v>386</v>
      </c>
      <c r="I49" s="9">
        <f t="shared" si="22"/>
        <v>3064</v>
      </c>
      <c r="J49" s="9">
        <f t="shared" si="22"/>
        <v>24</v>
      </c>
      <c r="K49" s="9">
        <f t="shared" si="22"/>
        <v>128</v>
      </c>
      <c r="L49" s="9">
        <f t="shared" si="22"/>
        <v>79</v>
      </c>
      <c r="M49" s="9">
        <f t="shared" si="22"/>
        <v>65</v>
      </c>
      <c r="N49" s="9">
        <f t="shared" si="22"/>
        <v>56</v>
      </c>
      <c r="O49" s="9">
        <f t="shared" si="22"/>
        <v>48</v>
      </c>
      <c r="P49" s="9">
        <f t="shared" si="22"/>
        <v>400</v>
      </c>
      <c r="Q49" s="9">
        <f t="shared" si="22"/>
        <v>191</v>
      </c>
      <c r="R49" s="9">
        <f t="shared" si="22"/>
        <v>929</v>
      </c>
      <c r="S49" s="9">
        <f t="shared" si="22"/>
        <v>429</v>
      </c>
      <c r="T49" s="9">
        <f t="shared" si="22"/>
        <v>377</v>
      </c>
      <c r="U49" s="9">
        <f t="shared" si="22"/>
        <v>400</v>
      </c>
      <c r="V49" s="9">
        <f t="shared" si="22"/>
        <v>338</v>
      </c>
      <c r="W49" s="9">
        <f t="shared" si="22"/>
        <v>2664</v>
      </c>
      <c r="X49" s="9">
        <f t="shared" si="22"/>
        <v>3</v>
      </c>
      <c r="Y49" s="9">
        <f t="shared" si="22"/>
        <v>31</v>
      </c>
      <c r="Z49" s="9">
        <f t="shared" si="22"/>
        <v>21</v>
      </c>
      <c r="AA49" s="9">
        <f t="shared" si="22"/>
        <v>19</v>
      </c>
      <c r="AB49" s="9">
        <f t="shared" si="22"/>
        <v>14</v>
      </c>
      <c r="AC49" s="9">
        <f t="shared" si="22"/>
        <v>19</v>
      </c>
      <c r="AD49" s="9">
        <f t="shared" si="22"/>
        <v>107</v>
      </c>
      <c r="AE49" s="9">
        <f aca="true" t="shared" si="23" ref="AE49:AK49">SUM(AE44:AE48)</f>
        <v>218</v>
      </c>
      <c r="AF49" s="9">
        <f t="shared" si="23"/>
        <v>1088</v>
      </c>
      <c r="AG49" s="9">
        <f t="shared" si="23"/>
        <v>529</v>
      </c>
      <c r="AH49" s="9">
        <f t="shared" si="23"/>
        <v>461</v>
      </c>
      <c r="AI49" s="9">
        <f t="shared" si="23"/>
        <v>470</v>
      </c>
      <c r="AJ49" s="9">
        <f t="shared" si="23"/>
        <v>405</v>
      </c>
      <c r="AK49" s="9">
        <f t="shared" si="23"/>
        <v>3171</v>
      </c>
    </row>
    <row r="50" spans="1:37" ht="18" customHeight="1" thickBot="1">
      <c r="A50" s="30" t="s">
        <v>42</v>
      </c>
      <c r="B50" s="31"/>
      <c r="C50" s="9">
        <f aca="true" t="shared" si="24" ref="C50:AD50">+C49+C43</f>
        <v>504</v>
      </c>
      <c r="D50" s="9">
        <f t="shared" si="24"/>
        <v>1736</v>
      </c>
      <c r="E50" s="9">
        <f t="shared" si="24"/>
        <v>869</v>
      </c>
      <c r="F50" s="9">
        <f t="shared" si="24"/>
        <v>813</v>
      </c>
      <c r="G50" s="9">
        <f t="shared" si="24"/>
        <v>806</v>
      </c>
      <c r="H50" s="9">
        <f t="shared" si="24"/>
        <v>673</v>
      </c>
      <c r="I50" s="9">
        <f t="shared" si="24"/>
        <v>5401</v>
      </c>
      <c r="J50" s="9">
        <f t="shared" si="24"/>
        <v>63</v>
      </c>
      <c r="K50" s="9">
        <f t="shared" si="24"/>
        <v>239</v>
      </c>
      <c r="L50" s="9">
        <f t="shared" si="24"/>
        <v>133</v>
      </c>
      <c r="M50" s="9">
        <f t="shared" si="24"/>
        <v>124</v>
      </c>
      <c r="N50" s="9">
        <f t="shared" si="24"/>
        <v>105</v>
      </c>
      <c r="O50" s="9">
        <f t="shared" si="24"/>
        <v>93</v>
      </c>
      <c r="P50" s="9">
        <f t="shared" si="24"/>
        <v>757</v>
      </c>
      <c r="Q50" s="9">
        <f t="shared" si="24"/>
        <v>441</v>
      </c>
      <c r="R50" s="9">
        <f t="shared" si="24"/>
        <v>1497</v>
      </c>
      <c r="S50" s="9">
        <f t="shared" si="24"/>
        <v>736</v>
      </c>
      <c r="T50" s="9">
        <f t="shared" si="24"/>
        <v>689</v>
      </c>
      <c r="U50" s="9">
        <f t="shared" si="24"/>
        <v>701</v>
      </c>
      <c r="V50" s="9">
        <f t="shared" si="24"/>
        <v>580</v>
      </c>
      <c r="W50" s="9">
        <f t="shared" si="24"/>
        <v>4644</v>
      </c>
      <c r="X50" s="9">
        <f t="shared" si="24"/>
        <v>16</v>
      </c>
      <c r="Y50" s="9">
        <f t="shared" si="24"/>
        <v>64</v>
      </c>
      <c r="Z50" s="9">
        <f t="shared" si="24"/>
        <v>39</v>
      </c>
      <c r="AA50" s="9">
        <f t="shared" si="24"/>
        <v>33</v>
      </c>
      <c r="AB50" s="9">
        <f t="shared" si="24"/>
        <v>22</v>
      </c>
      <c r="AC50" s="9">
        <f t="shared" si="24"/>
        <v>30</v>
      </c>
      <c r="AD50" s="9">
        <f t="shared" si="24"/>
        <v>204</v>
      </c>
      <c r="AE50" s="9">
        <f aca="true" t="shared" si="25" ref="AE50:AK50">+AE49+AE43</f>
        <v>520</v>
      </c>
      <c r="AF50" s="9">
        <f t="shared" si="25"/>
        <v>1800</v>
      </c>
      <c r="AG50" s="9">
        <f t="shared" si="25"/>
        <v>908</v>
      </c>
      <c r="AH50" s="9">
        <f t="shared" si="25"/>
        <v>846</v>
      </c>
      <c r="AI50" s="9">
        <f t="shared" si="25"/>
        <v>828</v>
      </c>
      <c r="AJ50" s="9">
        <f t="shared" si="25"/>
        <v>703</v>
      </c>
      <c r="AK50" s="9">
        <f t="shared" si="25"/>
        <v>5605</v>
      </c>
    </row>
    <row r="51" spans="1:37" ht="18" customHeight="1" thickBot="1">
      <c r="A51" s="32" t="s">
        <v>43</v>
      </c>
      <c r="B51" s="33"/>
      <c r="C51" s="9">
        <f aca="true" t="shared" si="26" ref="C51:AD51">+C50+C35+C31+C23+C16</f>
        <v>3043</v>
      </c>
      <c r="D51" s="9">
        <f t="shared" si="26"/>
        <v>8934</v>
      </c>
      <c r="E51" s="9">
        <f t="shared" si="26"/>
        <v>4490</v>
      </c>
      <c r="F51" s="9">
        <f t="shared" si="26"/>
        <v>4059</v>
      </c>
      <c r="G51" s="9">
        <f t="shared" si="26"/>
        <v>3939</v>
      </c>
      <c r="H51" s="9">
        <f t="shared" si="26"/>
        <v>3409</v>
      </c>
      <c r="I51" s="9">
        <f t="shared" si="26"/>
        <v>27874</v>
      </c>
      <c r="J51" s="9">
        <f t="shared" si="26"/>
        <v>456</v>
      </c>
      <c r="K51" s="9">
        <f t="shared" si="26"/>
        <v>1210</v>
      </c>
      <c r="L51" s="9">
        <f t="shared" si="26"/>
        <v>631</v>
      </c>
      <c r="M51" s="9">
        <f t="shared" si="26"/>
        <v>524</v>
      </c>
      <c r="N51" s="9">
        <f t="shared" si="26"/>
        <v>481</v>
      </c>
      <c r="O51" s="9">
        <f t="shared" si="26"/>
        <v>422</v>
      </c>
      <c r="P51" s="9">
        <f t="shared" si="26"/>
        <v>3724</v>
      </c>
      <c r="Q51" s="9">
        <f t="shared" si="26"/>
        <v>2587</v>
      </c>
      <c r="R51" s="9">
        <f t="shared" si="26"/>
        <v>7724</v>
      </c>
      <c r="S51" s="9">
        <f t="shared" si="26"/>
        <v>3859</v>
      </c>
      <c r="T51" s="9">
        <f t="shared" si="26"/>
        <v>3535</v>
      </c>
      <c r="U51" s="9">
        <f t="shared" si="26"/>
        <v>3458</v>
      </c>
      <c r="V51" s="9">
        <f t="shared" si="26"/>
        <v>2987</v>
      </c>
      <c r="W51" s="9">
        <f t="shared" si="26"/>
        <v>24150</v>
      </c>
      <c r="X51" s="9">
        <f t="shared" si="26"/>
        <v>56</v>
      </c>
      <c r="Y51" s="9">
        <f t="shared" si="26"/>
        <v>305</v>
      </c>
      <c r="Z51" s="9">
        <f t="shared" si="26"/>
        <v>193</v>
      </c>
      <c r="AA51" s="9">
        <f t="shared" si="26"/>
        <v>154</v>
      </c>
      <c r="AB51" s="9">
        <f t="shared" si="26"/>
        <v>122</v>
      </c>
      <c r="AC51" s="9">
        <f t="shared" si="26"/>
        <v>153</v>
      </c>
      <c r="AD51" s="9">
        <f t="shared" si="26"/>
        <v>983</v>
      </c>
      <c r="AE51" s="9">
        <f aca="true" t="shared" si="27" ref="AE51:AK51">+AE50+AE35+AE31+AE23+AE16</f>
        <v>3099</v>
      </c>
      <c r="AF51" s="9">
        <f t="shared" si="27"/>
        <v>9239</v>
      </c>
      <c r="AG51" s="9">
        <f t="shared" si="27"/>
        <v>4683</v>
      </c>
      <c r="AH51" s="9">
        <f t="shared" si="27"/>
        <v>4213</v>
      </c>
      <c r="AI51" s="9">
        <f t="shared" si="27"/>
        <v>4061</v>
      </c>
      <c r="AJ51" s="9">
        <f t="shared" si="27"/>
        <v>3562</v>
      </c>
      <c r="AK51" s="9">
        <f t="shared" si="27"/>
        <v>28857</v>
      </c>
    </row>
  </sheetData>
  <mergeCells count="57">
    <mergeCell ref="A31:B31"/>
    <mergeCell ref="A19:B19"/>
    <mergeCell ref="A22:B22"/>
    <mergeCell ref="A23:B23"/>
    <mergeCell ref="A30:B30"/>
    <mergeCell ref="A50:B50"/>
    <mergeCell ref="A51:B51"/>
    <mergeCell ref="A34:B34"/>
    <mergeCell ref="A35:B35"/>
    <mergeCell ref="A43:B43"/>
    <mergeCell ref="A49:B49"/>
    <mergeCell ref="Q6:W6"/>
    <mergeCell ref="X6:AD6"/>
    <mergeCell ref="A4:B8"/>
    <mergeCell ref="A16:B16"/>
    <mergeCell ref="A13:B13"/>
    <mergeCell ref="A15:B15"/>
    <mergeCell ref="K7:K8"/>
    <mergeCell ref="C6:I6"/>
    <mergeCell ref="J6:P6"/>
    <mergeCell ref="G7:G8"/>
    <mergeCell ref="H7:H8"/>
    <mergeCell ref="I7:I8"/>
    <mergeCell ref="J7:J8"/>
    <mergeCell ref="C7:C8"/>
    <mergeCell ref="D7:D8"/>
    <mergeCell ref="E7:E8"/>
    <mergeCell ref="F7:F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B7:AB8"/>
    <mergeCell ref="AC7:AC8"/>
    <mergeCell ref="AD7:AD8"/>
    <mergeCell ref="X7:X8"/>
    <mergeCell ref="Y7:Y8"/>
    <mergeCell ref="Z7:Z8"/>
    <mergeCell ref="AA7:AA8"/>
    <mergeCell ref="C4:AK4"/>
    <mergeCell ref="C5:AK5"/>
    <mergeCell ref="AE6:AK6"/>
    <mergeCell ref="AG7:AG8"/>
    <mergeCell ref="AH7:AH8"/>
    <mergeCell ref="AI7:AI8"/>
    <mergeCell ref="AJ7:AJ8"/>
    <mergeCell ref="AE7:AE8"/>
    <mergeCell ref="AF7:AF8"/>
    <mergeCell ref="AK7:AK8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zoomScale="115" zoomScaleNormal="115" workbookViewId="0" topLeftCell="A1">
      <selection activeCell="A4" sqref="A4:B8"/>
    </sheetView>
  </sheetViews>
  <sheetFormatPr defaultColWidth="9.00390625" defaultRowHeight="13.5"/>
  <cols>
    <col min="1" max="1" width="3.375" style="2" customWidth="1"/>
    <col min="2" max="2" width="10.00390625" style="2" customWidth="1"/>
    <col min="3" max="23" width="9.125" style="2" customWidth="1"/>
    <col min="24" max="16384" width="9.00390625" style="2" customWidth="1"/>
  </cols>
  <sheetData>
    <row r="1" spans="1:23" s="3" customFormat="1" ht="12.7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0.5" customHeight="1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3:23" s="3" customFormat="1" ht="12.7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11" customFormat="1" ht="15.75" customHeight="1">
      <c r="A4" s="22" t="s">
        <v>54</v>
      </c>
      <c r="B4" s="23"/>
      <c r="C4" s="13" t="s">
        <v>60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</row>
    <row r="5" spans="1:23" s="11" customFormat="1" ht="15.75" customHeight="1">
      <c r="A5" s="24"/>
      <c r="B5" s="25"/>
      <c r="C5" s="13" t="s">
        <v>58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"/>
    </row>
    <row r="6" spans="1:23" s="12" customFormat="1" ht="23.25" customHeight="1">
      <c r="A6" s="24"/>
      <c r="B6" s="25"/>
      <c r="C6" s="13" t="s">
        <v>59</v>
      </c>
      <c r="D6" s="14"/>
      <c r="E6" s="14"/>
      <c r="F6" s="14"/>
      <c r="G6" s="14"/>
      <c r="H6" s="14"/>
      <c r="I6" s="15"/>
      <c r="J6" s="13" t="s">
        <v>46</v>
      </c>
      <c r="K6" s="14"/>
      <c r="L6" s="14"/>
      <c r="M6" s="14"/>
      <c r="N6" s="14"/>
      <c r="O6" s="14"/>
      <c r="P6" s="15"/>
      <c r="Q6" s="13" t="s">
        <v>47</v>
      </c>
      <c r="R6" s="14"/>
      <c r="S6" s="14"/>
      <c r="T6" s="14"/>
      <c r="U6" s="14"/>
      <c r="V6" s="14"/>
      <c r="W6" s="15"/>
    </row>
    <row r="7" spans="1:23" s="38" customFormat="1" ht="15" customHeight="1">
      <c r="A7" s="24"/>
      <c r="B7" s="25"/>
      <c r="C7" s="18" t="s">
        <v>48</v>
      </c>
      <c r="D7" s="16" t="s">
        <v>61</v>
      </c>
      <c r="E7" s="16" t="s">
        <v>49</v>
      </c>
      <c r="F7" s="16" t="s">
        <v>50</v>
      </c>
      <c r="G7" s="16" t="s">
        <v>51</v>
      </c>
      <c r="H7" s="16" t="s">
        <v>52</v>
      </c>
      <c r="I7" s="20" t="s">
        <v>29</v>
      </c>
      <c r="J7" s="18" t="s">
        <v>48</v>
      </c>
      <c r="K7" s="16" t="s">
        <v>55</v>
      </c>
      <c r="L7" s="16" t="s">
        <v>49</v>
      </c>
      <c r="M7" s="16" t="s">
        <v>50</v>
      </c>
      <c r="N7" s="16" t="s">
        <v>51</v>
      </c>
      <c r="O7" s="16" t="s">
        <v>52</v>
      </c>
      <c r="P7" s="20" t="s">
        <v>29</v>
      </c>
      <c r="Q7" s="18" t="s">
        <v>48</v>
      </c>
      <c r="R7" s="16" t="s">
        <v>55</v>
      </c>
      <c r="S7" s="16" t="s">
        <v>49</v>
      </c>
      <c r="T7" s="16" t="s">
        <v>50</v>
      </c>
      <c r="U7" s="16" t="s">
        <v>51</v>
      </c>
      <c r="V7" s="16" t="s">
        <v>52</v>
      </c>
      <c r="W7" s="20" t="s">
        <v>29</v>
      </c>
    </row>
    <row r="8" spans="1:23" s="38" customFormat="1" ht="24" customHeight="1" thickBot="1">
      <c r="A8" s="26"/>
      <c r="B8" s="27"/>
      <c r="C8" s="19"/>
      <c r="D8" s="17"/>
      <c r="E8" s="17"/>
      <c r="F8" s="17"/>
      <c r="G8" s="17"/>
      <c r="H8" s="17"/>
      <c r="I8" s="21"/>
      <c r="J8" s="19"/>
      <c r="K8" s="17"/>
      <c r="L8" s="17"/>
      <c r="M8" s="17"/>
      <c r="N8" s="17"/>
      <c r="O8" s="17"/>
      <c r="P8" s="21"/>
      <c r="Q8" s="19"/>
      <c r="R8" s="17"/>
      <c r="S8" s="17"/>
      <c r="T8" s="17"/>
      <c r="U8" s="17"/>
      <c r="V8" s="17"/>
      <c r="W8" s="21"/>
    </row>
    <row r="9" spans="1:23" ht="18" customHeight="1" thickTop="1">
      <c r="A9" s="4">
        <v>1</v>
      </c>
      <c r="B9" s="4" t="s">
        <v>0</v>
      </c>
      <c r="C9" s="7">
        <v>6955</v>
      </c>
      <c r="D9" s="7">
        <v>20384</v>
      </c>
      <c r="E9" s="7">
        <v>9502</v>
      </c>
      <c r="F9" s="7">
        <v>7016</v>
      </c>
      <c r="G9" s="7">
        <v>5522</v>
      </c>
      <c r="H9" s="7">
        <v>3719</v>
      </c>
      <c r="I9" s="7">
        <v>53098</v>
      </c>
      <c r="J9" s="7">
        <v>101</v>
      </c>
      <c r="K9" s="7">
        <v>559</v>
      </c>
      <c r="L9" s="7">
        <v>432</v>
      </c>
      <c r="M9" s="7">
        <v>367</v>
      </c>
      <c r="N9" s="7">
        <v>285</v>
      </c>
      <c r="O9" s="7">
        <v>288</v>
      </c>
      <c r="P9" s="7">
        <v>2032</v>
      </c>
      <c r="Q9" s="7">
        <v>7056</v>
      </c>
      <c r="R9" s="7">
        <v>20943</v>
      </c>
      <c r="S9" s="7">
        <v>9934</v>
      </c>
      <c r="T9" s="7">
        <v>7383</v>
      </c>
      <c r="U9" s="7">
        <v>5807</v>
      </c>
      <c r="V9" s="7">
        <v>4007</v>
      </c>
      <c r="W9" s="7">
        <v>55130</v>
      </c>
    </row>
    <row r="10" spans="1:23" ht="18" customHeight="1">
      <c r="A10" s="5">
        <v>2</v>
      </c>
      <c r="B10" s="5" t="s">
        <v>8</v>
      </c>
      <c r="C10" s="8">
        <v>1314</v>
      </c>
      <c r="D10" s="8">
        <v>4490</v>
      </c>
      <c r="E10" s="8">
        <v>1893</v>
      </c>
      <c r="F10" s="8">
        <v>1358</v>
      </c>
      <c r="G10" s="8">
        <v>1077</v>
      </c>
      <c r="H10" s="8">
        <v>632</v>
      </c>
      <c r="I10" s="8">
        <v>10764</v>
      </c>
      <c r="J10" s="8">
        <v>15</v>
      </c>
      <c r="K10" s="8">
        <v>292</v>
      </c>
      <c r="L10" s="8">
        <v>216</v>
      </c>
      <c r="M10" s="8">
        <v>97</v>
      </c>
      <c r="N10" s="8">
        <v>69</v>
      </c>
      <c r="O10" s="8">
        <v>46</v>
      </c>
      <c r="P10" s="8">
        <v>735</v>
      </c>
      <c r="Q10" s="8">
        <v>1329</v>
      </c>
      <c r="R10" s="8">
        <v>4782</v>
      </c>
      <c r="S10" s="8">
        <v>2109</v>
      </c>
      <c r="T10" s="8">
        <v>1455</v>
      </c>
      <c r="U10" s="8">
        <v>1146</v>
      </c>
      <c r="V10" s="8">
        <v>678</v>
      </c>
      <c r="W10" s="8">
        <v>11499</v>
      </c>
    </row>
    <row r="11" spans="1:23" ht="18" customHeight="1">
      <c r="A11" s="5">
        <v>3</v>
      </c>
      <c r="B11" s="5" t="s">
        <v>12</v>
      </c>
      <c r="C11" s="8">
        <v>484</v>
      </c>
      <c r="D11" s="8">
        <v>1627</v>
      </c>
      <c r="E11" s="8">
        <v>856</v>
      </c>
      <c r="F11" s="8">
        <v>785</v>
      </c>
      <c r="G11" s="8">
        <v>548</v>
      </c>
      <c r="H11" s="8">
        <v>411</v>
      </c>
      <c r="I11" s="8">
        <v>4711</v>
      </c>
      <c r="J11" s="8">
        <v>2</v>
      </c>
      <c r="K11" s="8">
        <v>138</v>
      </c>
      <c r="L11" s="8">
        <v>28</v>
      </c>
      <c r="M11" s="8">
        <v>43</v>
      </c>
      <c r="N11" s="8">
        <v>37</v>
      </c>
      <c r="O11" s="8">
        <v>17</v>
      </c>
      <c r="P11" s="8">
        <v>265</v>
      </c>
      <c r="Q11" s="8">
        <v>486</v>
      </c>
      <c r="R11" s="8">
        <v>1765</v>
      </c>
      <c r="S11" s="8">
        <v>884</v>
      </c>
      <c r="T11" s="8">
        <v>828</v>
      </c>
      <c r="U11" s="8">
        <v>585</v>
      </c>
      <c r="V11" s="8">
        <v>428</v>
      </c>
      <c r="W11" s="8">
        <v>4976</v>
      </c>
    </row>
    <row r="12" spans="1:23" ht="18" customHeight="1">
      <c r="A12" s="5">
        <v>4</v>
      </c>
      <c r="B12" s="5" t="s">
        <v>20</v>
      </c>
      <c r="C12" s="8">
        <v>83</v>
      </c>
      <c r="D12" s="8">
        <v>680</v>
      </c>
      <c r="E12" s="8">
        <v>306</v>
      </c>
      <c r="F12" s="8">
        <v>383</v>
      </c>
      <c r="G12" s="8">
        <v>245</v>
      </c>
      <c r="H12" s="8">
        <v>157</v>
      </c>
      <c r="I12" s="8">
        <v>1854</v>
      </c>
      <c r="J12" s="8">
        <v>0</v>
      </c>
      <c r="K12" s="8">
        <v>59</v>
      </c>
      <c r="L12" s="8">
        <v>36</v>
      </c>
      <c r="M12" s="8">
        <v>26</v>
      </c>
      <c r="N12" s="8">
        <v>33</v>
      </c>
      <c r="O12" s="8">
        <v>9</v>
      </c>
      <c r="P12" s="8">
        <v>163</v>
      </c>
      <c r="Q12" s="8">
        <v>83</v>
      </c>
      <c r="R12" s="8">
        <v>739</v>
      </c>
      <c r="S12" s="8">
        <v>342</v>
      </c>
      <c r="T12" s="8">
        <v>409</v>
      </c>
      <c r="U12" s="8">
        <v>278</v>
      </c>
      <c r="V12" s="8">
        <v>166</v>
      </c>
      <c r="W12" s="8">
        <v>2017</v>
      </c>
    </row>
    <row r="13" spans="1:23" ht="18" customHeight="1" thickBot="1">
      <c r="A13" s="34" t="s">
        <v>30</v>
      </c>
      <c r="B13" s="35"/>
      <c r="C13" s="9">
        <f aca="true" t="shared" si="0" ref="C13:W13">SUM(C9:C12)</f>
        <v>8836</v>
      </c>
      <c r="D13" s="9">
        <f t="shared" si="0"/>
        <v>27181</v>
      </c>
      <c r="E13" s="9">
        <f t="shared" si="0"/>
        <v>12557</v>
      </c>
      <c r="F13" s="9">
        <f t="shared" si="0"/>
        <v>9542</v>
      </c>
      <c r="G13" s="9">
        <f t="shared" si="0"/>
        <v>7392</v>
      </c>
      <c r="H13" s="9">
        <f t="shared" si="0"/>
        <v>4919</v>
      </c>
      <c r="I13" s="9">
        <f t="shared" si="0"/>
        <v>70427</v>
      </c>
      <c r="J13" s="9">
        <f t="shared" si="0"/>
        <v>118</v>
      </c>
      <c r="K13" s="9">
        <f t="shared" si="0"/>
        <v>1048</v>
      </c>
      <c r="L13" s="9">
        <f t="shared" si="0"/>
        <v>712</v>
      </c>
      <c r="M13" s="9">
        <f t="shared" si="0"/>
        <v>533</v>
      </c>
      <c r="N13" s="9">
        <f t="shared" si="0"/>
        <v>424</v>
      </c>
      <c r="O13" s="9">
        <f t="shared" si="0"/>
        <v>360</v>
      </c>
      <c r="P13" s="9">
        <f t="shared" si="0"/>
        <v>3195</v>
      </c>
      <c r="Q13" s="9">
        <f t="shared" si="0"/>
        <v>8954</v>
      </c>
      <c r="R13" s="9">
        <f t="shared" si="0"/>
        <v>28229</v>
      </c>
      <c r="S13" s="9">
        <f t="shared" si="0"/>
        <v>13269</v>
      </c>
      <c r="T13" s="9">
        <f t="shared" si="0"/>
        <v>10075</v>
      </c>
      <c r="U13" s="9">
        <f t="shared" si="0"/>
        <v>7816</v>
      </c>
      <c r="V13" s="9">
        <f t="shared" si="0"/>
        <v>5279</v>
      </c>
      <c r="W13" s="9">
        <f t="shared" si="0"/>
        <v>73622</v>
      </c>
    </row>
    <row r="14" spans="1:23" ht="18" customHeight="1">
      <c r="A14" s="4">
        <v>5</v>
      </c>
      <c r="B14" s="4" t="s">
        <v>6</v>
      </c>
      <c r="C14" s="7">
        <v>1627</v>
      </c>
      <c r="D14" s="7">
        <v>5401</v>
      </c>
      <c r="E14" s="7">
        <v>2720</v>
      </c>
      <c r="F14" s="7">
        <v>2209</v>
      </c>
      <c r="G14" s="7">
        <v>1774</v>
      </c>
      <c r="H14" s="7">
        <v>746</v>
      </c>
      <c r="I14" s="7">
        <v>14477</v>
      </c>
      <c r="J14" s="7">
        <v>52</v>
      </c>
      <c r="K14" s="7">
        <v>146</v>
      </c>
      <c r="L14" s="7">
        <v>124</v>
      </c>
      <c r="M14" s="7">
        <v>45</v>
      </c>
      <c r="N14" s="7">
        <v>47</v>
      </c>
      <c r="O14" s="7">
        <v>102</v>
      </c>
      <c r="P14" s="7">
        <v>516</v>
      </c>
      <c r="Q14" s="7">
        <v>1679</v>
      </c>
      <c r="R14" s="7">
        <v>5547</v>
      </c>
      <c r="S14" s="7">
        <v>2844</v>
      </c>
      <c r="T14" s="7">
        <v>2254</v>
      </c>
      <c r="U14" s="7">
        <v>1821</v>
      </c>
      <c r="V14" s="7">
        <v>848</v>
      </c>
      <c r="W14" s="7">
        <v>14993</v>
      </c>
    </row>
    <row r="15" spans="1:23" ht="18" customHeight="1" thickBot="1">
      <c r="A15" s="34" t="s">
        <v>31</v>
      </c>
      <c r="B15" s="35"/>
      <c r="C15" s="9">
        <f aca="true" t="shared" si="1" ref="C15:W15">SUM(C14)</f>
        <v>1627</v>
      </c>
      <c r="D15" s="9">
        <f t="shared" si="1"/>
        <v>5401</v>
      </c>
      <c r="E15" s="9">
        <f t="shared" si="1"/>
        <v>2720</v>
      </c>
      <c r="F15" s="9">
        <f t="shared" si="1"/>
        <v>2209</v>
      </c>
      <c r="G15" s="9">
        <f t="shared" si="1"/>
        <v>1774</v>
      </c>
      <c r="H15" s="9">
        <f t="shared" si="1"/>
        <v>746</v>
      </c>
      <c r="I15" s="9">
        <f t="shared" si="1"/>
        <v>14477</v>
      </c>
      <c r="J15" s="9">
        <f t="shared" si="1"/>
        <v>52</v>
      </c>
      <c r="K15" s="9">
        <f t="shared" si="1"/>
        <v>146</v>
      </c>
      <c r="L15" s="9">
        <f t="shared" si="1"/>
        <v>124</v>
      </c>
      <c r="M15" s="9">
        <f t="shared" si="1"/>
        <v>45</v>
      </c>
      <c r="N15" s="9">
        <f t="shared" si="1"/>
        <v>47</v>
      </c>
      <c r="O15" s="9">
        <f t="shared" si="1"/>
        <v>102</v>
      </c>
      <c r="P15" s="9">
        <f t="shared" si="1"/>
        <v>516</v>
      </c>
      <c r="Q15" s="9">
        <f t="shared" si="1"/>
        <v>1679</v>
      </c>
      <c r="R15" s="9">
        <f t="shared" si="1"/>
        <v>5547</v>
      </c>
      <c r="S15" s="9">
        <f t="shared" si="1"/>
        <v>2844</v>
      </c>
      <c r="T15" s="9">
        <f t="shared" si="1"/>
        <v>2254</v>
      </c>
      <c r="U15" s="9">
        <f t="shared" si="1"/>
        <v>1821</v>
      </c>
      <c r="V15" s="9">
        <f t="shared" si="1"/>
        <v>848</v>
      </c>
      <c r="W15" s="9">
        <f t="shared" si="1"/>
        <v>14993</v>
      </c>
    </row>
    <row r="16" spans="1:23" ht="18" customHeight="1" thickBot="1">
      <c r="A16" s="28" t="s">
        <v>32</v>
      </c>
      <c r="B16" s="29"/>
      <c r="C16" s="10">
        <f aca="true" t="shared" si="2" ref="C16:W16">+C13+C15</f>
        <v>10463</v>
      </c>
      <c r="D16" s="10">
        <f t="shared" si="2"/>
        <v>32582</v>
      </c>
      <c r="E16" s="10">
        <f t="shared" si="2"/>
        <v>15277</v>
      </c>
      <c r="F16" s="10">
        <f t="shared" si="2"/>
        <v>11751</v>
      </c>
      <c r="G16" s="10">
        <f t="shared" si="2"/>
        <v>9166</v>
      </c>
      <c r="H16" s="10">
        <f t="shared" si="2"/>
        <v>5665</v>
      </c>
      <c r="I16" s="10">
        <f t="shared" si="2"/>
        <v>84904</v>
      </c>
      <c r="J16" s="10">
        <f t="shared" si="2"/>
        <v>170</v>
      </c>
      <c r="K16" s="10">
        <f t="shared" si="2"/>
        <v>1194</v>
      </c>
      <c r="L16" s="10">
        <f t="shared" si="2"/>
        <v>836</v>
      </c>
      <c r="M16" s="10">
        <f t="shared" si="2"/>
        <v>578</v>
      </c>
      <c r="N16" s="10">
        <f t="shared" si="2"/>
        <v>471</v>
      </c>
      <c r="O16" s="10">
        <f t="shared" si="2"/>
        <v>462</v>
      </c>
      <c r="P16" s="10">
        <f t="shared" si="2"/>
        <v>3711</v>
      </c>
      <c r="Q16" s="10">
        <f t="shared" si="2"/>
        <v>10633</v>
      </c>
      <c r="R16" s="10">
        <f t="shared" si="2"/>
        <v>33776</v>
      </c>
      <c r="S16" s="10">
        <f t="shared" si="2"/>
        <v>16113</v>
      </c>
      <c r="T16" s="10">
        <f t="shared" si="2"/>
        <v>12329</v>
      </c>
      <c r="U16" s="10">
        <f t="shared" si="2"/>
        <v>9637</v>
      </c>
      <c r="V16" s="10">
        <f t="shared" si="2"/>
        <v>6127</v>
      </c>
      <c r="W16" s="10">
        <f t="shared" si="2"/>
        <v>88615</v>
      </c>
    </row>
    <row r="17" spans="1:23" ht="18" customHeight="1">
      <c r="A17" s="4">
        <v>6</v>
      </c>
      <c r="B17" s="4" t="s">
        <v>3</v>
      </c>
      <c r="C17" s="7">
        <v>916</v>
      </c>
      <c r="D17" s="7">
        <v>3288</v>
      </c>
      <c r="E17" s="7">
        <v>1418</v>
      </c>
      <c r="F17" s="7">
        <v>1161</v>
      </c>
      <c r="G17" s="7">
        <v>667</v>
      </c>
      <c r="H17" s="7">
        <v>656</v>
      </c>
      <c r="I17" s="7">
        <v>8106</v>
      </c>
      <c r="J17" s="7">
        <v>18</v>
      </c>
      <c r="K17" s="7">
        <v>143</v>
      </c>
      <c r="L17" s="7">
        <v>105</v>
      </c>
      <c r="M17" s="7">
        <v>25</v>
      </c>
      <c r="N17" s="7">
        <v>23</v>
      </c>
      <c r="O17" s="7">
        <v>11</v>
      </c>
      <c r="P17" s="7">
        <v>325</v>
      </c>
      <c r="Q17" s="7">
        <v>934</v>
      </c>
      <c r="R17" s="7">
        <v>3431</v>
      </c>
      <c r="S17" s="7">
        <v>1523</v>
      </c>
      <c r="T17" s="7">
        <v>1186</v>
      </c>
      <c r="U17" s="7">
        <v>690</v>
      </c>
      <c r="V17" s="7">
        <v>667</v>
      </c>
      <c r="W17" s="7">
        <v>8431</v>
      </c>
    </row>
    <row r="18" spans="1:23" ht="18" customHeight="1">
      <c r="A18" s="5">
        <v>7</v>
      </c>
      <c r="B18" s="5" t="s">
        <v>11</v>
      </c>
      <c r="C18" s="8">
        <v>878</v>
      </c>
      <c r="D18" s="8">
        <v>4526</v>
      </c>
      <c r="E18" s="8">
        <v>1797</v>
      </c>
      <c r="F18" s="8">
        <v>1368</v>
      </c>
      <c r="G18" s="8">
        <v>887</v>
      </c>
      <c r="H18" s="8">
        <v>728</v>
      </c>
      <c r="I18" s="8">
        <v>10184</v>
      </c>
      <c r="J18" s="8">
        <v>16</v>
      </c>
      <c r="K18" s="8">
        <v>214</v>
      </c>
      <c r="L18" s="8">
        <v>23</v>
      </c>
      <c r="M18" s="8">
        <v>40</v>
      </c>
      <c r="N18" s="8">
        <v>21</v>
      </c>
      <c r="O18" s="8">
        <v>33</v>
      </c>
      <c r="P18" s="8">
        <v>347</v>
      </c>
      <c r="Q18" s="8">
        <v>894</v>
      </c>
      <c r="R18" s="8">
        <v>4740</v>
      </c>
      <c r="S18" s="8">
        <v>1820</v>
      </c>
      <c r="T18" s="8">
        <v>1408</v>
      </c>
      <c r="U18" s="8">
        <v>908</v>
      </c>
      <c r="V18" s="8">
        <v>761</v>
      </c>
      <c r="W18" s="8">
        <v>10531</v>
      </c>
    </row>
    <row r="19" spans="1:23" ht="18" customHeight="1" thickBot="1">
      <c r="A19" s="34" t="s">
        <v>33</v>
      </c>
      <c r="B19" s="35"/>
      <c r="C19" s="9">
        <f aca="true" t="shared" si="3" ref="C19:W19">SUM(C17:C18)</f>
        <v>1794</v>
      </c>
      <c r="D19" s="9">
        <f t="shared" si="3"/>
        <v>7814</v>
      </c>
      <c r="E19" s="9">
        <f t="shared" si="3"/>
        <v>3215</v>
      </c>
      <c r="F19" s="9">
        <f t="shared" si="3"/>
        <v>2529</v>
      </c>
      <c r="G19" s="9">
        <f t="shared" si="3"/>
        <v>1554</v>
      </c>
      <c r="H19" s="9">
        <f t="shared" si="3"/>
        <v>1384</v>
      </c>
      <c r="I19" s="9">
        <f t="shared" si="3"/>
        <v>18290</v>
      </c>
      <c r="J19" s="9">
        <f t="shared" si="3"/>
        <v>34</v>
      </c>
      <c r="K19" s="9">
        <f t="shared" si="3"/>
        <v>357</v>
      </c>
      <c r="L19" s="9">
        <f t="shared" si="3"/>
        <v>128</v>
      </c>
      <c r="M19" s="9">
        <f t="shared" si="3"/>
        <v>65</v>
      </c>
      <c r="N19" s="9">
        <f t="shared" si="3"/>
        <v>44</v>
      </c>
      <c r="O19" s="9">
        <f t="shared" si="3"/>
        <v>44</v>
      </c>
      <c r="P19" s="9">
        <f t="shared" si="3"/>
        <v>672</v>
      </c>
      <c r="Q19" s="9">
        <f t="shared" si="3"/>
        <v>1828</v>
      </c>
      <c r="R19" s="9">
        <f t="shared" si="3"/>
        <v>8171</v>
      </c>
      <c r="S19" s="9">
        <f t="shared" si="3"/>
        <v>3343</v>
      </c>
      <c r="T19" s="9">
        <f t="shared" si="3"/>
        <v>2594</v>
      </c>
      <c r="U19" s="9">
        <f t="shared" si="3"/>
        <v>1598</v>
      </c>
      <c r="V19" s="9">
        <f t="shared" si="3"/>
        <v>1428</v>
      </c>
      <c r="W19" s="9">
        <f t="shared" si="3"/>
        <v>18962</v>
      </c>
    </row>
    <row r="20" spans="1:23" ht="18" customHeight="1">
      <c r="A20" s="4">
        <v>8</v>
      </c>
      <c r="B20" s="4" t="s">
        <v>9</v>
      </c>
      <c r="C20" s="7">
        <v>1185</v>
      </c>
      <c r="D20" s="7">
        <v>6604</v>
      </c>
      <c r="E20" s="7">
        <v>3208</v>
      </c>
      <c r="F20" s="7">
        <v>2392</v>
      </c>
      <c r="G20" s="7">
        <v>1713</v>
      </c>
      <c r="H20" s="7">
        <v>1172</v>
      </c>
      <c r="I20" s="7">
        <v>16274</v>
      </c>
      <c r="J20" s="7">
        <v>10</v>
      </c>
      <c r="K20" s="7">
        <v>248</v>
      </c>
      <c r="L20" s="7">
        <v>142</v>
      </c>
      <c r="M20" s="7">
        <v>178</v>
      </c>
      <c r="N20" s="7">
        <v>64</v>
      </c>
      <c r="O20" s="7">
        <v>85</v>
      </c>
      <c r="P20" s="7">
        <v>727</v>
      </c>
      <c r="Q20" s="7">
        <v>1195</v>
      </c>
      <c r="R20" s="7">
        <v>6852</v>
      </c>
      <c r="S20" s="7">
        <v>3350</v>
      </c>
      <c r="T20" s="7">
        <v>2570</v>
      </c>
      <c r="U20" s="7">
        <v>1777</v>
      </c>
      <c r="V20" s="7">
        <v>1257</v>
      </c>
      <c r="W20" s="7">
        <v>17001</v>
      </c>
    </row>
    <row r="21" spans="1:23" ht="18" customHeight="1">
      <c r="A21" s="5">
        <v>9</v>
      </c>
      <c r="B21" s="5" t="s">
        <v>13</v>
      </c>
      <c r="C21" s="8">
        <v>7</v>
      </c>
      <c r="D21" s="8">
        <v>59</v>
      </c>
      <c r="E21" s="8">
        <v>55</v>
      </c>
      <c r="F21" s="8">
        <v>22</v>
      </c>
      <c r="G21" s="8">
        <v>34</v>
      </c>
      <c r="H21" s="8">
        <v>21</v>
      </c>
      <c r="I21" s="8">
        <v>198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7</v>
      </c>
      <c r="R21" s="8">
        <v>59</v>
      </c>
      <c r="S21" s="8">
        <v>55</v>
      </c>
      <c r="T21" s="8">
        <v>22</v>
      </c>
      <c r="U21" s="8">
        <v>34</v>
      </c>
      <c r="V21" s="8">
        <v>21</v>
      </c>
      <c r="W21" s="8">
        <v>198</v>
      </c>
    </row>
    <row r="22" spans="1:23" ht="18" customHeight="1" thickBot="1">
      <c r="A22" s="34" t="s">
        <v>34</v>
      </c>
      <c r="B22" s="35"/>
      <c r="C22" s="9">
        <f aca="true" t="shared" si="4" ref="C22:W22">SUM(C20:C21)</f>
        <v>1192</v>
      </c>
      <c r="D22" s="9">
        <f t="shared" si="4"/>
        <v>6663</v>
      </c>
      <c r="E22" s="9">
        <f t="shared" si="4"/>
        <v>3263</v>
      </c>
      <c r="F22" s="9">
        <f t="shared" si="4"/>
        <v>2414</v>
      </c>
      <c r="G22" s="9">
        <f t="shared" si="4"/>
        <v>1747</v>
      </c>
      <c r="H22" s="9">
        <f t="shared" si="4"/>
        <v>1193</v>
      </c>
      <c r="I22" s="9">
        <f t="shared" si="4"/>
        <v>16472</v>
      </c>
      <c r="J22" s="9">
        <f t="shared" si="4"/>
        <v>10</v>
      </c>
      <c r="K22" s="9">
        <f t="shared" si="4"/>
        <v>248</v>
      </c>
      <c r="L22" s="9">
        <f t="shared" si="4"/>
        <v>142</v>
      </c>
      <c r="M22" s="9">
        <f t="shared" si="4"/>
        <v>178</v>
      </c>
      <c r="N22" s="9">
        <f t="shared" si="4"/>
        <v>64</v>
      </c>
      <c r="O22" s="9">
        <f t="shared" si="4"/>
        <v>85</v>
      </c>
      <c r="P22" s="9">
        <f t="shared" si="4"/>
        <v>727</v>
      </c>
      <c r="Q22" s="9">
        <f t="shared" si="4"/>
        <v>1202</v>
      </c>
      <c r="R22" s="9">
        <f t="shared" si="4"/>
        <v>6911</v>
      </c>
      <c r="S22" s="9">
        <f t="shared" si="4"/>
        <v>3405</v>
      </c>
      <c r="T22" s="9">
        <f t="shared" si="4"/>
        <v>2592</v>
      </c>
      <c r="U22" s="9">
        <f t="shared" si="4"/>
        <v>1811</v>
      </c>
      <c r="V22" s="9">
        <f t="shared" si="4"/>
        <v>1278</v>
      </c>
      <c r="W22" s="9">
        <f t="shared" si="4"/>
        <v>17199</v>
      </c>
    </row>
    <row r="23" spans="1:23" ht="18" customHeight="1" thickBot="1">
      <c r="A23" s="36" t="s">
        <v>35</v>
      </c>
      <c r="B23" s="37"/>
      <c r="C23" s="10">
        <f aca="true" t="shared" si="5" ref="C23:W23">+C22+C19</f>
        <v>2986</v>
      </c>
      <c r="D23" s="10">
        <f t="shared" si="5"/>
        <v>14477</v>
      </c>
      <c r="E23" s="10">
        <f t="shared" si="5"/>
        <v>6478</v>
      </c>
      <c r="F23" s="10">
        <f t="shared" si="5"/>
        <v>4943</v>
      </c>
      <c r="G23" s="10">
        <f t="shared" si="5"/>
        <v>3301</v>
      </c>
      <c r="H23" s="10">
        <f t="shared" si="5"/>
        <v>2577</v>
      </c>
      <c r="I23" s="10">
        <f t="shared" si="5"/>
        <v>34762</v>
      </c>
      <c r="J23" s="10">
        <f t="shared" si="5"/>
        <v>44</v>
      </c>
      <c r="K23" s="10">
        <f t="shared" si="5"/>
        <v>605</v>
      </c>
      <c r="L23" s="10">
        <f t="shared" si="5"/>
        <v>270</v>
      </c>
      <c r="M23" s="10">
        <f t="shared" si="5"/>
        <v>243</v>
      </c>
      <c r="N23" s="10">
        <f t="shared" si="5"/>
        <v>108</v>
      </c>
      <c r="O23" s="10">
        <f t="shared" si="5"/>
        <v>129</v>
      </c>
      <c r="P23" s="10">
        <f t="shared" si="5"/>
        <v>1399</v>
      </c>
      <c r="Q23" s="10">
        <f t="shared" si="5"/>
        <v>3030</v>
      </c>
      <c r="R23" s="10">
        <f t="shared" si="5"/>
        <v>15082</v>
      </c>
      <c r="S23" s="10">
        <f t="shared" si="5"/>
        <v>6748</v>
      </c>
      <c r="T23" s="10">
        <f t="shared" si="5"/>
        <v>5186</v>
      </c>
      <c r="U23" s="10">
        <f t="shared" si="5"/>
        <v>3409</v>
      </c>
      <c r="V23" s="10">
        <f t="shared" si="5"/>
        <v>2706</v>
      </c>
      <c r="W23" s="10">
        <f t="shared" si="5"/>
        <v>36161</v>
      </c>
    </row>
    <row r="24" spans="1:23" ht="18" customHeight="1">
      <c r="A24" s="4">
        <v>10</v>
      </c>
      <c r="B24" s="4" t="s">
        <v>14</v>
      </c>
      <c r="C24" s="7">
        <v>167</v>
      </c>
      <c r="D24" s="7">
        <v>1590</v>
      </c>
      <c r="E24" s="7">
        <v>1290</v>
      </c>
      <c r="F24" s="7">
        <v>1047</v>
      </c>
      <c r="G24" s="7">
        <v>594</v>
      </c>
      <c r="H24" s="7">
        <v>461</v>
      </c>
      <c r="I24" s="7">
        <v>5149</v>
      </c>
      <c r="J24" s="7">
        <v>2</v>
      </c>
      <c r="K24" s="7">
        <v>48</v>
      </c>
      <c r="L24" s="7">
        <v>51</v>
      </c>
      <c r="M24" s="7">
        <v>20</v>
      </c>
      <c r="N24" s="7">
        <v>5</v>
      </c>
      <c r="O24" s="7">
        <v>21</v>
      </c>
      <c r="P24" s="7">
        <v>147</v>
      </c>
      <c r="Q24" s="7">
        <v>169</v>
      </c>
      <c r="R24" s="7">
        <v>1638</v>
      </c>
      <c r="S24" s="7">
        <v>1341</v>
      </c>
      <c r="T24" s="7">
        <v>1067</v>
      </c>
      <c r="U24" s="7">
        <v>599</v>
      </c>
      <c r="V24" s="7">
        <v>482</v>
      </c>
      <c r="W24" s="7">
        <v>5296</v>
      </c>
    </row>
    <row r="25" spans="1:23" ht="18" customHeight="1">
      <c r="A25" s="5">
        <v>11</v>
      </c>
      <c r="B25" s="5" t="s">
        <v>15</v>
      </c>
      <c r="C25" s="8">
        <v>378</v>
      </c>
      <c r="D25" s="8">
        <v>1387</v>
      </c>
      <c r="E25" s="8">
        <v>559</v>
      </c>
      <c r="F25" s="8">
        <v>463</v>
      </c>
      <c r="G25" s="8">
        <v>332</v>
      </c>
      <c r="H25" s="8">
        <v>174</v>
      </c>
      <c r="I25" s="8">
        <v>3293</v>
      </c>
      <c r="J25" s="8">
        <v>22</v>
      </c>
      <c r="K25" s="8">
        <v>41</v>
      </c>
      <c r="L25" s="8">
        <v>19</v>
      </c>
      <c r="M25" s="8">
        <v>38</v>
      </c>
      <c r="N25" s="8">
        <v>11</v>
      </c>
      <c r="O25" s="8">
        <v>2</v>
      </c>
      <c r="P25" s="8">
        <v>133</v>
      </c>
      <c r="Q25" s="8">
        <v>400</v>
      </c>
      <c r="R25" s="8">
        <v>1428</v>
      </c>
      <c r="S25" s="8">
        <v>578</v>
      </c>
      <c r="T25" s="8">
        <v>501</v>
      </c>
      <c r="U25" s="8">
        <v>343</v>
      </c>
      <c r="V25" s="8">
        <v>176</v>
      </c>
      <c r="W25" s="8">
        <v>3426</v>
      </c>
    </row>
    <row r="26" spans="1:23" ht="18" customHeight="1">
      <c r="A26" s="5">
        <v>12</v>
      </c>
      <c r="B26" s="5" t="s">
        <v>16</v>
      </c>
      <c r="C26" s="8">
        <v>249</v>
      </c>
      <c r="D26" s="8">
        <v>787</v>
      </c>
      <c r="E26" s="8">
        <v>266</v>
      </c>
      <c r="F26" s="8">
        <v>241</v>
      </c>
      <c r="G26" s="8">
        <v>155</v>
      </c>
      <c r="H26" s="8">
        <v>80</v>
      </c>
      <c r="I26" s="8">
        <v>1778</v>
      </c>
      <c r="J26" s="8">
        <v>0</v>
      </c>
      <c r="K26" s="8">
        <v>10</v>
      </c>
      <c r="L26" s="8">
        <v>0</v>
      </c>
      <c r="M26" s="8">
        <v>12</v>
      </c>
      <c r="N26" s="8">
        <v>12</v>
      </c>
      <c r="O26" s="8">
        <v>0</v>
      </c>
      <c r="P26" s="8">
        <v>34</v>
      </c>
      <c r="Q26" s="8">
        <v>249</v>
      </c>
      <c r="R26" s="8">
        <v>797</v>
      </c>
      <c r="S26" s="8">
        <v>266</v>
      </c>
      <c r="T26" s="8">
        <v>253</v>
      </c>
      <c r="U26" s="8">
        <v>167</v>
      </c>
      <c r="V26" s="8">
        <v>80</v>
      </c>
      <c r="W26" s="8">
        <v>1812</v>
      </c>
    </row>
    <row r="27" spans="1:23" ht="18" customHeight="1">
      <c r="A27" s="5">
        <v>13</v>
      </c>
      <c r="B27" s="5" t="s">
        <v>17</v>
      </c>
      <c r="C27" s="8">
        <v>129</v>
      </c>
      <c r="D27" s="8">
        <v>286</v>
      </c>
      <c r="E27" s="8">
        <v>81</v>
      </c>
      <c r="F27" s="8">
        <v>68</v>
      </c>
      <c r="G27" s="8">
        <v>86</v>
      </c>
      <c r="H27" s="8">
        <v>34</v>
      </c>
      <c r="I27" s="8">
        <v>684</v>
      </c>
      <c r="J27" s="8">
        <v>11</v>
      </c>
      <c r="K27" s="8">
        <v>0</v>
      </c>
      <c r="L27" s="8">
        <v>0</v>
      </c>
      <c r="M27" s="8">
        <v>11</v>
      </c>
      <c r="N27" s="8">
        <v>0</v>
      </c>
      <c r="O27" s="8">
        <v>0</v>
      </c>
      <c r="P27" s="8">
        <v>22</v>
      </c>
      <c r="Q27" s="8">
        <v>140</v>
      </c>
      <c r="R27" s="8">
        <v>286</v>
      </c>
      <c r="S27" s="8">
        <v>81</v>
      </c>
      <c r="T27" s="8">
        <v>79</v>
      </c>
      <c r="U27" s="8">
        <v>86</v>
      </c>
      <c r="V27" s="8">
        <v>34</v>
      </c>
      <c r="W27" s="8">
        <v>706</v>
      </c>
    </row>
    <row r="28" spans="1:23" ht="18" customHeight="1">
      <c r="A28" s="5">
        <v>14</v>
      </c>
      <c r="B28" s="5" t="s">
        <v>18</v>
      </c>
      <c r="C28" s="8">
        <v>606</v>
      </c>
      <c r="D28" s="8">
        <v>2555</v>
      </c>
      <c r="E28" s="8">
        <v>1180</v>
      </c>
      <c r="F28" s="8">
        <v>888</v>
      </c>
      <c r="G28" s="8">
        <v>621</v>
      </c>
      <c r="H28" s="8">
        <v>435</v>
      </c>
      <c r="I28" s="8">
        <v>6285</v>
      </c>
      <c r="J28" s="8">
        <v>12</v>
      </c>
      <c r="K28" s="8">
        <v>33</v>
      </c>
      <c r="L28" s="8">
        <v>17</v>
      </c>
      <c r="M28" s="8">
        <v>2</v>
      </c>
      <c r="N28" s="8">
        <v>12</v>
      </c>
      <c r="O28" s="8">
        <v>35</v>
      </c>
      <c r="P28" s="8">
        <v>111</v>
      </c>
      <c r="Q28" s="8">
        <v>618</v>
      </c>
      <c r="R28" s="8">
        <v>2588</v>
      </c>
      <c r="S28" s="8">
        <v>1197</v>
      </c>
      <c r="T28" s="8">
        <v>890</v>
      </c>
      <c r="U28" s="8">
        <v>633</v>
      </c>
      <c r="V28" s="8">
        <v>470</v>
      </c>
      <c r="W28" s="8">
        <v>6396</v>
      </c>
    </row>
    <row r="29" spans="1:23" ht="18" customHeight="1">
      <c r="A29" s="5">
        <v>15</v>
      </c>
      <c r="B29" s="5" t="s">
        <v>19</v>
      </c>
      <c r="C29" s="8">
        <v>246</v>
      </c>
      <c r="D29" s="8">
        <v>1374</v>
      </c>
      <c r="E29" s="8">
        <v>543</v>
      </c>
      <c r="F29" s="8">
        <v>511</v>
      </c>
      <c r="G29" s="8">
        <v>328</v>
      </c>
      <c r="H29" s="8">
        <v>336</v>
      </c>
      <c r="I29" s="8">
        <v>3338</v>
      </c>
      <c r="J29" s="8">
        <v>0</v>
      </c>
      <c r="K29" s="8">
        <v>29</v>
      </c>
      <c r="L29" s="8">
        <v>1</v>
      </c>
      <c r="M29" s="8">
        <v>16</v>
      </c>
      <c r="N29" s="8">
        <v>11</v>
      </c>
      <c r="O29" s="8">
        <v>0</v>
      </c>
      <c r="P29" s="8">
        <v>57</v>
      </c>
      <c r="Q29" s="8">
        <v>246</v>
      </c>
      <c r="R29" s="8">
        <v>1403</v>
      </c>
      <c r="S29" s="8">
        <v>544</v>
      </c>
      <c r="T29" s="8">
        <v>527</v>
      </c>
      <c r="U29" s="8">
        <v>339</v>
      </c>
      <c r="V29" s="8">
        <v>336</v>
      </c>
      <c r="W29" s="8">
        <v>3395</v>
      </c>
    </row>
    <row r="30" spans="1:23" ht="18" customHeight="1" thickBot="1">
      <c r="A30" s="34" t="s">
        <v>36</v>
      </c>
      <c r="B30" s="35"/>
      <c r="C30" s="9">
        <f aca="true" t="shared" si="6" ref="C30:W30">SUM(C24:C29)</f>
        <v>1775</v>
      </c>
      <c r="D30" s="9">
        <f t="shared" si="6"/>
        <v>7979</v>
      </c>
      <c r="E30" s="9">
        <f t="shared" si="6"/>
        <v>3919</v>
      </c>
      <c r="F30" s="9">
        <f t="shared" si="6"/>
        <v>3218</v>
      </c>
      <c r="G30" s="9">
        <f t="shared" si="6"/>
        <v>2116</v>
      </c>
      <c r="H30" s="9">
        <f t="shared" si="6"/>
        <v>1520</v>
      </c>
      <c r="I30" s="9">
        <f t="shared" si="6"/>
        <v>20527</v>
      </c>
      <c r="J30" s="9">
        <f t="shared" si="6"/>
        <v>47</v>
      </c>
      <c r="K30" s="9">
        <f t="shared" si="6"/>
        <v>161</v>
      </c>
      <c r="L30" s="9">
        <f t="shared" si="6"/>
        <v>88</v>
      </c>
      <c r="M30" s="9">
        <f t="shared" si="6"/>
        <v>99</v>
      </c>
      <c r="N30" s="9">
        <f t="shared" si="6"/>
        <v>51</v>
      </c>
      <c r="O30" s="9">
        <f t="shared" si="6"/>
        <v>58</v>
      </c>
      <c r="P30" s="9">
        <f t="shared" si="6"/>
        <v>504</v>
      </c>
      <c r="Q30" s="9">
        <f t="shared" si="6"/>
        <v>1822</v>
      </c>
      <c r="R30" s="9">
        <f t="shared" si="6"/>
        <v>8140</v>
      </c>
      <c r="S30" s="9">
        <f t="shared" si="6"/>
        <v>4007</v>
      </c>
      <c r="T30" s="9">
        <f t="shared" si="6"/>
        <v>3317</v>
      </c>
      <c r="U30" s="9">
        <f t="shared" si="6"/>
        <v>2167</v>
      </c>
      <c r="V30" s="9">
        <f t="shared" si="6"/>
        <v>1578</v>
      </c>
      <c r="W30" s="9">
        <f t="shared" si="6"/>
        <v>21031</v>
      </c>
    </row>
    <row r="31" spans="1:23" ht="18" customHeight="1" thickBot="1">
      <c r="A31" s="36" t="s">
        <v>37</v>
      </c>
      <c r="B31" s="37"/>
      <c r="C31" s="10">
        <f aca="true" t="shared" si="7" ref="C31:W31">+C30</f>
        <v>1775</v>
      </c>
      <c r="D31" s="10">
        <f t="shared" si="7"/>
        <v>7979</v>
      </c>
      <c r="E31" s="10">
        <f t="shared" si="7"/>
        <v>3919</v>
      </c>
      <c r="F31" s="10">
        <f t="shared" si="7"/>
        <v>3218</v>
      </c>
      <c r="G31" s="10">
        <f t="shared" si="7"/>
        <v>2116</v>
      </c>
      <c r="H31" s="10">
        <f t="shared" si="7"/>
        <v>1520</v>
      </c>
      <c r="I31" s="10">
        <f t="shared" si="7"/>
        <v>20527</v>
      </c>
      <c r="J31" s="10">
        <f t="shared" si="7"/>
        <v>47</v>
      </c>
      <c r="K31" s="10">
        <f t="shared" si="7"/>
        <v>161</v>
      </c>
      <c r="L31" s="10">
        <f t="shared" si="7"/>
        <v>88</v>
      </c>
      <c r="M31" s="10">
        <f t="shared" si="7"/>
        <v>99</v>
      </c>
      <c r="N31" s="10">
        <f t="shared" si="7"/>
        <v>51</v>
      </c>
      <c r="O31" s="10">
        <f t="shared" si="7"/>
        <v>58</v>
      </c>
      <c r="P31" s="10">
        <f t="shared" si="7"/>
        <v>504</v>
      </c>
      <c r="Q31" s="10">
        <f t="shared" si="7"/>
        <v>1822</v>
      </c>
      <c r="R31" s="10">
        <f t="shared" si="7"/>
        <v>8140</v>
      </c>
      <c r="S31" s="10">
        <f t="shared" si="7"/>
        <v>4007</v>
      </c>
      <c r="T31" s="10">
        <f t="shared" si="7"/>
        <v>3317</v>
      </c>
      <c r="U31" s="10">
        <f t="shared" si="7"/>
        <v>2167</v>
      </c>
      <c r="V31" s="10">
        <f t="shared" si="7"/>
        <v>1578</v>
      </c>
      <c r="W31" s="10">
        <f t="shared" si="7"/>
        <v>21031</v>
      </c>
    </row>
    <row r="32" spans="1:23" ht="18" customHeight="1">
      <c r="A32" s="4">
        <v>16</v>
      </c>
      <c r="B32" s="4" t="s">
        <v>5</v>
      </c>
      <c r="C32" s="7">
        <v>1045</v>
      </c>
      <c r="D32" s="7">
        <v>1995</v>
      </c>
      <c r="E32" s="7">
        <v>1033</v>
      </c>
      <c r="F32" s="7">
        <v>956</v>
      </c>
      <c r="G32" s="7">
        <v>640</v>
      </c>
      <c r="H32" s="7">
        <v>367</v>
      </c>
      <c r="I32" s="7">
        <v>6036</v>
      </c>
      <c r="J32" s="7">
        <v>23</v>
      </c>
      <c r="K32" s="7">
        <v>91</v>
      </c>
      <c r="L32" s="7">
        <v>58</v>
      </c>
      <c r="M32" s="7">
        <v>84</v>
      </c>
      <c r="N32" s="7">
        <v>27</v>
      </c>
      <c r="O32" s="7">
        <v>8</v>
      </c>
      <c r="P32" s="7">
        <v>291</v>
      </c>
      <c r="Q32" s="7">
        <v>1068</v>
      </c>
      <c r="R32" s="7">
        <v>2086</v>
      </c>
      <c r="S32" s="7">
        <v>1091</v>
      </c>
      <c r="T32" s="7">
        <v>1040</v>
      </c>
      <c r="U32" s="7">
        <v>667</v>
      </c>
      <c r="V32" s="7">
        <v>375</v>
      </c>
      <c r="W32" s="7">
        <v>6327</v>
      </c>
    </row>
    <row r="33" spans="1:23" ht="18" customHeight="1">
      <c r="A33" s="5">
        <v>17</v>
      </c>
      <c r="B33" s="5" t="s">
        <v>7</v>
      </c>
      <c r="C33" s="8">
        <v>2696</v>
      </c>
      <c r="D33" s="8">
        <v>5068</v>
      </c>
      <c r="E33" s="8">
        <v>2369</v>
      </c>
      <c r="F33" s="8">
        <v>1999</v>
      </c>
      <c r="G33" s="8">
        <v>958</v>
      </c>
      <c r="H33" s="8">
        <v>705</v>
      </c>
      <c r="I33" s="8">
        <v>13795</v>
      </c>
      <c r="J33" s="8">
        <v>27</v>
      </c>
      <c r="K33" s="8">
        <v>110</v>
      </c>
      <c r="L33" s="8">
        <v>33</v>
      </c>
      <c r="M33" s="8">
        <v>44</v>
      </c>
      <c r="N33" s="8">
        <v>58</v>
      </c>
      <c r="O33" s="8">
        <v>23</v>
      </c>
      <c r="P33" s="8">
        <v>295</v>
      </c>
      <c r="Q33" s="8">
        <v>2723</v>
      </c>
      <c r="R33" s="8">
        <v>5178</v>
      </c>
      <c r="S33" s="8">
        <v>2402</v>
      </c>
      <c r="T33" s="8">
        <v>2043</v>
      </c>
      <c r="U33" s="8">
        <v>1016</v>
      </c>
      <c r="V33" s="8">
        <v>728</v>
      </c>
      <c r="W33" s="8">
        <v>14090</v>
      </c>
    </row>
    <row r="34" spans="1:23" ht="18" customHeight="1" thickBot="1">
      <c r="A34" s="34" t="s">
        <v>38</v>
      </c>
      <c r="B34" s="35"/>
      <c r="C34" s="9">
        <f aca="true" t="shared" si="8" ref="C34:W34">SUM(C32:C33)</f>
        <v>3741</v>
      </c>
      <c r="D34" s="9">
        <f t="shared" si="8"/>
        <v>7063</v>
      </c>
      <c r="E34" s="9">
        <f t="shared" si="8"/>
        <v>3402</v>
      </c>
      <c r="F34" s="9">
        <f t="shared" si="8"/>
        <v>2955</v>
      </c>
      <c r="G34" s="9">
        <f t="shared" si="8"/>
        <v>1598</v>
      </c>
      <c r="H34" s="9">
        <f t="shared" si="8"/>
        <v>1072</v>
      </c>
      <c r="I34" s="9">
        <f t="shared" si="8"/>
        <v>19831</v>
      </c>
      <c r="J34" s="9">
        <f t="shared" si="8"/>
        <v>50</v>
      </c>
      <c r="K34" s="9">
        <f t="shared" si="8"/>
        <v>201</v>
      </c>
      <c r="L34" s="9">
        <f t="shared" si="8"/>
        <v>91</v>
      </c>
      <c r="M34" s="9">
        <f t="shared" si="8"/>
        <v>128</v>
      </c>
      <c r="N34" s="9">
        <f t="shared" si="8"/>
        <v>85</v>
      </c>
      <c r="O34" s="9">
        <f t="shared" si="8"/>
        <v>31</v>
      </c>
      <c r="P34" s="9">
        <f t="shared" si="8"/>
        <v>586</v>
      </c>
      <c r="Q34" s="9">
        <f t="shared" si="8"/>
        <v>3791</v>
      </c>
      <c r="R34" s="9">
        <f t="shared" si="8"/>
        <v>7264</v>
      </c>
      <c r="S34" s="9">
        <f t="shared" si="8"/>
        <v>3493</v>
      </c>
      <c r="T34" s="9">
        <f t="shared" si="8"/>
        <v>3083</v>
      </c>
      <c r="U34" s="9">
        <f t="shared" si="8"/>
        <v>1683</v>
      </c>
      <c r="V34" s="9">
        <f t="shared" si="8"/>
        <v>1103</v>
      </c>
      <c r="W34" s="9">
        <f t="shared" si="8"/>
        <v>20417</v>
      </c>
    </row>
    <row r="35" spans="1:23" ht="18" customHeight="1" thickBot="1">
      <c r="A35" s="28" t="s">
        <v>39</v>
      </c>
      <c r="B35" s="29"/>
      <c r="C35" s="9">
        <f aca="true" t="shared" si="9" ref="C35:W35">+C34</f>
        <v>3741</v>
      </c>
      <c r="D35" s="9">
        <f t="shared" si="9"/>
        <v>7063</v>
      </c>
      <c r="E35" s="9">
        <f t="shared" si="9"/>
        <v>3402</v>
      </c>
      <c r="F35" s="9">
        <f t="shared" si="9"/>
        <v>2955</v>
      </c>
      <c r="G35" s="9">
        <f t="shared" si="9"/>
        <v>1598</v>
      </c>
      <c r="H35" s="9">
        <f t="shared" si="9"/>
        <v>1072</v>
      </c>
      <c r="I35" s="9">
        <f t="shared" si="9"/>
        <v>19831</v>
      </c>
      <c r="J35" s="9">
        <f t="shared" si="9"/>
        <v>50</v>
      </c>
      <c r="K35" s="9">
        <f t="shared" si="9"/>
        <v>201</v>
      </c>
      <c r="L35" s="9">
        <f t="shared" si="9"/>
        <v>91</v>
      </c>
      <c r="M35" s="9">
        <f t="shared" si="9"/>
        <v>128</v>
      </c>
      <c r="N35" s="9">
        <f t="shared" si="9"/>
        <v>85</v>
      </c>
      <c r="O35" s="9">
        <f t="shared" si="9"/>
        <v>31</v>
      </c>
      <c r="P35" s="9">
        <f t="shared" si="9"/>
        <v>586</v>
      </c>
      <c r="Q35" s="9">
        <f t="shared" si="9"/>
        <v>3791</v>
      </c>
      <c r="R35" s="9">
        <f t="shared" si="9"/>
        <v>7264</v>
      </c>
      <c r="S35" s="9">
        <f t="shared" si="9"/>
        <v>3493</v>
      </c>
      <c r="T35" s="9">
        <f t="shared" si="9"/>
        <v>3083</v>
      </c>
      <c r="U35" s="9">
        <f t="shared" si="9"/>
        <v>1683</v>
      </c>
      <c r="V35" s="9">
        <f t="shared" si="9"/>
        <v>1103</v>
      </c>
      <c r="W35" s="9">
        <f t="shared" si="9"/>
        <v>20417</v>
      </c>
    </row>
    <row r="36" spans="1:23" ht="18" customHeight="1">
      <c r="A36" s="4">
        <v>18</v>
      </c>
      <c r="B36" s="4" t="s">
        <v>1</v>
      </c>
      <c r="C36" s="7">
        <v>1899</v>
      </c>
      <c r="D36" s="7">
        <v>4069</v>
      </c>
      <c r="E36" s="7">
        <v>1539</v>
      </c>
      <c r="F36" s="7">
        <v>1374</v>
      </c>
      <c r="G36" s="7">
        <v>750</v>
      </c>
      <c r="H36" s="7">
        <v>591</v>
      </c>
      <c r="I36" s="7">
        <v>10222</v>
      </c>
      <c r="J36" s="7">
        <v>41</v>
      </c>
      <c r="K36" s="7">
        <v>171</v>
      </c>
      <c r="L36" s="7">
        <v>107</v>
      </c>
      <c r="M36" s="7">
        <v>39</v>
      </c>
      <c r="N36" s="7">
        <v>65</v>
      </c>
      <c r="O36" s="7">
        <v>28</v>
      </c>
      <c r="P36" s="7">
        <v>451</v>
      </c>
      <c r="Q36" s="7">
        <v>1940</v>
      </c>
      <c r="R36" s="7">
        <v>4240</v>
      </c>
      <c r="S36" s="7">
        <v>1646</v>
      </c>
      <c r="T36" s="7">
        <v>1413</v>
      </c>
      <c r="U36" s="7">
        <v>815</v>
      </c>
      <c r="V36" s="7">
        <v>619</v>
      </c>
      <c r="W36" s="7">
        <v>10673</v>
      </c>
    </row>
    <row r="37" spans="1:23" ht="18" customHeight="1">
      <c r="A37" s="5">
        <v>19</v>
      </c>
      <c r="B37" s="5" t="s">
        <v>21</v>
      </c>
      <c r="C37" s="8">
        <v>21</v>
      </c>
      <c r="D37" s="8">
        <v>181</v>
      </c>
      <c r="E37" s="8">
        <v>163</v>
      </c>
      <c r="F37" s="8">
        <v>85</v>
      </c>
      <c r="G37" s="8">
        <v>48</v>
      </c>
      <c r="H37" s="8">
        <v>76</v>
      </c>
      <c r="I37" s="8">
        <v>574</v>
      </c>
      <c r="J37" s="8">
        <v>0</v>
      </c>
      <c r="K37" s="8">
        <v>0</v>
      </c>
      <c r="L37" s="8">
        <v>0</v>
      </c>
      <c r="M37" s="8">
        <v>4</v>
      </c>
      <c r="N37" s="8">
        <v>4</v>
      </c>
      <c r="O37" s="8">
        <v>0</v>
      </c>
      <c r="P37" s="8">
        <v>8</v>
      </c>
      <c r="Q37" s="8">
        <v>21</v>
      </c>
      <c r="R37" s="8">
        <v>181</v>
      </c>
      <c r="S37" s="8">
        <v>163</v>
      </c>
      <c r="T37" s="8">
        <v>89</v>
      </c>
      <c r="U37" s="8">
        <v>52</v>
      </c>
      <c r="V37" s="8">
        <v>76</v>
      </c>
      <c r="W37" s="8">
        <v>582</v>
      </c>
    </row>
    <row r="38" spans="1:23" ht="18" customHeight="1">
      <c r="A38" s="5">
        <v>20</v>
      </c>
      <c r="B38" s="5" t="s">
        <v>22</v>
      </c>
      <c r="C38" s="8">
        <v>143</v>
      </c>
      <c r="D38" s="8">
        <v>310</v>
      </c>
      <c r="E38" s="8">
        <v>138</v>
      </c>
      <c r="F38" s="8">
        <v>138</v>
      </c>
      <c r="G38" s="8">
        <v>77</v>
      </c>
      <c r="H38" s="8">
        <v>94</v>
      </c>
      <c r="I38" s="8">
        <v>900</v>
      </c>
      <c r="J38" s="8">
        <v>0</v>
      </c>
      <c r="K38" s="8">
        <v>16</v>
      </c>
      <c r="L38" s="8">
        <v>7</v>
      </c>
      <c r="M38" s="8">
        <v>0</v>
      </c>
      <c r="N38" s="8">
        <v>0</v>
      </c>
      <c r="O38" s="8">
        <v>0</v>
      </c>
      <c r="P38" s="8">
        <v>23</v>
      </c>
      <c r="Q38" s="8">
        <v>143</v>
      </c>
      <c r="R38" s="8">
        <v>326</v>
      </c>
      <c r="S38" s="8">
        <v>145</v>
      </c>
      <c r="T38" s="8">
        <v>138</v>
      </c>
      <c r="U38" s="8">
        <v>77</v>
      </c>
      <c r="V38" s="8">
        <v>94</v>
      </c>
      <c r="W38" s="8">
        <v>923</v>
      </c>
    </row>
    <row r="39" spans="1:23" ht="18" customHeight="1">
      <c r="A39" s="5">
        <v>21</v>
      </c>
      <c r="B39" s="5" t="s">
        <v>23</v>
      </c>
      <c r="C39" s="8">
        <v>153</v>
      </c>
      <c r="D39" s="8">
        <v>475</v>
      </c>
      <c r="E39" s="8">
        <v>304</v>
      </c>
      <c r="F39" s="8">
        <v>208</v>
      </c>
      <c r="G39" s="8">
        <v>167</v>
      </c>
      <c r="H39" s="8">
        <v>101</v>
      </c>
      <c r="I39" s="8">
        <v>1408</v>
      </c>
      <c r="J39" s="8">
        <v>0</v>
      </c>
      <c r="K39" s="8">
        <v>12</v>
      </c>
      <c r="L39" s="8">
        <v>0</v>
      </c>
      <c r="M39" s="8">
        <v>7</v>
      </c>
      <c r="N39" s="8">
        <v>8</v>
      </c>
      <c r="O39" s="8">
        <v>4</v>
      </c>
      <c r="P39" s="8">
        <v>31</v>
      </c>
      <c r="Q39" s="8">
        <v>153</v>
      </c>
      <c r="R39" s="8">
        <v>487</v>
      </c>
      <c r="S39" s="8">
        <v>304</v>
      </c>
      <c r="T39" s="8">
        <v>215</v>
      </c>
      <c r="U39" s="8">
        <v>175</v>
      </c>
      <c r="V39" s="8">
        <v>105</v>
      </c>
      <c r="W39" s="8">
        <v>1439</v>
      </c>
    </row>
    <row r="40" spans="1:23" ht="18" customHeight="1">
      <c r="A40" s="5">
        <v>22</v>
      </c>
      <c r="B40" s="5" t="s">
        <v>24</v>
      </c>
      <c r="C40" s="8">
        <v>173</v>
      </c>
      <c r="D40" s="8">
        <v>270</v>
      </c>
      <c r="E40" s="8">
        <v>102</v>
      </c>
      <c r="F40" s="8">
        <v>117</v>
      </c>
      <c r="G40" s="8">
        <v>90</v>
      </c>
      <c r="H40" s="8">
        <v>35</v>
      </c>
      <c r="I40" s="8">
        <v>787</v>
      </c>
      <c r="J40" s="8">
        <v>3</v>
      </c>
      <c r="K40" s="8">
        <v>16</v>
      </c>
      <c r="L40" s="8">
        <v>7</v>
      </c>
      <c r="M40" s="8">
        <v>5</v>
      </c>
      <c r="N40" s="8">
        <v>0</v>
      </c>
      <c r="O40" s="8">
        <v>0</v>
      </c>
      <c r="P40" s="8">
        <v>31</v>
      </c>
      <c r="Q40" s="8">
        <v>176</v>
      </c>
      <c r="R40" s="8">
        <v>286</v>
      </c>
      <c r="S40" s="8">
        <v>109</v>
      </c>
      <c r="T40" s="8">
        <v>122</v>
      </c>
      <c r="U40" s="8">
        <v>90</v>
      </c>
      <c r="V40" s="8">
        <v>35</v>
      </c>
      <c r="W40" s="8">
        <v>818</v>
      </c>
    </row>
    <row r="41" spans="1:23" ht="18" customHeight="1">
      <c r="A41" s="5">
        <v>23</v>
      </c>
      <c r="B41" s="5" t="s">
        <v>25</v>
      </c>
      <c r="C41" s="8">
        <v>65</v>
      </c>
      <c r="D41" s="8">
        <v>214</v>
      </c>
      <c r="E41" s="8">
        <v>94</v>
      </c>
      <c r="F41" s="8">
        <v>85</v>
      </c>
      <c r="G41" s="8">
        <v>73</v>
      </c>
      <c r="H41" s="8">
        <v>36</v>
      </c>
      <c r="I41" s="8">
        <v>567</v>
      </c>
      <c r="J41" s="8">
        <v>1</v>
      </c>
      <c r="K41" s="8">
        <v>0</v>
      </c>
      <c r="L41" s="8">
        <v>3</v>
      </c>
      <c r="M41" s="8">
        <v>10</v>
      </c>
      <c r="N41" s="8">
        <v>0</v>
      </c>
      <c r="O41" s="8">
        <v>0</v>
      </c>
      <c r="P41" s="8">
        <v>14</v>
      </c>
      <c r="Q41" s="8">
        <v>66</v>
      </c>
      <c r="R41" s="8">
        <v>214</v>
      </c>
      <c r="S41" s="8">
        <v>97</v>
      </c>
      <c r="T41" s="8">
        <v>95</v>
      </c>
      <c r="U41" s="8">
        <v>73</v>
      </c>
      <c r="V41" s="8">
        <v>36</v>
      </c>
      <c r="W41" s="8">
        <v>581</v>
      </c>
    </row>
    <row r="42" spans="1:23" ht="18" customHeight="1">
      <c r="A42" s="5">
        <v>24</v>
      </c>
      <c r="B42" s="5" t="s">
        <v>26</v>
      </c>
      <c r="C42" s="8">
        <v>297</v>
      </c>
      <c r="D42" s="8">
        <v>1072</v>
      </c>
      <c r="E42" s="8">
        <v>691</v>
      </c>
      <c r="F42" s="8">
        <v>562</v>
      </c>
      <c r="G42" s="8">
        <v>454</v>
      </c>
      <c r="H42" s="8">
        <v>361</v>
      </c>
      <c r="I42" s="8">
        <v>3437</v>
      </c>
      <c r="J42" s="8">
        <v>26</v>
      </c>
      <c r="K42" s="8">
        <v>52</v>
      </c>
      <c r="L42" s="8">
        <v>20</v>
      </c>
      <c r="M42" s="8">
        <v>32</v>
      </c>
      <c r="N42" s="8">
        <v>14</v>
      </c>
      <c r="O42" s="8">
        <v>1</v>
      </c>
      <c r="P42" s="8">
        <v>145</v>
      </c>
      <c r="Q42" s="8">
        <v>323</v>
      </c>
      <c r="R42" s="8">
        <v>1124</v>
      </c>
      <c r="S42" s="8">
        <v>711</v>
      </c>
      <c r="T42" s="8">
        <v>594</v>
      </c>
      <c r="U42" s="8">
        <v>468</v>
      </c>
      <c r="V42" s="8">
        <v>362</v>
      </c>
      <c r="W42" s="8">
        <v>3582</v>
      </c>
    </row>
    <row r="43" spans="1:23" ht="18" customHeight="1" thickBot="1">
      <c r="A43" s="34" t="s">
        <v>40</v>
      </c>
      <c r="B43" s="35"/>
      <c r="C43" s="9">
        <f aca="true" t="shared" si="10" ref="C43:W43">SUM(C36:C42)</f>
        <v>2751</v>
      </c>
      <c r="D43" s="9">
        <f t="shared" si="10"/>
        <v>6591</v>
      </c>
      <c r="E43" s="9">
        <f t="shared" si="10"/>
        <v>3031</v>
      </c>
      <c r="F43" s="9">
        <f t="shared" si="10"/>
        <v>2569</v>
      </c>
      <c r="G43" s="9">
        <f t="shared" si="10"/>
        <v>1659</v>
      </c>
      <c r="H43" s="9">
        <f t="shared" si="10"/>
        <v>1294</v>
      </c>
      <c r="I43" s="9">
        <f t="shared" si="10"/>
        <v>17895</v>
      </c>
      <c r="J43" s="9">
        <f t="shared" si="10"/>
        <v>71</v>
      </c>
      <c r="K43" s="9">
        <f t="shared" si="10"/>
        <v>267</v>
      </c>
      <c r="L43" s="9">
        <f t="shared" si="10"/>
        <v>144</v>
      </c>
      <c r="M43" s="9">
        <f t="shared" si="10"/>
        <v>97</v>
      </c>
      <c r="N43" s="9">
        <f t="shared" si="10"/>
        <v>91</v>
      </c>
      <c r="O43" s="9">
        <f t="shared" si="10"/>
        <v>33</v>
      </c>
      <c r="P43" s="9">
        <f t="shared" si="10"/>
        <v>703</v>
      </c>
      <c r="Q43" s="9">
        <f t="shared" si="10"/>
        <v>2822</v>
      </c>
      <c r="R43" s="9">
        <f t="shared" si="10"/>
        <v>6858</v>
      </c>
      <c r="S43" s="9">
        <f t="shared" si="10"/>
        <v>3175</v>
      </c>
      <c r="T43" s="9">
        <f t="shared" si="10"/>
        <v>2666</v>
      </c>
      <c r="U43" s="9">
        <f t="shared" si="10"/>
        <v>1750</v>
      </c>
      <c r="V43" s="9">
        <f t="shared" si="10"/>
        <v>1327</v>
      </c>
      <c r="W43" s="9">
        <f t="shared" si="10"/>
        <v>18598</v>
      </c>
    </row>
    <row r="44" spans="1:23" ht="18" customHeight="1">
      <c r="A44" s="4">
        <v>25</v>
      </c>
      <c r="B44" s="4" t="s">
        <v>2</v>
      </c>
      <c r="C44" s="7">
        <v>607</v>
      </c>
      <c r="D44" s="7">
        <v>3565</v>
      </c>
      <c r="E44" s="7">
        <v>1442</v>
      </c>
      <c r="F44" s="7">
        <v>916</v>
      </c>
      <c r="G44" s="7">
        <v>883</v>
      </c>
      <c r="H44" s="7">
        <v>620</v>
      </c>
      <c r="I44" s="7">
        <v>8033</v>
      </c>
      <c r="J44" s="7">
        <v>14</v>
      </c>
      <c r="K44" s="7">
        <v>120</v>
      </c>
      <c r="L44" s="7">
        <v>34</v>
      </c>
      <c r="M44" s="7">
        <v>17</v>
      </c>
      <c r="N44" s="7">
        <v>24</v>
      </c>
      <c r="O44" s="7">
        <v>1</v>
      </c>
      <c r="P44" s="7">
        <v>210</v>
      </c>
      <c r="Q44" s="7">
        <v>621</v>
      </c>
      <c r="R44" s="7">
        <v>3685</v>
      </c>
      <c r="S44" s="7">
        <v>1476</v>
      </c>
      <c r="T44" s="7">
        <v>933</v>
      </c>
      <c r="U44" s="7">
        <v>907</v>
      </c>
      <c r="V44" s="7">
        <v>621</v>
      </c>
      <c r="W44" s="7">
        <v>8243</v>
      </c>
    </row>
    <row r="45" spans="1:23" ht="18" customHeight="1">
      <c r="A45" s="5">
        <v>26</v>
      </c>
      <c r="B45" s="5" t="s">
        <v>4</v>
      </c>
      <c r="C45" s="8">
        <v>607</v>
      </c>
      <c r="D45" s="8">
        <v>2675</v>
      </c>
      <c r="E45" s="8">
        <v>1228</v>
      </c>
      <c r="F45" s="8">
        <v>902</v>
      </c>
      <c r="G45" s="8">
        <v>649</v>
      </c>
      <c r="H45" s="8">
        <v>480</v>
      </c>
      <c r="I45" s="8">
        <v>6541</v>
      </c>
      <c r="J45" s="8">
        <v>0</v>
      </c>
      <c r="K45" s="8">
        <v>53</v>
      </c>
      <c r="L45" s="8">
        <v>33</v>
      </c>
      <c r="M45" s="8">
        <v>57</v>
      </c>
      <c r="N45" s="8">
        <v>51</v>
      </c>
      <c r="O45" s="8">
        <v>11</v>
      </c>
      <c r="P45" s="8">
        <v>205</v>
      </c>
      <c r="Q45" s="8">
        <v>607</v>
      </c>
      <c r="R45" s="8">
        <v>2728</v>
      </c>
      <c r="S45" s="8">
        <v>1261</v>
      </c>
      <c r="T45" s="8">
        <v>959</v>
      </c>
      <c r="U45" s="8">
        <v>700</v>
      </c>
      <c r="V45" s="8">
        <v>491</v>
      </c>
      <c r="W45" s="8">
        <v>6746</v>
      </c>
    </row>
    <row r="46" spans="1:23" ht="18" customHeight="1">
      <c r="A46" s="5">
        <v>27</v>
      </c>
      <c r="B46" s="5" t="s">
        <v>10</v>
      </c>
      <c r="C46" s="8">
        <v>375</v>
      </c>
      <c r="D46" s="8">
        <v>2704</v>
      </c>
      <c r="E46" s="8">
        <v>1381</v>
      </c>
      <c r="F46" s="8">
        <v>758</v>
      </c>
      <c r="G46" s="8">
        <v>814</v>
      </c>
      <c r="H46" s="8">
        <v>658</v>
      </c>
      <c r="I46" s="8">
        <v>6690</v>
      </c>
      <c r="J46" s="8">
        <v>0</v>
      </c>
      <c r="K46" s="8">
        <v>63</v>
      </c>
      <c r="L46" s="8">
        <v>61</v>
      </c>
      <c r="M46" s="8">
        <v>74</v>
      </c>
      <c r="N46" s="8">
        <v>11</v>
      </c>
      <c r="O46" s="8">
        <v>31</v>
      </c>
      <c r="P46" s="8">
        <v>240</v>
      </c>
      <c r="Q46" s="8">
        <v>375</v>
      </c>
      <c r="R46" s="8">
        <v>2767</v>
      </c>
      <c r="S46" s="8">
        <v>1442</v>
      </c>
      <c r="T46" s="8">
        <v>832</v>
      </c>
      <c r="U46" s="8">
        <v>825</v>
      </c>
      <c r="V46" s="8">
        <v>689</v>
      </c>
      <c r="W46" s="8">
        <v>6930</v>
      </c>
    </row>
    <row r="47" spans="1:23" ht="18" customHeight="1">
      <c r="A47" s="5">
        <v>28</v>
      </c>
      <c r="B47" s="5" t="s">
        <v>27</v>
      </c>
      <c r="C47" s="8">
        <v>41</v>
      </c>
      <c r="D47" s="8">
        <v>128</v>
      </c>
      <c r="E47" s="8">
        <v>64</v>
      </c>
      <c r="F47" s="8">
        <v>55</v>
      </c>
      <c r="G47" s="8">
        <v>48</v>
      </c>
      <c r="H47" s="8">
        <v>7</v>
      </c>
      <c r="I47" s="8">
        <v>343</v>
      </c>
      <c r="J47" s="8">
        <v>0</v>
      </c>
      <c r="K47" s="8">
        <v>18</v>
      </c>
      <c r="L47" s="8">
        <v>2</v>
      </c>
      <c r="M47" s="8">
        <v>0</v>
      </c>
      <c r="N47" s="8">
        <v>3</v>
      </c>
      <c r="O47" s="8">
        <v>0</v>
      </c>
      <c r="P47" s="8">
        <v>23</v>
      </c>
      <c r="Q47" s="8">
        <v>41</v>
      </c>
      <c r="R47" s="8">
        <v>146</v>
      </c>
      <c r="S47" s="8">
        <v>66</v>
      </c>
      <c r="T47" s="8">
        <v>55</v>
      </c>
      <c r="U47" s="8">
        <v>51</v>
      </c>
      <c r="V47" s="8">
        <v>7</v>
      </c>
      <c r="W47" s="8">
        <v>366</v>
      </c>
    </row>
    <row r="48" spans="1:23" ht="18" customHeight="1">
      <c r="A48" s="5">
        <v>29</v>
      </c>
      <c r="B48" s="5" t="s">
        <v>28</v>
      </c>
      <c r="C48" s="8">
        <v>131</v>
      </c>
      <c r="D48" s="8">
        <v>190</v>
      </c>
      <c r="E48" s="8">
        <v>11</v>
      </c>
      <c r="F48" s="8">
        <v>61</v>
      </c>
      <c r="G48" s="8">
        <v>18</v>
      </c>
      <c r="H48" s="8">
        <v>12</v>
      </c>
      <c r="I48" s="8">
        <v>423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131</v>
      </c>
      <c r="R48" s="8">
        <v>190</v>
      </c>
      <c r="S48" s="8">
        <v>11</v>
      </c>
      <c r="T48" s="8">
        <v>61</v>
      </c>
      <c r="U48" s="8">
        <v>18</v>
      </c>
      <c r="V48" s="8">
        <v>12</v>
      </c>
      <c r="W48" s="8">
        <v>423</v>
      </c>
    </row>
    <row r="49" spans="1:23" ht="18" customHeight="1" thickBot="1">
      <c r="A49" s="34" t="s">
        <v>41</v>
      </c>
      <c r="B49" s="35"/>
      <c r="C49" s="9">
        <f aca="true" t="shared" si="11" ref="C49:W49">SUM(C44:C48)</f>
        <v>1761</v>
      </c>
      <c r="D49" s="9">
        <f t="shared" si="11"/>
        <v>9262</v>
      </c>
      <c r="E49" s="9">
        <f t="shared" si="11"/>
        <v>4126</v>
      </c>
      <c r="F49" s="9">
        <f t="shared" si="11"/>
        <v>2692</v>
      </c>
      <c r="G49" s="9">
        <f t="shared" si="11"/>
        <v>2412</v>
      </c>
      <c r="H49" s="9">
        <f t="shared" si="11"/>
        <v>1777</v>
      </c>
      <c r="I49" s="9">
        <f t="shared" si="11"/>
        <v>22030</v>
      </c>
      <c r="J49" s="9">
        <f t="shared" si="11"/>
        <v>14</v>
      </c>
      <c r="K49" s="9">
        <f t="shared" si="11"/>
        <v>254</v>
      </c>
      <c r="L49" s="9">
        <f t="shared" si="11"/>
        <v>130</v>
      </c>
      <c r="M49" s="9">
        <f t="shared" si="11"/>
        <v>148</v>
      </c>
      <c r="N49" s="9">
        <f t="shared" si="11"/>
        <v>89</v>
      </c>
      <c r="O49" s="9">
        <f t="shared" si="11"/>
        <v>43</v>
      </c>
      <c r="P49" s="9">
        <f t="shared" si="11"/>
        <v>678</v>
      </c>
      <c r="Q49" s="9">
        <f t="shared" si="11"/>
        <v>1775</v>
      </c>
      <c r="R49" s="9">
        <f t="shared" si="11"/>
        <v>9516</v>
      </c>
      <c r="S49" s="9">
        <f t="shared" si="11"/>
        <v>4256</v>
      </c>
      <c r="T49" s="9">
        <f t="shared" si="11"/>
        <v>2840</v>
      </c>
      <c r="U49" s="9">
        <f t="shared" si="11"/>
        <v>2501</v>
      </c>
      <c r="V49" s="9">
        <f t="shared" si="11"/>
        <v>1820</v>
      </c>
      <c r="W49" s="9">
        <f t="shared" si="11"/>
        <v>22708</v>
      </c>
    </row>
    <row r="50" spans="1:23" ht="18" customHeight="1" thickBot="1">
      <c r="A50" s="30" t="s">
        <v>42</v>
      </c>
      <c r="B50" s="31"/>
      <c r="C50" s="9">
        <f aca="true" t="shared" si="12" ref="C50:W50">+C49+C43</f>
        <v>4512</v>
      </c>
      <c r="D50" s="9">
        <f t="shared" si="12"/>
        <v>15853</v>
      </c>
      <c r="E50" s="9">
        <f t="shared" si="12"/>
        <v>7157</v>
      </c>
      <c r="F50" s="9">
        <f t="shared" si="12"/>
        <v>5261</v>
      </c>
      <c r="G50" s="9">
        <f t="shared" si="12"/>
        <v>4071</v>
      </c>
      <c r="H50" s="9">
        <f t="shared" si="12"/>
        <v>3071</v>
      </c>
      <c r="I50" s="9">
        <f t="shared" si="12"/>
        <v>39925</v>
      </c>
      <c r="J50" s="9">
        <f t="shared" si="12"/>
        <v>85</v>
      </c>
      <c r="K50" s="9">
        <f t="shared" si="12"/>
        <v>521</v>
      </c>
      <c r="L50" s="9">
        <f t="shared" si="12"/>
        <v>274</v>
      </c>
      <c r="M50" s="9">
        <f t="shared" si="12"/>
        <v>245</v>
      </c>
      <c r="N50" s="9">
        <f t="shared" si="12"/>
        <v>180</v>
      </c>
      <c r="O50" s="9">
        <f t="shared" si="12"/>
        <v>76</v>
      </c>
      <c r="P50" s="9">
        <f t="shared" si="12"/>
        <v>1381</v>
      </c>
      <c r="Q50" s="9">
        <f t="shared" si="12"/>
        <v>4597</v>
      </c>
      <c r="R50" s="9">
        <f t="shared" si="12"/>
        <v>16374</v>
      </c>
      <c r="S50" s="9">
        <f t="shared" si="12"/>
        <v>7431</v>
      </c>
      <c r="T50" s="9">
        <f t="shared" si="12"/>
        <v>5506</v>
      </c>
      <c r="U50" s="9">
        <f t="shared" si="12"/>
        <v>4251</v>
      </c>
      <c r="V50" s="9">
        <f t="shared" si="12"/>
        <v>3147</v>
      </c>
      <c r="W50" s="9">
        <f t="shared" si="12"/>
        <v>41306</v>
      </c>
    </row>
    <row r="51" spans="1:23" ht="18" customHeight="1" thickBot="1">
      <c r="A51" s="32" t="s">
        <v>43</v>
      </c>
      <c r="B51" s="33"/>
      <c r="C51" s="9">
        <f aca="true" t="shared" si="13" ref="C51:W51">+C50+C35+C31+C23+C16</f>
        <v>23477</v>
      </c>
      <c r="D51" s="9">
        <f t="shared" si="13"/>
        <v>77954</v>
      </c>
      <c r="E51" s="9">
        <f t="shared" si="13"/>
        <v>36233</v>
      </c>
      <c r="F51" s="9">
        <f t="shared" si="13"/>
        <v>28128</v>
      </c>
      <c r="G51" s="9">
        <f t="shared" si="13"/>
        <v>20252</v>
      </c>
      <c r="H51" s="9">
        <f t="shared" si="13"/>
        <v>13905</v>
      </c>
      <c r="I51" s="9">
        <f t="shared" si="13"/>
        <v>199949</v>
      </c>
      <c r="J51" s="9">
        <f t="shared" si="13"/>
        <v>396</v>
      </c>
      <c r="K51" s="9">
        <f t="shared" si="13"/>
        <v>2682</v>
      </c>
      <c r="L51" s="9">
        <f t="shared" si="13"/>
        <v>1559</v>
      </c>
      <c r="M51" s="9">
        <f t="shared" si="13"/>
        <v>1293</v>
      </c>
      <c r="N51" s="9">
        <f t="shared" si="13"/>
        <v>895</v>
      </c>
      <c r="O51" s="9">
        <f t="shared" si="13"/>
        <v>756</v>
      </c>
      <c r="P51" s="9">
        <f t="shared" si="13"/>
        <v>7581</v>
      </c>
      <c r="Q51" s="9">
        <f t="shared" si="13"/>
        <v>23873</v>
      </c>
      <c r="R51" s="9">
        <f t="shared" si="13"/>
        <v>80636</v>
      </c>
      <c r="S51" s="9">
        <f t="shared" si="13"/>
        <v>37792</v>
      </c>
      <c r="T51" s="9">
        <f t="shared" si="13"/>
        <v>29421</v>
      </c>
      <c r="U51" s="9">
        <f t="shared" si="13"/>
        <v>21147</v>
      </c>
      <c r="V51" s="9">
        <f t="shared" si="13"/>
        <v>14661</v>
      </c>
      <c r="W51" s="9">
        <f t="shared" si="13"/>
        <v>207530</v>
      </c>
    </row>
  </sheetData>
  <mergeCells count="41">
    <mergeCell ref="A31:B31"/>
    <mergeCell ref="A15:B15"/>
    <mergeCell ref="A16:B16"/>
    <mergeCell ref="L7:L8"/>
    <mergeCell ref="D7:D8"/>
    <mergeCell ref="E7:E8"/>
    <mergeCell ref="A30:B30"/>
    <mergeCell ref="P7:P8"/>
    <mergeCell ref="A13:B13"/>
    <mergeCell ref="C4:W4"/>
    <mergeCell ref="M7:M8"/>
    <mergeCell ref="K7:K8"/>
    <mergeCell ref="A51:B51"/>
    <mergeCell ref="A34:B34"/>
    <mergeCell ref="A35:B35"/>
    <mergeCell ref="A43:B43"/>
    <mergeCell ref="A49:B49"/>
    <mergeCell ref="A50:B50"/>
    <mergeCell ref="A19:B19"/>
    <mergeCell ref="A22:B22"/>
    <mergeCell ref="A23:B23"/>
    <mergeCell ref="A4:B8"/>
    <mergeCell ref="C5:W5"/>
    <mergeCell ref="C6:I6"/>
    <mergeCell ref="J6:P6"/>
    <mergeCell ref="Q6:W6"/>
    <mergeCell ref="Q7:Q8"/>
    <mergeCell ref="R7:R8"/>
    <mergeCell ref="S7:S8"/>
    <mergeCell ref="T7:T8"/>
    <mergeCell ref="F7:F8"/>
    <mergeCell ref="U7:U8"/>
    <mergeCell ref="V7:V8"/>
    <mergeCell ref="W7:W8"/>
    <mergeCell ref="C7:C8"/>
    <mergeCell ref="G7:G8"/>
    <mergeCell ref="N7:N8"/>
    <mergeCell ref="O7:O8"/>
    <mergeCell ref="H7:H8"/>
    <mergeCell ref="I7:I8"/>
    <mergeCell ref="J7:J8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="115" zoomScaleNormal="115" workbookViewId="0" topLeftCell="A1">
      <selection activeCell="C19" sqref="C19"/>
    </sheetView>
  </sheetViews>
  <sheetFormatPr defaultColWidth="9.00390625" defaultRowHeight="13.5"/>
  <cols>
    <col min="1" max="1" width="3.375" style="2" customWidth="1"/>
    <col min="2" max="2" width="10.00390625" style="2" customWidth="1"/>
    <col min="3" max="14" width="6.625" style="2" customWidth="1"/>
    <col min="15" max="16384" width="9.00390625" style="2" customWidth="1"/>
  </cols>
  <sheetData>
    <row r="1" spans="1:14" s="3" customFormat="1" ht="12.75" customHeight="1">
      <c r="A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0.5" customHeight="1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3" customFormat="1" ht="12.7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11" customFormat="1" ht="15.75" customHeight="1">
      <c r="A4" s="22" t="s">
        <v>54</v>
      </c>
      <c r="B4" s="23"/>
      <c r="C4" s="13" t="s">
        <v>68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s="11" customFormat="1" ht="15.75" customHeight="1">
      <c r="A5" s="24"/>
      <c r="B5" s="25"/>
      <c r="C5" s="13" t="s">
        <v>62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12" customFormat="1" ht="23.25" customHeight="1">
      <c r="A6" s="24"/>
      <c r="B6" s="25"/>
      <c r="C6" s="13" t="s">
        <v>63</v>
      </c>
      <c r="D6" s="14"/>
      <c r="E6" s="14"/>
      <c r="F6" s="15"/>
      <c r="G6" s="13" t="s">
        <v>64</v>
      </c>
      <c r="H6" s="14"/>
      <c r="I6" s="14"/>
      <c r="J6" s="15"/>
      <c r="K6" s="14" t="s">
        <v>47</v>
      </c>
      <c r="L6" s="14"/>
      <c r="M6" s="14"/>
      <c r="N6" s="15"/>
    </row>
    <row r="7" spans="1:14" s="38" customFormat="1" ht="15" customHeight="1">
      <c r="A7" s="24"/>
      <c r="B7" s="25"/>
      <c r="C7" s="16" t="s">
        <v>65</v>
      </c>
      <c r="D7" s="16" t="s">
        <v>66</v>
      </c>
      <c r="E7" s="16" t="s">
        <v>67</v>
      </c>
      <c r="F7" s="20" t="s">
        <v>29</v>
      </c>
      <c r="G7" s="16" t="s">
        <v>65</v>
      </c>
      <c r="H7" s="16" t="s">
        <v>66</v>
      </c>
      <c r="I7" s="16" t="s">
        <v>67</v>
      </c>
      <c r="J7" s="20" t="s">
        <v>29</v>
      </c>
      <c r="K7" s="16" t="s">
        <v>65</v>
      </c>
      <c r="L7" s="16" t="s">
        <v>66</v>
      </c>
      <c r="M7" s="16" t="s">
        <v>67</v>
      </c>
      <c r="N7" s="20" t="s">
        <v>29</v>
      </c>
    </row>
    <row r="8" spans="1:14" s="38" customFormat="1" ht="24" customHeight="1" thickBot="1">
      <c r="A8" s="26"/>
      <c r="B8" s="27"/>
      <c r="C8" s="17"/>
      <c r="D8" s="17"/>
      <c r="E8" s="17"/>
      <c r="F8" s="21"/>
      <c r="G8" s="17"/>
      <c r="H8" s="17"/>
      <c r="I8" s="17"/>
      <c r="J8" s="21"/>
      <c r="K8" s="17"/>
      <c r="L8" s="17"/>
      <c r="M8" s="17"/>
      <c r="N8" s="21"/>
    </row>
    <row r="9" spans="1:14" ht="18" customHeight="1" thickTop="1">
      <c r="A9" s="4">
        <v>1</v>
      </c>
      <c r="B9" s="4" t="s">
        <v>0</v>
      </c>
      <c r="C9" s="7">
        <v>7790</v>
      </c>
      <c r="D9" s="7">
        <v>5719</v>
      </c>
      <c r="E9" s="7">
        <v>407</v>
      </c>
      <c r="F9" s="7">
        <v>13916</v>
      </c>
      <c r="G9" s="7">
        <v>88</v>
      </c>
      <c r="H9" s="7">
        <v>83</v>
      </c>
      <c r="I9" s="7">
        <v>22</v>
      </c>
      <c r="J9" s="7">
        <v>193</v>
      </c>
      <c r="K9" s="7">
        <v>7878</v>
      </c>
      <c r="L9" s="7">
        <v>5802</v>
      </c>
      <c r="M9" s="7">
        <v>429</v>
      </c>
      <c r="N9" s="7">
        <v>14109</v>
      </c>
    </row>
    <row r="10" spans="1:14" ht="18" customHeight="1">
      <c r="A10" s="5">
        <v>2</v>
      </c>
      <c r="B10" s="5" t="s">
        <v>8</v>
      </c>
      <c r="C10" s="8">
        <v>1488</v>
      </c>
      <c r="D10" s="8">
        <v>1183</v>
      </c>
      <c r="E10" s="8">
        <v>211</v>
      </c>
      <c r="F10" s="8">
        <v>2882</v>
      </c>
      <c r="G10" s="8">
        <v>21</v>
      </c>
      <c r="H10" s="8">
        <v>17</v>
      </c>
      <c r="I10" s="8">
        <v>25</v>
      </c>
      <c r="J10" s="8">
        <v>63</v>
      </c>
      <c r="K10" s="8">
        <v>1509</v>
      </c>
      <c r="L10" s="8">
        <v>1200</v>
      </c>
      <c r="M10" s="8">
        <v>236</v>
      </c>
      <c r="N10" s="8">
        <v>2945</v>
      </c>
    </row>
    <row r="11" spans="1:14" ht="18" customHeight="1">
      <c r="A11" s="5">
        <v>3</v>
      </c>
      <c r="B11" s="5" t="s">
        <v>12</v>
      </c>
      <c r="C11" s="8">
        <v>703</v>
      </c>
      <c r="D11" s="8">
        <v>847</v>
      </c>
      <c r="E11" s="8">
        <v>114</v>
      </c>
      <c r="F11" s="8">
        <v>1664</v>
      </c>
      <c r="G11" s="8">
        <v>10</v>
      </c>
      <c r="H11" s="8">
        <v>15</v>
      </c>
      <c r="I11" s="8">
        <v>0</v>
      </c>
      <c r="J11" s="8">
        <v>25</v>
      </c>
      <c r="K11" s="8">
        <v>713</v>
      </c>
      <c r="L11" s="8">
        <v>862</v>
      </c>
      <c r="M11" s="8">
        <v>114</v>
      </c>
      <c r="N11" s="8">
        <v>1689</v>
      </c>
    </row>
    <row r="12" spans="1:14" ht="18" customHeight="1">
      <c r="A12" s="5">
        <v>4</v>
      </c>
      <c r="B12" s="5" t="s">
        <v>20</v>
      </c>
      <c r="C12" s="8">
        <v>267</v>
      </c>
      <c r="D12" s="8">
        <v>289</v>
      </c>
      <c r="E12" s="8">
        <v>50</v>
      </c>
      <c r="F12" s="8">
        <v>606</v>
      </c>
      <c r="G12" s="8">
        <v>0</v>
      </c>
      <c r="H12" s="8">
        <v>4</v>
      </c>
      <c r="I12" s="8">
        <v>0</v>
      </c>
      <c r="J12" s="8">
        <v>4</v>
      </c>
      <c r="K12" s="8">
        <v>267</v>
      </c>
      <c r="L12" s="8">
        <v>293</v>
      </c>
      <c r="M12" s="8">
        <v>50</v>
      </c>
      <c r="N12" s="8">
        <v>610</v>
      </c>
    </row>
    <row r="13" spans="1:14" ht="18" customHeight="1" thickBot="1">
      <c r="A13" s="34" t="s">
        <v>30</v>
      </c>
      <c r="B13" s="35"/>
      <c r="C13" s="9">
        <f aca="true" t="shared" si="0" ref="C13:N13">SUM(C9:C12)</f>
        <v>10248</v>
      </c>
      <c r="D13" s="9">
        <f t="shared" si="0"/>
        <v>8038</v>
      </c>
      <c r="E13" s="9">
        <f t="shared" si="0"/>
        <v>782</v>
      </c>
      <c r="F13" s="9">
        <f t="shared" si="0"/>
        <v>19068</v>
      </c>
      <c r="G13" s="9">
        <f t="shared" si="0"/>
        <v>119</v>
      </c>
      <c r="H13" s="9">
        <f t="shared" si="0"/>
        <v>119</v>
      </c>
      <c r="I13" s="9">
        <f t="shared" si="0"/>
        <v>47</v>
      </c>
      <c r="J13" s="9">
        <f t="shared" si="0"/>
        <v>285</v>
      </c>
      <c r="K13" s="9">
        <f t="shared" si="0"/>
        <v>10367</v>
      </c>
      <c r="L13" s="9">
        <f t="shared" si="0"/>
        <v>8157</v>
      </c>
      <c r="M13" s="9">
        <f t="shared" si="0"/>
        <v>829</v>
      </c>
      <c r="N13" s="9">
        <f t="shared" si="0"/>
        <v>19353</v>
      </c>
    </row>
    <row r="14" spans="1:14" ht="18" customHeight="1">
      <c r="A14" s="4">
        <v>5</v>
      </c>
      <c r="B14" s="4" t="s">
        <v>6</v>
      </c>
      <c r="C14" s="7">
        <v>2585</v>
      </c>
      <c r="D14" s="7">
        <v>2306</v>
      </c>
      <c r="E14" s="7">
        <v>343</v>
      </c>
      <c r="F14" s="7">
        <v>5234</v>
      </c>
      <c r="G14" s="7">
        <v>0</v>
      </c>
      <c r="H14" s="7">
        <v>13</v>
      </c>
      <c r="I14" s="7">
        <v>23</v>
      </c>
      <c r="J14" s="7">
        <v>36</v>
      </c>
      <c r="K14" s="7">
        <v>2585</v>
      </c>
      <c r="L14" s="7">
        <v>2319</v>
      </c>
      <c r="M14" s="7">
        <v>366</v>
      </c>
      <c r="N14" s="7">
        <v>5270</v>
      </c>
    </row>
    <row r="15" spans="1:14" ht="18" customHeight="1" thickBot="1">
      <c r="A15" s="34" t="s">
        <v>31</v>
      </c>
      <c r="B15" s="35"/>
      <c r="C15" s="9">
        <f aca="true" t="shared" si="1" ref="C15:N15">SUM(C14)</f>
        <v>2585</v>
      </c>
      <c r="D15" s="9">
        <f t="shared" si="1"/>
        <v>2306</v>
      </c>
      <c r="E15" s="9">
        <f t="shared" si="1"/>
        <v>343</v>
      </c>
      <c r="F15" s="9">
        <f t="shared" si="1"/>
        <v>5234</v>
      </c>
      <c r="G15" s="9">
        <f t="shared" si="1"/>
        <v>0</v>
      </c>
      <c r="H15" s="9">
        <f t="shared" si="1"/>
        <v>13</v>
      </c>
      <c r="I15" s="9">
        <f t="shared" si="1"/>
        <v>23</v>
      </c>
      <c r="J15" s="9">
        <f t="shared" si="1"/>
        <v>36</v>
      </c>
      <c r="K15" s="9">
        <f t="shared" si="1"/>
        <v>2585</v>
      </c>
      <c r="L15" s="9">
        <f t="shared" si="1"/>
        <v>2319</v>
      </c>
      <c r="M15" s="9">
        <f t="shared" si="1"/>
        <v>366</v>
      </c>
      <c r="N15" s="9">
        <f t="shared" si="1"/>
        <v>5270</v>
      </c>
    </row>
    <row r="16" spans="1:14" ht="18" customHeight="1" thickBot="1">
      <c r="A16" s="28" t="s">
        <v>32</v>
      </c>
      <c r="B16" s="29"/>
      <c r="C16" s="10">
        <f aca="true" t="shared" si="2" ref="C16:N16">+C13+C15</f>
        <v>12833</v>
      </c>
      <c r="D16" s="10">
        <f t="shared" si="2"/>
        <v>10344</v>
      </c>
      <c r="E16" s="10">
        <f t="shared" si="2"/>
        <v>1125</v>
      </c>
      <c r="F16" s="10">
        <f t="shared" si="2"/>
        <v>24302</v>
      </c>
      <c r="G16" s="10">
        <f t="shared" si="2"/>
        <v>119</v>
      </c>
      <c r="H16" s="10">
        <f t="shared" si="2"/>
        <v>132</v>
      </c>
      <c r="I16" s="10">
        <f t="shared" si="2"/>
        <v>70</v>
      </c>
      <c r="J16" s="10">
        <f t="shared" si="2"/>
        <v>321</v>
      </c>
      <c r="K16" s="10">
        <f t="shared" si="2"/>
        <v>12952</v>
      </c>
      <c r="L16" s="10">
        <f t="shared" si="2"/>
        <v>10476</v>
      </c>
      <c r="M16" s="10">
        <f t="shared" si="2"/>
        <v>1195</v>
      </c>
      <c r="N16" s="10">
        <f t="shared" si="2"/>
        <v>24623</v>
      </c>
    </row>
    <row r="17" spans="1:14" ht="18" customHeight="1">
      <c r="A17" s="4">
        <v>6</v>
      </c>
      <c r="B17" s="4" t="s">
        <v>3</v>
      </c>
      <c r="C17" s="7">
        <v>2137</v>
      </c>
      <c r="D17" s="7">
        <v>1101</v>
      </c>
      <c r="E17" s="7">
        <v>51</v>
      </c>
      <c r="F17" s="7">
        <v>3289</v>
      </c>
      <c r="G17" s="7">
        <v>22</v>
      </c>
      <c r="H17" s="7">
        <v>24</v>
      </c>
      <c r="I17" s="7">
        <v>0</v>
      </c>
      <c r="J17" s="7">
        <v>46</v>
      </c>
      <c r="K17" s="7">
        <v>2159</v>
      </c>
      <c r="L17" s="7">
        <v>1125</v>
      </c>
      <c r="M17" s="7">
        <v>51</v>
      </c>
      <c r="N17" s="7">
        <v>3335</v>
      </c>
    </row>
    <row r="18" spans="1:14" ht="18" customHeight="1">
      <c r="A18" s="5">
        <v>7</v>
      </c>
      <c r="B18" s="5" t="s">
        <v>11</v>
      </c>
      <c r="C18" s="8">
        <v>1554</v>
      </c>
      <c r="D18" s="8">
        <v>1818</v>
      </c>
      <c r="E18" s="8">
        <v>156</v>
      </c>
      <c r="F18" s="8">
        <v>3528</v>
      </c>
      <c r="G18" s="8">
        <v>7</v>
      </c>
      <c r="H18" s="8">
        <v>0</v>
      </c>
      <c r="I18" s="8">
        <v>7</v>
      </c>
      <c r="J18" s="8">
        <v>14</v>
      </c>
      <c r="K18" s="8">
        <v>1561</v>
      </c>
      <c r="L18" s="8">
        <v>1818</v>
      </c>
      <c r="M18" s="8">
        <v>163</v>
      </c>
      <c r="N18" s="8">
        <v>3542</v>
      </c>
    </row>
    <row r="19" spans="1:14" ht="18" customHeight="1" thickBot="1">
      <c r="A19" s="34" t="s">
        <v>33</v>
      </c>
      <c r="B19" s="35"/>
      <c r="C19" s="9">
        <f aca="true" t="shared" si="3" ref="C19:N19">SUM(C17:C18)</f>
        <v>3691</v>
      </c>
      <c r="D19" s="9">
        <f t="shared" si="3"/>
        <v>2919</v>
      </c>
      <c r="E19" s="9">
        <f t="shared" si="3"/>
        <v>207</v>
      </c>
      <c r="F19" s="9">
        <f t="shared" si="3"/>
        <v>6817</v>
      </c>
      <c r="G19" s="9">
        <f t="shared" si="3"/>
        <v>29</v>
      </c>
      <c r="H19" s="9">
        <f t="shared" si="3"/>
        <v>24</v>
      </c>
      <c r="I19" s="9">
        <f t="shared" si="3"/>
        <v>7</v>
      </c>
      <c r="J19" s="9">
        <f t="shared" si="3"/>
        <v>60</v>
      </c>
      <c r="K19" s="9">
        <f t="shared" si="3"/>
        <v>3720</v>
      </c>
      <c r="L19" s="9">
        <f t="shared" si="3"/>
        <v>2943</v>
      </c>
      <c r="M19" s="9">
        <f t="shared" si="3"/>
        <v>214</v>
      </c>
      <c r="N19" s="9">
        <f t="shared" si="3"/>
        <v>6877</v>
      </c>
    </row>
    <row r="20" spans="1:14" ht="18" customHeight="1">
      <c r="A20" s="4">
        <v>8</v>
      </c>
      <c r="B20" s="4" t="s">
        <v>9</v>
      </c>
      <c r="C20" s="7">
        <v>2734</v>
      </c>
      <c r="D20" s="7">
        <v>2528</v>
      </c>
      <c r="E20" s="7">
        <v>107</v>
      </c>
      <c r="F20" s="7">
        <v>5369</v>
      </c>
      <c r="G20" s="7">
        <v>47</v>
      </c>
      <c r="H20" s="7">
        <v>63</v>
      </c>
      <c r="I20" s="7">
        <v>14</v>
      </c>
      <c r="J20" s="7">
        <v>124</v>
      </c>
      <c r="K20" s="7">
        <v>2781</v>
      </c>
      <c r="L20" s="7">
        <v>2591</v>
      </c>
      <c r="M20" s="7">
        <v>121</v>
      </c>
      <c r="N20" s="7">
        <v>5493</v>
      </c>
    </row>
    <row r="21" spans="1:14" ht="18" customHeight="1">
      <c r="A21" s="5">
        <v>9</v>
      </c>
      <c r="B21" s="5" t="s">
        <v>13</v>
      </c>
      <c r="C21" s="8">
        <v>56</v>
      </c>
      <c r="D21" s="8">
        <v>63</v>
      </c>
      <c r="E21" s="8">
        <v>4</v>
      </c>
      <c r="F21" s="8">
        <v>123</v>
      </c>
      <c r="G21" s="8">
        <v>0</v>
      </c>
      <c r="H21" s="8">
        <v>0</v>
      </c>
      <c r="I21" s="8">
        <v>0</v>
      </c>
      <c r="J21" s="8">
        <v>0</v>
      </c>
      <c r="K21" s="8">
        <v>56</v>
      </c>
      <c r="L21" s="8">
        <v>63</v>
      </c>
      <c r="M21" s="8">
        <v>4</v>
      </c>
      <c r="N21" s="8">
        <v>123</v>
      </c>
    </row>
    <row r="22" spans="1:14" ht="18" customHeight="1" thickBot="1">
      <c r="A22" s="34" t="s">
        <v>34</v>
      </c>
      <c r="B22" s="35"/>
      <c r="C22" s="9">
        <f aca="true" t="shared" si="4" ref="C22:N22">SUM(C20:C21)</f>
        <v>2790</v>
      </c>
      <c r="D22" s="9">
        <f t="shared" si="4"/>
        <v>2591</v>
      </c>
      <c r="E22" s="9">
        <f t="shared" si="4"/>
        <v>111</v>
      </c>
      <c r="F22" s="9">
        <f t="shared" si="4"/>
        <v>5492</v>
      </c>
      <c r="G22" s="9">
        <f t="shared" si="4"/>
        <v>47</v>
      </c>
      <c r="H22" s="9">
        <f t="shared" si="4"/>
        <v>63</v>
      </c>
      <c r="I22" s="9">
        <f t="shared" si="4"/>
        <v>14</v>
      </c>
      <c r="J22" s="9">
        <f t="shared" si="4"/>
        <v>124</v>
      </c>
      <c r="K22" s="9">
        <f t="shared" si="4"/>
        <v>2837</v>
      </c>
      <c r="L22" s="9">
        <f t="shared" si="4"/>
        <v>2654</v>
      </c>
      <c r="M22" s="9">
        <f t="shared" si="4"/>
        <v>125</v>
      </c>
      <c r="N22" s="9">
        <f t="shared" si="4"/>
        <v>5616</v>
      </c>
    </row>
    <row r="23" spans="1:14" ht="18" customHeight="1" thickBot="1">
      <c r="A23" s="36" t="s">
        <v>35</v>
      </c>
      <c r="B23" s="37"/>
      <c r="C23" s="10">
        <f aca="true" t="shared" si="5" ref="C23:N23">+C22+C19</f>
        <v>6481</v>
      </c>
      <c r="D23" s="10">
        <f t="shared" si="5"/>
        <v>5510</v>
      </c>
      <c r="E23" s="10">
        <f t="shared" si="5"/>
        <v>318</v>
      </c>
      <c r="F23" s="10">
        <f t="shared" si="5"/>
        <v>12309</v>
      </c>
      <c r="G23" s="10">
        <f t="shared" si="5"/>
        <v>76</v>
      </c>
      <c r="H23" s="10">
        <f t="shared" si="5"/>
        <v>87</v>
      </c>
      <c r="I23" s="10">
        <f t="shared" si="5"/>
        <v>21</v>
      </c>
      <c r="J23" s="10">
        <f t="shared" si="5"/>
        <v>184</v>
      </c>
      <c r="K23" s="10">
        <f t="shared" si="5"/>
        <v>6557</v>
      </c>
      <c r="L23" s="10">
        <f t="shared" si="5"/>
        <v>5597</v>
      </c>
      <c r="M23" s="10">
        <f t="shared" si="5"/>
        <v>339</v>
      </c>
      <c r="N23" s="10">
        <f t="shared" si="5"/>
        <v>12493</v>
      </c>
    </row>
    <row r="24" spans="1:14" ht="18" customHeight="1">
      <c r="A24" s="4">
        <v>10</v>
      </c>
      <c r="B24" s="4" t="s">
        <v>14</v>
      </c>
      <c r="C24" s="7">
        <v>989</v>
      </c>
      <c r="D24" s="7">
        <v>1534</v>
      </c>
      <c r="E24" s="7">
        <v>82</v>
      </c>
      <c r="F24" s="7">
        <v>2605</v>
      </c>
      <c r="G24" s="7">
        <v>12</v>
      </c>
      <c r="H24" s="7">
        <v>24</v>
      </c>
      <c r="I24" s="7">
        <v>0</v>
      </c>
      <c r="J24" s="7">
        <v>36</v>
      </c>
      <c r="K24" s="7">
        <v>1001</v>
      </c>
      <c r="L24" s="7">
        <v>1558</v>
      </c>
      <c r="M24" s="7">
        <v>82</v>
      </c>
      <c r="N24" s="7">
        <v>2641</v>
      </c>
    </row>
    <row r="25" spans="1:14" ht="18" customHeight="1">
      <c r="A25" s="5">
        <v>11</v>
      </c>
      <c r="B25" s="5" t="s">
        <v>15</v>
      </c>
      <c r="C25" s="8">
        <v>655</v>
      </c>
      <c r="D25" s="8">
        <v>682</v>
      </c>
      <c r="E25" s="8">
        <v>73</v>
      </c>
      <c r="F25" s="8">
        <v>1410</v>
      </c>
      <c r="G25" s="8">
        <v>0</v>
      </c>
      <c r="H25" s="8">
        <v>0</v>
      </c>
      <c r="I25" s="8">
        <v>9</v>
      </c>
      <c r="J25" s="8">
        <v>9</v>
      </c>
      <c r="K25" s="8">
        <v>655</v>
      </c>
      <c r="L25" s="8">
        <v>682</v>
      </c>
      <c r="M25" s="8">
        <v>82</v>
      </c>
      <c r="N25" s="8">
        <v>1419</v>
      </c>
    </row>
    <row r="26" spans="1:14" ht="18" customHeight="1">
      <c r="A26" s="5">
        <v>12</v>
      </c>
      <c r="B26" s="5" t="s">
        <v>16</v>
      </c>
      <c r="C26" s="8">
        <v>358</v>
      </c>
      <c r="D26" s="8">
        <v>273</v>
      </c>
      <c r="E26" s="8">
        <v>37</v>
      </c>
      <c r="F26" s="8">
        <v>668</v>
      </c>
      <c r="G26" s="8">
        <v>0</v>
      </c>
      <c r="H26" s="8">
        <v>0</v>
      </c>
      <c r="I26" s="8">
        <v>0</v>
      </c>
      <c r="J26" s="8">
        <v>0</v>
      </c>
      <c r="K26" s="8">
        <v>358</v>
      </c>
      <c r="L26" s="8">
        <v>273</v>
      </c>
      <c r="M26" s="8">
        <v>37</v>
      </c>
      <c r="N26" s="8">
        <v>668</v>
      </c>
    </row>
    <row r="27" spans="1:14" ht="18" customHeight="1">
      <c r="A27" s="5">
        <v>13</v>
      </c>
      <c r="B27" s="5" t="s">
        <v>17</v>
      </c>
      <c r="C27" s="8">
        <v>190</v>
      </c>
      <c r="D27" s="8">
        <v>218</v>
      </c>
      <c r="E27" s="8">
        <v>0</v>
      </c>
      <c r="F27" s="8">
        <v>408</v>
      </c>
      <c r="G27" s="8">
        <v>0</v>
      </c>
      <c r="H27" s="8">
        <v>12</v>
      </c>
      <c r="I27" s="8">
        <v>0</v>
      </c>
      <c r="J27" s="8">
        <v>12</v>
      </c>
      <c r="K27" s="8">
        <v>190</v>
      </c>
      <c r="L27" s="8">
        <v>230</v>
      </c>
      <c r="M27" s="8">
        <v>0</v>
      </c>
      <c r="N27" s="8">
        <v>420</v>
      </c>
    </row>
    <row r="28" spans="1:14" ht="18" customHeight="1">
      <c r="A28" s="5">
        <v>14</v>
      </c>
      <c r="B28" s="5" t="s">
        <v>18</v>
      </c>
      <c r="C28" s="8">
        <v>1810</v>
      </c>
      <c r="D28" s="8">
        <v>982</v>
      </c>
      <c r="E28" s="8">
        <v>93</v>
      </c>
      <c r="F28" s="8">
        <v>2885</v>
      </c>
      <c r="G28" s="8">
        <v>38</v>
      </c>
      <c r="H28" s="8">
        <v>10</v>
      </c>
      <c r="I28" s="8">
        <v>0</v>
      </c>
      <c r="J28" s="8">
        <v>48</v>
      </c>
      <c r="K28" s="8">
        <v>1848</v>
      </c>
      <c r="L28" s="8">
        <v>992</v>
      </c>
      <c r="M28" s="8">
        <v>93</v>
      </c>
      <c r="N28" s="8">
        <v>2933</v>
      </c>
    </row>
    <row r="29" spans="1:14" ht="18" customHeight="1">
      <c r="A29" s="5">
        <v>15</v>
      </c>
      <c r="B29" s="5" t="s">
        <v>19</v>
      </c>
      <c r="C29" s="8">
        <v>951</v>
      </c>
      <c r="D29" s="8">
        <v>327</v>
      </c>
      <c r="E29" s="8">
        <v>38</v>
      </c>
      <c r="F29" s="8">
        <v>1316</v>
      </c>
      <c r="G29" s="8">
        <v>26</v>
      </c>
      <c r="H29" s="8">
        <v>9</v>
      </c>
      <c r="I29" s="8">
        <v>4</v>
      </c>
      <c r="J29" s="8">
        <v>39</v>
      </c>
      <c r="K29" s="8">
        <v>977</v>
      </c>
      <c r="L29" s="8">
        <v>336</v>
      </c>
      <c r="M29" s="8">
        <v>42</v>
      </c>
      <c r="N29" s="8">
        <v>1355</v>
      </c>
    </row>
    <row r="30" spans="1:14" ht="18" customHeight="1" thickBot="1">
      <c r="A30" s="34" t="s">
        <v>36</v>
      </c>
      <c r="B30" s="35"/>
      <c r="C30" s="9">
        <f aca="true" t="shared" si="6" ref="C30:N30">SUM(C24:C29)</f>
        <v>4953</v>
      </c>
      <c r="D30" s="9">
        <f t="shared" si="6"/>
        <v>4016</v>
      </c>
      <c r="E30" s="9">
        <f t="shared" si="6"/>
        <v>323</v>
      </c>
      <c r="F30" s="9">
        <f t="shared" si="6"/>
        <v>9292</v>
      </c>
      <c r="G30" s="9">
        <f t="shared" si="6"/>
        <v>76</v>
      </c>
      <c r="H30" s="9">
        <f t="shared" si="6"/>
        <v>55</v>
      </c>
      <c r="I30" s="9">
        <f t="shared" si="6"/>
        <v>13</v>
      </c>
      <c r="J30" s="9">
        <f t="shared" si="6"/>
        <v>144</v>
      </c>
      <c r="K30" s="9">
        <f t="shared" si="6"/>
        <v>5029</v>
      </c>
      <c r="L30" s="9">
        <f t="shared" si="6"/>
        <v>4071</v>
      </c>
      <c r="M30" s="9">
        <f t="shared" si="6"/>
        <v>336</v>
      </c>
      <c r="N30" s="9">
        <f t="shared" si="6"/>
        <v>9436</v>
      </c>
    </row>
    <row r="31" spans="1:14" ht="18" customHeight="1" thickBot="1">
      <c r="A31" s="36" t="s">
        <v>37</v>
      </c>
      <c r="B31" s="37"/>
      <c r="C31" s="10">
        <f aca="true" t="shared" si="7" ref="C31:N31">+C30</f>
        <v>4953</v>
      </c>
      <c r="D31" s="10">
        <f t="shared" si="7"/>
        <v>4016</v>
      </c>
      <c r="E31" s="10">
        <f t="shared" si="7"/>
        <v>323</v>
      </c>
      <c r="F31" s="10">
        <f t="shared" si="7"/>
        <v>9292</v>
      </c>
      <c r="G31" s="10">
        <f t="shared" si="7"/>
        <v>76</v>
      </c>
      <c r="H31" s="10">
        <f t="shared" si="7"/>
        <v>55</v>
      </c>
      <c r="I31" s="10">
        <f t="shared" si="7"/>
        <v>13</v>
      </c>
      <c r="J31" s="10">
        <f t="shared" si="7"/>
        <v>144</v>
      </c>
      <c r="K31" s="10">
        <f t="shared" si="7"/>
        <v>5029</v>
      </c>
      <c r="L31" s="10">
        <f t="shared" si="7"/>
        <v>4071</v>
      </c>
      <c r="M31" s="10">
        <f t="shared" si="7"/>
        <v>336</v>
      </c>
      <c r="N31" s="10">
        <f t="shared" si="7"/>
        <v>9436</v>
      </c>
    </row>
    <row r="32" spans="1:14" ht="18" customHeight="1">
      <c r="A32" s="4">
        <v>16</v>
      </c>
      <c r="B32" s="4" t="s">
        <v>5</v>
      </c>
      <c r="C32" s="7">
        <v>1060</v>
      </c>
      <c r="D32" s="7">
        <v>972</v>
      </c>
      <c r="E32" s="7">
        <v>324</v>
      </c>
      <c r="F32" s="7">
        <v>2356</v>
      </c>
      <c r="G32" s="7">
        <v>25</v>
      </c>
      <c r="H32" s="7">
        <v>16</v>
      </c>
      <c r="I32" s="7">
        <v>4</v>
      </c>
      <c r="J32" s="7">
        <v>45</v>
      </c>
      <c r="K32" s="7">
        <v>1085</v>
      </c>
      <c r="L32" s="7">
        <v>988</v>
      </c>
      <c r="M32" s="7">
        <v>328</v>
      </c>
      <c r="N32" s="7">
        <v>2401</v>
      </c>
    </row>
    <row r="33" spans="1:14" ht="18" customHeight="1">
      <c r="A33" s="5">
        <v>17</v>
      </c>
      <c r="B33" s="5" t="s">
        <v>7</v>
      </c>
      <c r="C33" s="8">
        <v>2846</v>
      </c>
      <c r="D33" s="8">
        <v>2511</v>
      </c>
      <c r="E33" s="8">
        <v>310</v>
      </c>
      <c r="F33" s="8">
        <v>5667</v>
      </c>
      <c r="G33" s="8">
        <v>13</v>
      </c>
      <c r="H33" s="8">
        <v>20</v>
      </c>
      <c r="I33" s="8">
        <v>15</v>
      </c>
      <c r="J33" s="8">
        <v>48</v>
      </c>
      <c r="K33" s="8">
        <v>2859</v>
      </c>
      <c r="L33" s="8">
        <v>2531</v>
      </c>
      <c r="M33" s="8">
        <v>325</v>
      </c>
      <c r="N33" s="8">
        <v>5715</v>
      </c>
    </row>
    <row r="34" spans="1:14" ht="18" customHeight="1" thickBot="1">
      <c r="A34" s="34" t="s">
        <v>38</v>
      </c>
      <c r="B34" s="35"/>
      <c r="C34" s="9">
        <f aca="true" t="shared" si="8" ref="C34:N34">SUM(C32:C33)</f>
        <v>3906</v>
      </c>
      <c r="D34" s="9">
        <f t="shared" si="8"/>
        <v>3483</v>
      </c>
      <c r="E34" s="9">
        <f t="shared" si="8"/>
        <v>634</v>
      </c>
      <c r="F34" s="9">
        <f t="shared" si="8"/>
        <v>8023</v>
      </c>
      <c r="G34" s="9">
        <f t="shared" si="8"/>
        <v>38</v>
      </c>
      <c r="H34" s="9">
        <f t="shared" si="8"/>
        <v>36</v>
      </c>
      <c r="I34" s="9">
        <f t="shared" si="8"/>
        <v>19</v>
      </c>
      <c r="J34" s="9">
        <f t="shared" si="8"/>
        <v>93</v>
      </c>
      <c r="K34" s="9">
        <f t="shared" si="8"/>
        <v>3944</v>
      </c>
      <c r="L34" s="9">
        <f t="shared" si="8"/>
        <v>3519</v>
      </c>
      <c r="M34" s="9">
        <f t="shared" si="8"/>
        <v>653</v>
      </c>
      <c r="N34" s="9">
        <f t="shared" si="8"/>
        <v>8116</v>
      </c>
    </row>
    <row r="35" spans="1:14" ht="18" customHeight="1" thickBot="1">
      <c r="A35" s="28" t="s">
        <v>39</v>
      </c>
      <c r="B35" s="29"/>
      <c r="C35" s="9">
        <f aca="true" t="shared" si="9" ref="C35:N35">+C34</f>
        <v>3906</v>
      </c>
      <c r="D35" s="9">
        <f t="shared" si="9"/>
        <v>3483</v>
      </c>
      <c r="E35" s="9">
        <f t="shared" si="9"/>
        <v>634</v>
      </c>
      <c r="F35" s="9">
        <f t="shared" si="9"/>
        <v>8023</v>
      </c>
      <c r="G35" s="9">
        <f t="shared" si="9"/>
        <v>38</v>
      </c>
      <c r="H35" s="9">
        <f t="shared" si="9"/>
        <v>36</v>
      </c>
      <c r="I35" s="9">
        <f t="shared" si="9"/>
        <v>19</v>
      </c>
      <c r="J35" s="9">
        <f t="shared" si="9"/>
        <v>93</v>
      </c>
      <c r="K35" s="9">
        <f t="shared" si="9"/>
        <v>3944</v>
      </c>
      <c r="L35" s="9">
        <f t="shared" si="9"/>
        <v>3519</v>
      </c>
      <c r="M35" s="9">
        <f t="shared" si="9"/>
        <v>653</v>
      </c>
      <c r="N35" s="9">
        <f t="shared" si="9"/>
        <v>8116</v>
      </c>
    </row>
    <row r="36" spans="1:14" ht="18" customHeight="1">
      <c r="A36" s="4">
        <v>18</v>
      </c>
      <c r="B36" s="4" t="s">
        <v>1</v>
      </c>
      <c r="C36" s="7">
        <v>2213</v>
      </c>
      <c r="D36" s="7">
        <v>1400</v>
      </c>
      <c r="E36" s="7">
        <v>387</v>
      </c>
      <c r="F36" s="7">
        <v>4000</v>
      </c>
      <c r="G36" s="7">
        <v>27</v>
      </c>
      <c r="H36" s="7">
        <v>32</v>
      </c>
      <c r="I36" s="7">
        <v>22</v>
      </c>
      <c r="J36" s="7">
        <v>81</v>
      </c>
      <c r="K36" s="7">
        <v>2240</v>
      </c>
      <c r="L36" s="7">
        <v>1432</v>
      </c>
      <c r="M36" s="7">
        <v>409</v>
      </c>
      <c r="N36" s="7">
        <v>4081</v>
      </c>
    </row>
    <row r="37" spans="1:14" ht="18" customHeight="1">
      <c r="A37" s="5">
        <v>19</v>
      </c>
      <c r="B37" s="5" t="s">
        <v>21</v>
      </c>
      <c r="C37" s="8">
        <v>100</v>
      </c>
      <c r="D37" s="8">
        <v>86</v>
      </c>
      <c r="E37" s="8">
        <v>12</v>
      </c>
      <c r="F37" s="8">
        <v>198</v>
      </c>
      <c r="G37" s="8">
        <v>0</v>
      </c>
      <c r="H37" s="8">
        <v>0</v>
      </c>
      <c r="I37" s="8">
        <v>12</v>
      </c>
      <c r="J37" s="8">
        <v>12</v>
      </c>
      <c r="K37" s="8">
        <v>100</v>
      </c>
      <c r="L37" s="8">
        <v>86</v>
      </c>
      <c r="M37" s="8">
        <v>24</v>
      </c>
      <c r="N37" s="8">
        <v>210</v>
      </c>
    </row>
    <row r="38" spans="1:14" ht="18" customHeight="1">
      <c r="A38" s="5">
        <v>20</v>
      </c>
      <c r="B38" s="5" t="s">
        <v>22</v>
      </c>
      <c r="C38" s="8">
        <v>131</v>
      </c>
      <c r="D38" s="8">
        <v>140</v>
      </c>
      <c r="E38" s="8">
        <v>19</v>
      </c>
      <c r="F38" s="8">
        <v>290</v>
      </c>
      <c r="G38" s="8">
        <v>0</v>
      </c>
      <c r="H38" s="8">
        <v>0</v>
      </c>
      <c r="I38" s="8">
        <v>0</v>
      </c>
      <c r="J38" s="8">
        <v>0</v>
      </c>
      <c r="K38" s="8">
        <v>131</v>
      </c>
      <c r="L38" s="8">
        <v>140</v>
      </c>
      <c r="M38" s="8">
        <v>19</v>
      </c>
      <c r="N38" s="8">
        <v>290</v>
      </c>
    </row>
    <row r="39" spans="1:14" ht="18" customHeight="1">
      <c r="A39" s="5">
        <v>21</v>
      </c>
      <c r="B39" s="5" t="s">
        <v>23</v>
      </c>
      <c r="C39" s="8">
        <v>173</v>
      </c>
      <c r="D39" s="8">
        <v>127</v>
      </c>
      <c r="E39" s="8">
        <v>24</v>
      </c>
      <c r="F39" s="8">
        <v>324</v>
      </c>
      <c r="G39" s="8">
        <v>12</v>
      </c>
      <c r="H39" s="8">
        <v>0</v>
      </c>
      <c r="I39" s="8">
        <v>0</v>
      </c>
      <c r="J39" s="8">
        <v>12</v>
      </c>
      <c r="K39" s="8">
        <v>185</v>
      </c>
      <c r="L39" s="8">
        <v>127</v>
      </c>
      <c r="M39" s="8">
        <v>24</v>
      </c>
      <c r="N39" s="8">
        <v>336</v>
      </c>
    </row>
    <row r="40" spans="1:14" ht="18" customHeight="1">
      <c r="A40" s="5">
        <v>22</v>
      </c>
      <c r="B40" s="5" t="s">
        <v>24</v>
      </c>
      <c r="C40" s="8">
        <v>98</v>
      </c>
      <c r="D40" s="8">
        <v>145</v>
      </c>
      <c r="E40" s="8">
        <v>51</v>
      </c>
      <c r="F40" s="8">
        <v>294</v>
      </c>
      <c r="G40" s="8">
        <v>0</v>
      </c>
      <c r="H40" s="8">
        <v>7</v>
      </c>
      <c r="I40" s="8">
        <v>0</v>
      </c>
      <c r="J40" s="8">
        <v>7</v>
      </c>
      <c r="K40" s="8">
        <v>98</v>
      </c>
      <c r="L40" s="8">
        <v>152</v>
      </c>
      <c r="M40" s="8">
        <v>51</v>
      </c>
      <c r="N40" s="8">
        <v>301</v>
      </c>
    </row>
    <row r="41" spans="1:14" ht="18" customHeight="1">
      <c r="A41" s="5">
        <v>23</v>
      </c>
      <c r="B41" s="5" t="s">
        <v>25</v>
      </c>
      <c r="C41" s="8">
        <v>74</v>
      </c>
      <c r="D41" s="8">
        <v>52</v>
      </c>
      <c r="E41" s="8">
        <v>43</v>
      </c>
      <c r="F41" s="8">
        <v>169</v>
      </c>
      <c r="G41" s="8">
        <v>0</v>
      </c>
      <c r="H41" s="8">
        <v>0</v>
      </c>
      <c r="I41" s="8">
        <v>0</v>
      </c>
      <c r="J41" s="8">
        <v>0</v>
      </c>
      <c r="K41" s="8">
        <v>74</v>
      </c>
      <c r="L41" s="8">
        <v>52</v>
      </c>
      <c r="M41" s="8">
        <v>43</v>
      </c>
      <c r="N41" s="8">
        <v>169</v>
      </c>
    </row>
    <row r="42" spans="1:14" ht="18" customHeight="1">
      <c r="A42" s="5">
        <v>24</v>
      </c>
      <c r="B42" s="5" t="s">
        <v>26</v>
      </c>
      <c r="C42" s="8">
        <v>825</v>
      </c>
      <c r="D42" s="8">
        <v>714</v>
      </c>
      <c r="E42" s="8">
        <v>131</v>
      </c>
      <c r="F42" s="8">
        <v>1670</v>
      </c>
      <c r="G42" s="8">
        <v>7</v>
      </c>
      <c r="H42" s="8">
        <v>12</v>
      </c>
      <c r="I42" s="8">
        <v>0</v>
      </c>
      <c r="J42" s="8">
        <v>19</v>
      </c>
      <c r="K42" s="8">
        <v>832</v>
      </c>
      <c r="L42" s="8">
        <v>726</v>
      </c>
      <c r="M42" s="8">
        <v>131</v>
      </c>
      <c r="N42" s="8">
        <v>1689</v>
      </c>
    </row>
    <row r="43" spans="1:14" ht="18" customHeight="1" thickBot="1">
      <c r="A43" s="34" t="s">
        <v>40</v>
      </c>
      <c r="B43" s="35"/>
      <c r="C43" s="9">
        <f aca="true" t="shared" si="10" ref="C43:N43">SUM(C36:C42)</f>
        <v>3614</v>
      </c>
      <c r="D43" s="9">
        <f t="shared" si="10"/>
        <v>2664</v>
      </c>
      <c r="E43" s="9">
        <f t="shared" si="10"/>
        <v>667</v>
      </c>
      <c r="F43" s="9">
        <f t="shared" si="10"/>
        <v>6945</v>
      </c>
      <c r="G43" s="9">
        <f t="shared" si="10"/>
        <v>46</v>
      </c>
      <c r="H43" s="9">
        <f t="shared" si="10"/>
        <v>51</v>
      </c>
      <c r="I43" s="9">
        <f t="shared" si="10"/>
        <v>34</v>
      </c>
      <c r="J43" s="9">
        <f t="shared" si="10"/>
        <v>131</v>
      </c>
      <c r="K43" s="9">
        <f t="shared" si="10"/>
        <v>3660</v>
      </c>
      <c r="L43" s="9">
        <f t="shared" si="10"/>
        <v>2715</v>
      </c>
      <c r="M43" s="9">
        <f t="shared" si="10"/>
        <v>701</v>
      </c>
      <c r="N43" s="9">
        <f t="shared" si="10"/>
        <v>7076</v>
      </c>
    </row>
    <row r="44" spans="1:14" ht="18" customHeight="1">
      <c r="A44" s="4">
        <v>25</v>
      </c>
      <c r="B44" s="4" t="s">
        <v>2</v>
      </c>
      <c r="C44" s="7">
        <v>1162</v>
      </c>
      <c r="D44" s="7">
        <v>1363</v>
      </c>
      <c r="E44" s="7">
        <v>148</v>
      </c>
      <c r="F44" s="7">
        <v>2673</v>
      </c>
      <c r="G44" s="7">
        <v>4</v>
      </c>
      <c r="H44" s="7">
        <v>16</v>
      </c>
      <c r="I44" s="7">
        <v>38</v>
      </c>
      <c r="J44" s="7">
        <v>58</v>
      </c>
      <c r="K44" s="7">
        <v>1166</v>
      </c>
      <c r="L44" s="7">
        <v>1379</v>
      </c>
      <c r="M44" s="7">
        <v>186</v>
      </c>
      <c r="N44" s="7">
        <v>2731</v>
      </c>
    </row>
    <row r="45" spans="1:14" ht="18" customHeight="1">
      <c r="A45" s="5">
        <v>26</v>
      </c>
      <c r="B45" s="5" t="s">
        <v>4</v>
      </c>
      <c r="C45" s="8">
        <v>1458</v>
      </c>
      <c r="D45" s="8">
        <v>1206</v>
      </c>
      <c r="E45" s="8">
        <v>331</v>
      </c>
      <c r="F45" s="8">
        <v>2995</v>
      </c>
      <c r="G45" s="8">
        <v>0</v>
      </c>
      <c r="H45" s="8">
        <v>45</v>
      </c>
      <c r="I45" s="8">
        <v>4</v>
      </c>
      <c r="J45" s="8">
        <v>49</v>
      </c>
      <c r="K45" s="8">
        <v>1458</v>
      </c>
      <c r="L45" s="8">
        <v>1251</v>
      </c>
      <c r="M45" s="8">
        <v>335</v>
      </c>
      <c r="N45" s="8">
        <v>3044</v>
      </c>
    </row>
    <row r="46" spans="1:14" ht="18" customHeight="1">
      <c r="A46" s="5">
        <v>27</v>
      </c>
      <c r="B46" s="5" t="s">
        <v>10</v>
      </c>
      <c r="C46" s="8">
        <v>1250</v>
      </c>
      <c r="D46" s="8">
        <v>805</v>
      </c>
      <c r="E46" s="8">
        <v>250</v>
      </c>
      <c r="F46" s="8">
        <v>2305</v>
      </c>
      <c r="G46" s="8">
        <v>39</v>
      </c>
      <c r="H46" s="8">
        <v>34</v>
      </c>
      <c r="I46" s="8">
        <v>23</v>
      </c>
      <c r="J46" s="8">
        <v>96</v>
      </c>
      <c r="K46" s="8">
        <v>1289</v>
      </c>
      <c r="L46" s="8">
        <v>839</v>
      </c>
      <c r="M46" s="8">
        <v>273</v>
      </c>
      <c r="N46" s="8">
        <v>2401</v>
      </c>
    </row>
    <row r="47" spans="1:14" ht="18" customHeight="1">
      <c r="A47" s="5">
        <v>28</v>
      </c>
      <c r="B47" s="5" t="s">
        <v>27</v>
      </c>
      <c r="C47" s="8">
        <v>93</v>
      </c>
      <c r="D47" s="8">
        <v>15</v>
      </c>
      <c r="E47" s="8">
        <v>0</v>
      </c>
      <c r="F47" s="8">
        <v>108</v>
      </c>
      <c r="G47" s="8">
        <v>24</v>
      </c>
      <c r="H47" s="8">
        <v>0</v>
      </c>
      <c r="I47" s="8">
        <v>0</v>
      </c>
      <c r="J47" s="8">
        <v>24</v>
      </c>
      <c r="K47" s="8">
        <v>117</v>
      </c>
      <c r="L47" s="8">
        <v>15</v>
      </c>
      <c r="M47" s="8">
        <v>0</v>
      </c>
      <c r="N47" s="8">
        <v>132</v>
      </c>
    </row>
    <row r="48" spans="1:14" ht="18" customHeight="1">
      <c r="A48" s="5">
        <v>29</v>
      </c>
      <c r="B48" s="5" t="s">
        <v>28</v>
      </c>
      <c r="C48" s="8">
        <v>89</v>
      </c>
      <c r="D48" s="8">
        <v>34</v>
      </c>
      <c r="E48" s="8">
        <v>1</v>
      </c>
      <c r="F48" s="8">
        <v>124</v>
      </c>
      <c r="G48" s="8">
        <v>0</v>
      </c>
      <c r="H48" s="8">
        <v>0</v>
      </c>
      <c r="I48" s="8">
        <v>0</v>
      </c>
      <c r="J48" s="8">
        <v>0</v>
      </c>
      <c r="K48" s="8">
        <v>89</v>
      </c>
      <c r="L48" s="8">
        <v>34</v>
      </c>
      <c r="M48" s="8">
        <v>1</v>
      </c>
      <c r="N48" s="8">
        <v>124</v>
      </c>
    </row>
    <row r="49" spans="1:14" ht="18" customHeight="1" thickBot="1">
      <c r="A49" s="34" t="s">
        <v>41</v>
      </c>
      <c r="B49" s="35"/>
      <c r="C49" s="9">
        <f aca="true" t="shared" si="11" ref="C49:N49">SUM(C44:C48)</f>
        <v>4052</v>
      </c>
      <c r="D49" s="9">
        <f t="shared" si="11"/>
        <v>3423</v>
      </c>
      <c r="E49" s="9">
        <f t="shared" si="11"/>
        <v>730</v>
      </c>
      <c r="F49" s="9">
        <f t="shared" si="11"/>
        <v>8205</v>
      </c>
      <c r="G49" s="9">
        <f t="shared" si="11"/>
        <v>67</v>
      </c>
      <c r="H49" s="9">
        <f t="shared" si="11"/>
        <v>95</v>
      </c>
      <c r="I49" s="9">
        <f t="shared" si="11"/>
        <v>65</v>
      </c>
      <c r="J49" s="9">
        <f t="shared" si="11"/>
        <v>227</v>
      </c>
      <c r="K49" s="9">
        <f t="shared" si="11"/>
        <v>4119</v>
      </c>
      <c r="L49" s="9">
        <f t="shared" si="11"/>
        <v>3518</v>
      </c>
      <c r="M49" s="9">
        <f t="shared" si="11"/>
        <v>795</v>
      </c>
      <c r="N49" s="9">
        <f t="shared" si="11"/>
        <v>8432</v>
      </c>
    </row>
    <row r="50" spans="1:14" ht="18" customHeight="1" thickBot="1">
      <c r="A50" s="30" t="s">
        <v>42</v>
      </c>
      <c r="B50" s="31"/>
      <c r="C50" s="9">
        <f aca="true" t="shared" si="12" ref="C50:N50">+C49+C43</f>
        <v>7666</v>
      </c>
      <c r="D50" s="9">
        <f t="shared" si="12"/>
        <v>6087</v>
      </c>
      <c r="E50" s="9">
        <f t="shared" si="12"/>
        <v>1397</v>
      </c>
      <c r="F50" s="9">
        <f t="shared" si="12"/>
        <v>15150</v>
      </c>
      <c r="G50" s="9">
        <f t="shared" si="12"/>
        <v>113</v>
      </c>
      <c r="H50" s="9">
        <f t="shared" si="12"/>
        <v>146</v>
      </c>
      <c r="I50" s="9">
        <f t="shared" si="12"/>
        <v>99</v>
      </c>
      <c r="J50" s="9">
        <f t="shared" si="12"/>
        <v>358</v>
      </c>
      <c r="K50" s="9">
        <f t="shared" si="12"/>
        <v>7779</v>
      </c>
      <c r="L50" s="9">
        <f t="shared" si="12"/>
        <v>6233</v>
      </c>
      <c r="M50" s="9">
        <f t="shared" si="12"/>
        <v>1496</v>
      </c>
      <c r="N50" s="9">
        <f t="shared" si="12"/>
        <v>15508</v>
      </c>
    </row>
    <row r="51" spans="1:14" ht="18" customHeight="1" thickBot="1">
      <c r="A51" s="32" t="s">
        <v>43</v>
      </c>
      <c r="B51" s="33"/>
      <c r="C51" s="9">
        <f aca="true" t="shared" si="13" ref="C51:N51">+C50+C35+C31+C23+C16</f>
        <v>35839</v>
      </c>
      <c r="D51" s="9">
        <f t="shared" si="13"/>
        <v>29440</v>
      </c>
      <c r="E51" s="9">
        <f t="shared" si="13"/>
        <v>3797</v>
      </c>
      <c r="F51" s="9">
        <f t="shared" si="13"/>
        <v>69076</v>
      </c>
      <c r="G51" s="9">
        <f t="shared" si="13"/>
        <v>422</v>
      </c>
      <c r="H51" s="9">
        <f t="shared" si="13"/>
        <v>456</v>
      </c>
      <c r="I51" s="9">
        <f t="shared" si="13"/>
        <v>222</v>
      </c>
      <c r="J51" s="9">
        <f t="shared" si="13"/>
        <v>1100</v>
      </c>
      <c r="K51" s="9">
        <f t="shared" si="13"/>
        <v>36261</v>
      </c>
      <c r="L51" s="9">
        <f t="shared" si="13"/>
        <v>29896</v>
      </c>
      <c r="M51" s="9">
        <f t="shared" si="13"/>
        <v>4019</v>
      </c>
      <c r="N51" s="9">
        <f t="shared" si="13"/>
        <v>70176</v>
      </c>
    </row>
  </sheetData>
  <mergeCells count="32">
    <mergeCell ref="A13:B13"/>
    <mergeCell ref="C4:N4"/>
    <mergeCell ref="A31:B31"/>
    <mergeCell ref="A50:B50"/>
    <mergeCell ref="A19:B19"/>
    <mergeCell ref="A22:B22"/>
    <mergeCell ref="A23:B23"/>
    <mergeCell ref="A30:B30"/>
    <mergeCell ref="A15:B15"/>
    <mergeCell ref="A16:B16"/>
    <mergeCell ref="A51:B51"/>
    <mergeCell ref="A34:B34"/>
    <mergeCell ref="A35:B35"/>
    <mergeCell ref="A43:B43"/>
    <mergeCell ref="A49:B49"/>
    <mergeCell ref="A4:B8"/>
    <mergeCell ref="C5:N5"/>
    <mergeCell ref="C6:F6"/>
    <mergeCell ref="G6:J6"/>
    <mergeCell ref="K6:N6"/>
    <mergeCell ref="C7:C8"/>
    <mergeCell ref="D7:D8"/>
    <mergeCell ref="E7:E8"/>
    <mergeCell ref="F7:F8"/>
    <mergeCell ref="G7:G8"/>
    <mergeCell ref="H7:H8"/>
    <mergeCell ref="I7:I8"/>
    <mergeCell ref="N7:N8"/>
    <mergeCell ref="J7:J8"/>
    <mergeCell ref="K7:K8"/>
    <mergeCell ref="L7:L8"/>
    <mergeCell ref="M7:M8"/>
  </mergeCells>
  <printOptions/>
  <pageMargins left="0.5905511811023623" right="0.3937007874015748" top="0.6299212598425197" bottom="0.31496062992125984" header="0.5118110236220472" footer="0.3543307086614173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2007-03-01T08:28:55Z</cp:lastPrinted>
  <dcterms:created xsi:type="dcterms:W3CDTF">2006-12-01T05:09:28Z</dcterms:created>
  <dcterms:modified xsi:type="dcterms:W3CDTF">2007-03-01T08:29:55Z</dcterms:modified>
  <cp:category/>
  <cp:version/>
  <cp:contentType/>
  <cp:contentStatus/>
</cp:coreProperties>
</file>