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1"/>
  </bookViews>
  <sheets>
    <sheet name="高額介護サービス費" sheetId="1" r:id="rId1"/>
    <sheet name="高額介護サービス費（Ｈ17年10月～）" sheetId="2" r:id="rId2"/>
  </sheets>
  <definedNames>
    <definedName name="_xlnm.Print_Titles" localSheetId="0">'高額介護サービス費'!$A:$B</definedName>
    <definedName name="_xlnm.Print_Titles" localSheetId="1">'高額介護サービス費（Ｈ17年10月～）'!$A:$B</definedName>
  </definedNames>
  <calcPr fullCalcOnLoad="1"/>
</workbook>
</file>

<file path=xl/sharedStrings.xml><?xml version="1.0" encoding="utf-8"?>
<sst xmlns="http://schemas.openxmlformats.org/spreadsheetml/2006/main" count="173" uniqueCount="64">
  <si>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</si>
  <si>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</si>
  <si>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</si>
  <si>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</si>
  <si>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</si>
  <si>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</si>
  <si>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</si>
  <si>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</si>
  <si>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</si>
  <si>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</si>
  <si>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</si>
  <si>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</si>
  <si>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</si>
  <si>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芦川村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</si>
  <si>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</si>
  <si>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</si>
  <si>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</si>
  <si>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</si>
  <si>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</si>
  <si>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</si>
  <si>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</si>
  <si>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</si>
  <si>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</si>
  <si>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</si>
  <si>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</si>
  <si>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</si>
  <si>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</si>
  <si>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</si>
  <si>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</si>
  <si>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ア 老齢福祉年金受給者等</t>
  </si>
  <si>
    <t>イ 市町村民税世帯非課税者等</t>
  </si>
  <si>
    <t>ウ ア及びイ以外</t>
  </si>
  <si>
    <t>エ 合計</t>
  </si>
  <si>
    <t>件数</t>
  </si>
  <si>
    <t>支給額</t>
  </si>
  <si>
    <t>その他</t>
  </si>
  <si>
    <t>計</t>
  </si>
  <si>
    <t>甲府圏域</t>
  </si>
  <si>
    <t>峡西圏域</t>
  </si>
  <si>
    <t>峡中区域</t>
  </si>
  <si>
    <t>東山梨圏域</t>
  </si>
  <si>
    <t>東八代圏域</t>
  </si>
  <si>
    <t>峡東区域</t>
  </si>
  <si>
    <t>峡南圏域</t>
  </si>
  <si>
    <t>峡南区域</t>
  </si>
  <si>
    <t>峡北圏域</t>
  </si>
  <si>
    <t>峡北区域</t>
  </si>
  <si>
    <t>富士北麓圏域</t>
  </si>
  <si>
    <t>東部圏域</t>
  </si>
  <si>
    <t>富士北麓・東部区域</t>
  </si>
  <si>
    <t>県合計</t>
  </si>
  <si>
    <t>ア　利用者負担第四段階</t>
  </si>
  <si>
    <t>イ　利用者負担第三段階</t>
  </si>
  <si>
    <t>ウ　利用者負担第二段階</t>
  </si>
  <si>
    <t>エ　老齢福祉年金受給者等</t>
  </si>
  <si>
    <t>オ　合計</t>
  </si>
  <si>
    <t>２．保険給付決定状況</t>
  </si>
  <si>
    <t>（１）介護給付 ・予防給付（⑤高額介護（居宅支援）サービス費）</t>
  </si>
  <si>
    <t>世帯
合算</t>
  </si>
  <si>
    <t>２．保険給付決定状況</t>
  </si>
  <si>
    <t>（１）介護給付 ・予防給付（⑤高額介護（居宅支援）サービス費）</t>
  </si>
  <si>
    <t>世帯
合算</t>
  </si>
  <si>
    <t xml:space="preserve">
　様式２の５</t>
  </si>
  <si>
    <t xml:space="preserve">
　様式２の５①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</si>
</sst>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7"/>
      <name val="ＭＳ Ｐゴシック"/>
      <family val="3"/>
    </font>
    <font>
      <sz val="7"/>
      <name val="ＭＳ Ｐゴシック"/>
      <family val="3"/>
    </font>
    <font>
      <b/>
      <u val="single"/>
      <sz val="8"/>
      <name val="ＭＳ Ｐゴシック"/>
      <family val="3"/>
    </font>
    <font>
      <sz val="8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38" fontId="3" fillId="0" borderId="1" xfId="16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38" fontId="5" fillId="0" borderId="3" xfId="16" applyFont="1" applyFill="1" applyBorder="1" applyAlignment="1">
      <alignment vertical="center"/>
    </xf>
    <xf numFmtId="38" fontId="5" fillId="0" borderId="1" xfId="16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/>
    </xf>
    <xf numFmtId="38" fontId="7" fillId="0" borderId="6" xfId="16" applyFont="1" applyFill="1" applyBorder="1" applyAlignment="1">
      <alignment horizontal="left" vertical="center" shrinkToFit="1"/>
    </xf>
    <xf numFmtId="38" fontId="7" fillId="0" borderId="7" xfId="16" applyFont="1" applyFill="1" applyBorder="1" applyAlignment="1">
      <alignment horizontal="left" vertical="center" shrinkToFit="1"/>
    </xf>
    <xf numFmtId="38" fontId="8" fillId="0" borderId="8" xfId="16" applyFont="1" applyFill="1" applyBorder="1" applyAlignment="1">
      <alignment horizontal="left" vertical="center"/>
    </xf>
    <xf numFmtId="38" fontId="8" fillId="0" borderId="9" xfId="16" applyFont="1" applyFill="1" applyBorder="1" applyAlignment="1">
      <alignment horizontal="left" vertical="center"/>
    </xf>
    <xf numFmtId="38" fontId="7" fillId="0" borderId="6" xfId="16" applyFont="1" applyFill="1" applyBorder="1" applyAlignment="1">
      <alignment horizontal="left" vertical="center"/>
    </xf>
    <xf numFmtId="38" fontId="7" fillId="0" borderId="7" xfId="16" applyFont="1" applyFill="1" applyBorder="1" applyAlignment="1">
      <alignment horizontal="left" vertical="center"/>
    </xf>
    <xf numFmtId="38" fontId="6" fillId="0" borderId="10" xfId="16" applyFont="1" applyFill="1" applyBorder="1" applyAlignment="1">
      <alignment horizontal="left" vertical="center"/>
    </xf>
    <xf numFmtId="38" fontId="6" fillId="0" borderId="11" xfId="16" applyFont="1" applyFill="1" applyBorder="1" applyAlignment="1">
      <alignment horizontal="left" vertical="center"/>
    </xf>
    <xf numFmtId="38" fontId="7" fillId="0" borderId="8" xfId="16" applyFont="1" applyFill="1" applyBorder="1" applyAlignment="1">
      <alignment horizontal="left" vertical="center"/>
    </xf>
    <xf numFmtId="38" fontId="7" fillId="0" borderId="9" xfId="16" applyFont="1" applyFill="1" applyBorder="1" applyAlignment="1">
      <alignment horizontal="left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left" vertical="top" wrapText="1"/>
    </xf>
    <xf numFmtId="176" fontId="5" fillId="0" borderId="16" xfId="0" applyNumberFormat="1" applyFont="1" applyBorder="1" applyAlignment="1">
      <alignment horizontal="left" vertical="top"/>
    </xf>
    <xf numFmtId="176" fontId="5" fillId="0" borderId="17" xfId="0" applyNumberFormat="1" applyFont="1" applyBorder="1" applyAlignment="1">
      <alignment horizontal="left" vertical="top"/>
    </xf>
    <xf numFmtId="176" fontId="5" fillId="0" borderId="18" xfId="0" applyNumberFormat="1" applyFont="1" applyBorder="1" applyAlignment="1">
      <alignment horizontal="left" vertical="top"/>
    </xf>
    <xf numFmtId="176" fontId="5" fillId="0" borderId="19" xfId="0" applyNumberFormat="1" applyFont="1" applyBorder="1" applyAlignment="1">
      <alignment horizontal="left" vertical="top"/>
    </xf>
    <xf numFmtId="176" fontId="5" fillId="0" borderId="20" xfId="0" applyNumberFormat="1" applyFont="1" applyBorder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view="pageBreakPreview" zoomScaleNormal="115" zoomScaleSheetLayoutView="100" workbookViewId="0" topLeftCell="A1">
      <selection activeCell="A2" sqref="A2"/>
    </sheetView>
  </sheetViews>
  <sheetFormatPr defaultColWidth="9.00390625" defaultRowHeight="13.5"/>
  <cols>
    <col min="1" max="1" width="3.375" style="3" customWidth="1"/>
    <col min="2" max="2" width="10.00390625" style="3" customWidth="1"/>
    <col min="3" max="5" width="7.50390625" style="3" customWidth="1"/>
    <col min="6" max="6" width="9.875" style="3" customWidth="1"/>
    <col min="7" max="8" width="10.50390625" style="3" customWidth="1"/>
    <col min="9" max="11" width="7.50390625" style="3" customWidth="1"/>
    <col min="12" max="14" width="10.50390625" style="3" customWidth="1"/>
    <col min="15" max="17" width="7.50390625" style="3" customWidth="1"/>
    <col min="18" max="19" width="10.50390625" style="3" customWidth="1"/>
    <col min="20" max="20" width="10.875" style="3" customWidth="1"/>
    <col min="21" max="23" width="7.625" style="3" customWidth="1"/>
    <col min="24" max="26" width="10.50390625" style="3" customWidth="1"/>
    <col min="27" max="16384" width="9.00390625" style="3" customWidth="1"/>
  </cols>
  <sheetData>
    <row r="1" s="6" customFormat="1" ht="12.75" customHeight="1">
      <c r="A1" s="1"/>
    </row>
    <row r="2" s="6" customFormat="1" ht="12.75" customHeight="1"/>
    <row r="3" spans="1:26" s="9" customFormat="1" ht="15.75" customHeight="1">
      <c r="A3" s="26" t="s">
        <v>62</v>
      </c>
      <c r="B3" s="27"/>
      <c r="C3" s="23" t="s">
        <v>56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</row>
    <row r="4" spans="1:26" s="9" customFormat="1" ht="15.75" customHeight="1">
      <c r="A4" s="28"/>
      <c r="B4" s="29"/>
      <c r="C4" s="23" t="s">
        <v>57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/>
    </row>
    <row r="5" spans="1:26" s="9" customFormat="1" ht="21.75" customHeight="1">
      <c r="A5" s="28"/>
      <c r="B5" s="29"/>
      <c r="C5" s="23" t="s">
        <v>29</v>
      </c>
      <c r="D5" s="24"/>
      <c r="E5" s="24"/>
      <c r="F5" s="24"/>
      <c r="G5" s="24"/>
      <c r="H5" s="25"/>
      <c r="I5" s="23" t="s">
        <v>30</v>
      </c>
      <c r="J5" s="24"/>
      <c r="K5" s="24"/>
      <c r="L5" s="24"/>
      <c r="M5" s="24"/>
      <c r="N5" s="25"/>
      <c r="O5" s="23" t="s">
        <v>31</v>
      </c>
      <c r="P5" s="24"/>
      <c r="Q5" s="24"/>
      <c r="R5" s="24"/>
      <c r="S5" s="24"/>
      <c r="T5" s="25"/>
      <c r="U5" s="23" t="s">
        <v>32</v>
      </c>
      <c r="V5" s="24"/>
      <c r="W5" s="24"/>
      <c r="X5" s="24"/>
      <c r="Y5" s="24"/>
      <c r="Z5" s="25"/>
    </row>
    <row r="6" spans="1:26" s="9" customFormat="1" ht="23.25" customHeight="1">
      <c r="A6" s="28"/>
      <c r="B6" s="29"/>
      <c r="C6" s="23" t="s">
        <v>33</v>
      </c>
      <c r="D6" s="24"/>
      <c r="E6" s="25"/>
      <c r="F6" s="23" t="s">
        <v>34</v>
      </c>
      <c r="G6" s="24"/>
      <c r="H6" s="25"/>
      <c r="I6" s="23" t="s">
        <v>33</v>
      </c>
      <c r="J6" s="24"/>
      <c r="K6" s="25"/>
      <c r="L6" s="23" t="s">
        <v>34</v>
      </c>
      <c r="M6" s="24"/>
      <c r="N6" s="25"/>
      <c r="O6" s="23" t="s">
        <v>33</v>
      </c>
      <c r="P6" s="24"/>
      <c r="Q6" s="25"/>
      <c r="R6" s="23" t="s">
        <v>34</v>
      </c>
      <c r="S6" s="24"/>
      <c r="T6" s="25"/>
      <c r="U6" s="23" t="s">
        <v>33</v>
      </c>
      <c r="V6" s="24"/>
      <c r="W6" s="25"/>
      <c r="X6" s="23" t="s">
        <v>34</v>
      </c>
      <c r="Y6" s="24"/>
      <c r="Z6" s="25"/>
    </row>
    <row r="7" spans="1:26" s="9" customFormat="1" ht="27.75" customHeight="1" thickBot="1">
      <c r="A7" s="30"/>
      <c r="B7" s="31"/>
      <c r="C7" s="12" t="s">
        <v>58</v>
      </c>
      <c r="D7" s="10" t="s">
        <v>35</v>
      </c>
      <c r="E7" s="10" t="s">
        <v>36</v>
      </c>
      <c r="F7" s="12" t="s">
        <v>58</v>
      </c>
      <c r="G7" s="10" t="s">
        <v>35</v>
      </c>
      <c r="H7" s="10" t="s">
        <v>36</v>
      </c>
      <c r="I7" s="12" t="s">
        <v>58</v>
      </c>
      <c r="J7" s="10" t="s">
        <v>35</v>
      </c>
      <c r="K7" s="10" t="s">
        <v>36</v>
      </c>
      <c r="L7" s="12" t="s">
        <v>58</v>
      </c>
      <c r="M7" s="10" t="s">
        <v>35</v>
      </c>
      <c r="N7" s="10" t="s">
        <v>36</v>
      </c>
      <c r="O7" s="12" t="s">
        <v>58</v>
      </c>
      <c r="P7" s="10" t="s">
        <v>35</v>
      </c>
      <c r="Q7" s="10" t="s">
        <v>36</v>
      </c>
      <c r="R7" s="12" t="s">
        <v>58</v>
      </c>
      <c r="S7" s="10" t="s">
        <v>35</v>
      </c>
      <c r="T7" s="10" t="s">
        <v>36</v>
      </c>
      <c r="U7" s="12" t="s">
        <v>58</v>
      </c>
      <c r="V7" s="10" t="s">
        <v>35</v>
      </c>
      <c r="W7" s="10" t="s">
        <v>36</v>
      </c>
      <c r="X7" s="12" t="s">
        <v>58</v>
      </c>
      <c r="Y7" s="10" t="s">
        <v>35</v>
      </c>
      <c r="Z7" s="11" t="s">
        <v>36</v>
      </c>
    </row>
    <row r="8" spans="1:26" ht="18" customHeight="1" thickTop="1">
      <c r="A8" s="7">
        <v>1</v>
      </c>
      <c r="B8" s="7" t="s">
        <v>0</v>
      </c>
      <c r="C8" s="5">
        <v>0</v>
      </c>
      <c r="D8" s="5">
        <v>959</v>
      </c>
      <c r="E8" s="5">
        <v>959</v>
      </c>
      <c r="F8" s="5">
        <v>0</v>
      </c>
      <c r="G8" s="5">
        <v>10261374</v>
      </c>
      <c r="H8" s="5">
        <v>10261374</v>
      </c>
      <c r="I8" s="5">
        <v>654</v>
      </c>
      <c r="J8" s="5">
        <v>5830</v>
      </c>
      <c r="K8" s="5">
        <v>6484</v>
      </c>
      <c r="L8" s="5">
        <v>5207576</v>
      </c>
      <c r="M8" s="5">
        <v>26089014</v>
      </c>
      <c r="N8" s="5">
        <v>31296590</v>
      </c>
      <c r="O8" s="5">
        <v>526</v>
      </c>
      <c r="P8" s="5">
        <v>203</v>
      </c>
      <c r="Q8" s="5">
        <v>729</v>
      </c>
      <c r="R8" s="5">
        <v>3827133</v>
      </c>
      <c r="S8" s="5">
        <v>1554784</v>
      </c>
      <c r="T8" s="5">
        <v>5381917</v>
      </c>
      <c r="U8" s="5">
        <v>1180</v>
      </c>
      <c r="V8" s="5">
        <v>6992</v>
      </c>
      <c r="W8" s="5">
        <v>8172</v>
      </c>
      <c r="X8" s="5">
        <v>9034709</v>
      </c>
      <c r="Y8" s="5">
        <v>37905172</v>
      </c>
      <c r="Z8" s="5">
        <v>46939881</v>
      </c>
    </row>
    <row r="9" spans="1:26" ht="18" customHeight="1">
      <c r="A9" s="8">
        <v>2</v>
      </c>
      <c r="B9" s="8" t="s">
        <v>8</v>
      </c>
      <c r="C9" s="2">
        <v>0</v>
      </c>
      <c r="D9" s="2">
        <v>87</v>
      </c>
      <c r="E9" s="2">
        <v>87</v>
      </c>
      <c r="F9" s="2">
        <v>0</v>
      </c>
      <c r="G9" s="2">
        <v>789720</v>
      </c>
      <c r="H9" s="2">
        <v>789720</v>
      </c>
      <c r="I9" s="2">
        <v>32</v>
      </c>
      <c r="J9" s="2">
        <v>590</v>
      </c>
      <c r="K9" s="2">
        <v>622</v>
      </c>
      <c r="L9" s="2">
        <v>398171</v>
      </c>
      <c r="M9" s="2">
        <v>4028054</v>
      </c>
      <c r="N9" s="2">
        <v>4426225</v>
      </c>
      <c r="O9" s="2">
        <v>52</v>
      </c>
      <c r="P9" s="2">
        <v>78</v>
      </c>
      <c r="Q9" s="2">
        <v>130</v>
      </c>
      <c r="R9" s="2">
        <v>586290</v>
      </c>
      <c r="S9" s="2">
        <v>523092</v>
      </c>
      <c r="T9" s="2">
        <v>1109382</v>
      </c>
      <c r="U9" s="2">
        <v>84</v>
      </c>
      <c r="V9" s="2">
        <v>755</v>
      </c>
      <c r="W9" s="2">
        <v>839</v>
      </c>
      <c r="X9" s="2">
        <v>984461</v>
      </c>
      <c r="Y9" s="2">
        <v>5340866</v>
      </c>
      <c r="Z9" s="2">
        <v>6325327</v>
      </c>
    </row>
    <row r="10" spans="1:26" ht="18" customHeight="1">
      <c r="A10" s="8">
        <v>3</v>
      </c>
      <c r="B10" s="8" t="s">
        <v>12</v>
      </c>
      <c r="C10" s="2">
        <v>0</v>
      </c>
      <c r="D10" s="2">
        <v>31</v>
      </c>
      <c r="E10" s="2">
        <v>31</v>
      </c>
      <c r="F10" s="2">
        <v>0</v>
      </c>
      <c r="G10" s="2">
        <v>314580</v>
      </c>
      <c r="H10" s="2">
        <v>314580</v>
      </c>
      <c r="I10" s="2">
        <v>34</v>
      </c>
      <c r="J10" s="2">
        <v>492</v>
      </c>
      <c r="K10" s="2">
        <v>526</v>
      </c>
      <c r="L10" s="2">
        <v>382905</v>
      </c>
      <c r="M10" s="2">
        <v>2450911</v>
      </c>
      <c r="N10" s="2">
        <v>2833816</v>
      </c>
      <c r="O10" s="2">
        <v>44</v>
      </c>
      <c r="P10" s="2">
        <v>67</v>
      </c>
      <c r="Q10" s="2">
        <v>111</v>
      </c>
      <c r="R10" s="2">
        <v>237214</v>
      </c>
      <c r="S10" s="2">
        <v>446705</v>
      </c>
      <c r="T10" s="2">
        <v>683919</v>
      </c>
      <c r="U10" s="2">
        <v>78</v>
      </c>
      <c r="V10" s="2">
        <v>590</v>
      </c>
      <c r="W10" s="2">
        <v>668</v>
      </c>
      <c r="X10" s="2">
        <v>620119</v>
      </c>
      <c r="Y10" s="2">
        <v>3212196</v>
      </c>
      <c r="Z10" s="2">
        <v>3832315</v>
      </c>
    </row>
    <row r="11" spans="1:26" ht="18" customHeight="1">
      <c r="A11" s="8">
        <v>4</v>
      </c>
      <c r="B11" s="8" t="s">
        <v>20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8</v>
      </c>
      <c r="J11" s="2">
        <v>213</v>
      </c>
      <c r="K11" s="2">
        <v>221</v>
      </c>
      <c r="L11" s="2">
        <v>80137</v>
      </c>
      <c r="M11" s="2">
        <v>860687</v>
      </c>
      <c r="N11" s="2">
        <v>940824</v>
      </c>
      <c r="O11" s="2">
        <v>113</v>
      </c>
      <c r="P11" s="2">
        <v>30</v>
      </c>
      <c r="Q11" s="2">
        <v>143</v>
      </c>
      <c r="R11" s="2">
        <v>874831</v>
      </c>
      <c r="S11" s="2">
        <v>150842</v>
      </c>
      <c r="T11" s="2">
        <v>1025673</v>
      </c>
      <c r="U11" s="2">
        <v>121</v>
      </c>
      <c r="V11" s="2">
        <v>243</v>
      </c>
      <c r="W11" s="2">
        <v>364</v>
      </c>
      <c r="X11" s="2">
        <v>954968</v>
      </c>
      <c r="Y11" s="2">
        <v>1011529</v>
      </c>
      <c r="Z11" s="2">
        <v>1966497</v>
      </c>
    </row>
    <row r="12" spans="1:26" ht="18" customHeight="1" thickBot="1">
      <c r="A12" s="19" t="s">
        <v>37</v>
      </c>
      <c r="B12" s="20"/>
      <c r="C12" s="4">
        <f>SUM(C8:C11)</f>
        <v>0</v>
      </c>
      <c r="D12" s="4">
        <f aca="true" t="shared" si="0" ref="D12:Z12">SUM(D8:D11)</f>
        <v>1077</v>
      </c>
      <c r="E12" s="4">
        <f t="shared" si="0"/>
        <v>1077</v>
      </c>
      <c r="F12" s="4">
        <f t="shared" si="0"/>
        <v>0</v>
      </c>
      <c r="G12" s="4">
        <f t="shared" si="0"/>
        <v>11365674</v>
      </c>
      <c r="H12" s="4">
        <f t="shared" si="0"/>
        <v>11365674</v>
      </c>
      <c r="I12" s="4">
        <f t="shared" si="0"/>
        <v>728</v>
      </c>
      <c r="J12" s="4">
        <f t="shared" si="0"/>
        <v>7125</v>
      </c>
      <c r="K12" s="4">
        <f t="shared" si="0"/>
        <v>7853</v>
      </c>
      <c r="L12" s="4">
        <f t="shared" si="0"/>
        <v>6068789</v>
      </c>
      <c r="M12" s="4">
        <f t="shared" si="0"/>
        <v>33428666</v>
      </c>
      <c r="N12" s="4">
        <f t="shared" si="0"/>
        <v>39497455</v>
      </c>
      <c r="O12" s="4">
        <f t="shared" si="0"/>
        <v>735</v>
      </c>
      <c r="P12" s="4">
        <f t="shared" si="0"/>
        <v>378</v>
      </c>
      <c r="Q12" s="4">
        <f t="shared" si="0"/>
        <v>1113</v>
      </c>
      <c r="R12" s="4">
        <f t="shared" si="0"/>
        <v>5525468</v>
      </c>
      <c r="S12" s="4">
        <f t="shared" si="0"/>
        <v>2675423</v>
      </c>
      <c r="T12" s="4">
        <f t="shared" si="0"/>
        <v>8200891</v>
      </c>
      <c r="U12" s="4">
        <f t="shared" si="0"/>
        <v>1463</v>
      </c>
      <c r="V12" s="4">
        <f t="shared" si="0"/>
        <v>8580</v>
      </c>
      <c r="W12" s="4">
        <f t="shared" si="0"/>
        <v>10043</v>
      </c>
      <c r="X12" s="4">
        <f t="shared" si="0"/>
        <v>11594257</v>
      </c>
      <c r="Y12" s="4">
        <f t="shared" si="0"/>
        <v>47469763</v>
      </c>
      <c r="Z12" s="4">
        <f t="shared" si="0"/>
        <v>59064020</v>
      </c>
    </row>
    <row r="13" spans="1:26" ht="18" customHeight="1">
      <c r="A13" s="7">
        <v>5</v>
      </c>
      <c r="B13" s="7" t="s">
        <v>6</v>
      </c>
      <c r="C13" s="5">
        <v>0</v>
      </c>
      <c r="D13" s="5">
        <v>186</v>
      </c>
      <c r="E13" s="5">
        <v>186</v>
      </c>
      <c r="F13" s="5">
        <v>0</v>
      </c>
      <c r="G13" s="5">
        <v>1336623</v>
      </c>
      <c r="H13" s="5">
        <v>1336623</v>
      </c>
      <c r="I13" s="5">
        <v>178</v>
      </c>
      <c r="J13" s="5">
        <v>1875</v>
      </c>
      <c r="K13" s="5">
        <v>2053</v>
      </c>
      <c r="L13" s="5">
        <v>1292737</v>
      </c>
      <c r="M13" s="5">
        <v>6632366</v>
      </c>
      <c r="N13" s="5">
        <v>7925103</v>
      </c>
      <c r="O13" s="5">
        <v>203</v>
      </c>
      <c r="P13" s="5">
        <v>119</v>
      </c>
      <c r="Q13" s="5">
        <v>322</v>
      </c>
      <c r="R13" s="5">
        <v>1273847</v>
      </c>
      <c r="S13" s="5">
        <v>743919</v>
      </c>
      <c r="T13" s="5">
        <v>2017766</v>
      </c>
      <c r="U13" s="5">
        <v>381</v>
      </c>
      <c r="V13" s="5">
        <v>2180</v>
      </c>
      <c r="W13" s="5">
        <v>2561</v>
      </c>
      <c r="X13" s="5">
        <v>2566584</v>
      </c>
      <c r="Y13" s="5">
        <v>8712908</v>
      </c>
      <c r="Z13" s="5">
        <v>11279492</v>
      </c>
    </row>
    <row r="14" spans="1:26" ht="18" customHeight="1" thickBot="1">
      <c r="A14" s="19" t="s">
        <v>38</v>
      </c>
      <c r="B14" s="20"/>
      <c r="C14" s="4">
        <f>SUM(C13)</f>
        <v>0</v>
      </c>
      <c r="D14" s="4">
        <f aca="true" t="shared" si="1" ref="D14:Z14">SUM(D13)</f>
        <v>186</v>
      </c>
      <c r="E14" s="4">
        <f t="shared" si="1"/>
        <v>186</v>
      </c>
      <c r="F14" s="4">
        <f t="shared" si="1"/>
        <v>0</v>
      </c>
      <c r="G14" s="4">
        <f t="shared" si="1"/>
        <v>1336623</v>
      </c>
      <c r="H14" s="4">
        <f t="shared" si="1"/>
        <v>1336623</v>
      </c>
      <c r="I14" s="4">
        <f t="shared" si="1"/>
        <v>178</v>
      </c>
      <c r="J14" s="4">
        <f t="shared" si="1"/>
        <v>1875</v>
      </c>
      <c r="K14" s="4">
        <f t="shared" si="1"/>
        <v>2053</v>
      </c>
      <c r="L14" s="4">
        <f t="shared" si="1"/>
        <v>1292737</v>
      </c>
      <c r="M14" s="4">
        <f t="shared" si="1"/>
        <v>6632366</v>
      </c>
      <c r="N14" s="4">
        <f t="shared" si="1"/>
        <v>7925103</v>
      </c>
      <c r="O14" s="4">
        <f t="shared" si="1"/>
        <v>203</v>
      </c>
      <c r="P14" s="4">
        <f t="shared" si="1"/>
        <v>119</v>
      </c>
      <c r="Q14" s="4">
        <f t="shared" si="1"/>
        <v>322</v>
      </c>
      <c r="R14" s="4">
        <f t="shared" si="1"/>
        <v>1273847</v>
      </c>
      <c r="S14" s="4">
        <f t="shared" si="1"/>
        <v>743919</v>
      </c>
      <c r="T14" s="4">
        <f t="shared" si="1"/>
        <v>2017766</v>
      </c>
      <c r="U14" s="4">
        <f t="shared" si="1"/>
        <v>381</v>
      </c>
      <c r="V14" s="4">
        <f t="shared" si="1"/>
        <v>2180</v>
      </c>
      <c r="W14" s="4">
        <f t="shared" si="1"/>
        <v>2561</v>
      </c>
      <c r="X14" s="4">
        <f t="shared" si="1"/>
        <v>2566584</v>
      </c>
      <c r="Y14" s="4">
        <f t="shared" si="1"/>
        <v>8712908</v>
      </c>
      <c r="Z14" s="4">
        <f t="shared" si="1"/>
        <v>11279492</v>
      </c>
    </row>
    <row r="15" spans="1:26" ht="18" customHeight="1" thickBot="1">
      <c r="A15" s="21" t="s">
        <v>39</v>
      </c>
      <c r="B15" s="22"/>
      <c r="C15" s="4">
        <f>+C14+C12</f>
        <v>0</v>
      </c>
      <c r="D15" s="4">
        <f aca="true" t="shared" si="2" ref="D15:Z15">+D14+D12</f>
        <v>1263</v>
      </c>
      <c r="E15" s="4">
        <f t="shared" si="2"/>
        <v>1263</v>
      </c>
      <c r="F15" s="4">
        <f t="shared" si="2"/>
        <v>0</v>
      </c>
      <c r="G15" s="4">
        <f t="shared" si="2"/>
        <v>12702297</v>
      </c>
      <c r="H15" s="4">
        <f t="shared" si="2"/>
        <v>12702297</v>
      </c>
      <c r="I15" s="4">
        <f t="shared" si="2"/>
        <v>906</v>
      </c>
      <c r="J15" s="4">
        <f t="shared" si="2"/>
        <v>9000</v>
      </c>
      <c r="K15" s="4">
        <f t="shared" si="2"/>
        <v>9906</v>
      </c>
      <c r="L15" s="4">
        <f t="shared" si="2"/>
        <v>7361526</v>
      </c>
      <c r="M15" s="4">
        <f t="shared" si="2"/>
        <v>40061032</v>
      </c>
      <c r="N15" s="4">
        <f t="shared" si="2"/>
        <v>47422558</v>
      </c>
      <c r="O15" s="4">
        <f t="shared" si="2"/>
        <v>938</v>
      </c>
      <c r="P15" s="4">
        <f t="shared" si="2"/>
        <v>497</v>
      </c>
      <c r="Q15" s="4">
        <f t="shared" si="2"/>
        <v>1435</v>
      </c>
      <c r="R15" s="4">
        <f t="shared" si="2"/>
        <v>6799315</v>
      </c>
      <c r="S15" s="4">
        <f t="shared" si="2"/>
        <v>3419342</v>
      </c>
      <c r="T15" s="4">
        <f t="shared" si="2"/>
        <v>10218657</v>
      </c>
      <c r="U15" s="4">
        <f t="shared" si="2"/>
        <v>1844</v>
      </c>
      <c r="V15" s="4">
        <f t="shared" si="2"/>
        <v>10760</v>
      </c>
      <c r="W15" s="4">
        <f t="shared" si="2"/>
        <v>12604</v>
      </c>
      <c r="X15" s="4">
        <f t="shared" si="2"/>
        <v>14160841</v>
      </c>
      <c r="Y15" s="4">
        <f t="shared" si="2"/>
        <v>56182671</v>
      </c>
      <c r="Z15" s="4">
        <f t="shared" si="2"/>
        <v>70343512</v>
      </c>
    </row>
    <row r="16" spans="1:26" ht="18" customHeight="1">
      <c r="A16" s="7">
        <v>6</v>
      </c>
      <c r="B16" s="7" t="s">
        <v>3</v>
      </c>
      <c r="C16" s="5">
        <v>0</v>
      </c>
      <c r="D16" s="5">
        <v>117</v>
      </c>
      <c r="E16" s="5">
        <v>117</v>
      </c>
      <c r="F16" s="5">
        <v>0</v>
      </c>
      <c r="G16" s="5">
        <v>1054039</v>
      </c>
      <c r="H16" s="5">
        <v>1054039</v>
      </c>
      <c r="I16" s="5">
        <v>186</v>
      </c>
      <c r="J16" s="5">
        <v>1255</v>
      </c>
      <c r="K16" s="5">
        <v>1441</v>
      </c>
      <c r="L16" s="5">
        <v>1059429</v>
      </c>
      <c r="M16" s="5">
        <v>4698138</v>
      </c>
      <c r="N16" s="5">
        <v>5757567</v>
      </c>
      <c r="O16" s="5">
        <v>33</v>
      </c>
      <c r="P16" s="5">
        <v>32</v>
      </c>
      <c r="Q16" s="5">
        <v>65</v>
      </c>
      <c r="R16" s="5">
        <v>136482</v>
      </c>
      <c r="S16" s="5">
        <v>202494</v>
      </c>
      <c r="T16" s="5">
        <v>338976</v>
      </c>
      <c r="U16" s="5">
        <v>219</v>
      </c>
      <c r="V16" s="5">
        <v>1404</v>
      </c>
      <c r="W16" s="5">
        <v>1623</v>
      </c>
      <c r="X16" s="5">
        <v>1195911</v>
      </c>
      <c r="Y16" s="5">
        <v>5954671</v>
      </c>
      <c r="Z16" s="5">
        <v>7150582</v>
      </c>
    </row>
    <row r="17" spans="1:26" ht="18" customHeight="1">
      <c r="A17" s="8">
        <v>7</v>
      </c>
      <c r="B17" s="8" t="s">
        <v>11</v>
      </c>
      <c r="C17" s="2">
        <v>19</v>
      </c>
      <c r="D17" s="2">
        <v>52</v>
      </c>
      <c r="E17" s="2">
        <v>71</v>
      </c>
      <c r="F17" s="2">
        <v>0</v>
      </c>
      <c r="G17" s="2">
        <v>991700</v>
      </c>
      <c r="H17" s="2">
        <v>991700</v>
      </c>
      <c r="I17" s="2">
        <v>114</v>
      </c>
      <c r="J17" s="2">
        <v>1302</v>
      </c>
      <c r="K17" s="2">
        <v>1416</v>
      </c>
      <c r="L17" s="2">
        <v>1200712</v>
      </c>
      <c r="M17" s="2">
        <v>6272668</v>
      </c>
      <c r="N17" s="2">
        <v>7473380</v>
      </c>
      <c r="O17" s="2">
        <v>98</v>
      </c>
      <c r="P17" s="2">
        <v>168</v>
      </c>
      <c r="Q17" s="2">
        <v>266</v>
      </c>
      <c r="R17" s="2">
        <v>845403</v>
      </c>
      <c r="S17" s="2">
        <v>1067526</v>
      </c>
      <c r="T17" s="2">
        <v>1912929</v>
      </c>
      <c r="U17" s="2">
        <v>231</v>
      </c>
      <c r="V17" s="2">
        <v>1522</v>
      </c>
      <c r="W17" s="2">
        <v>1753</v>
      </c>
      <c r="X17" s="2">
        <v>2046115</v>
      </c>
      <c r="Y17" s="2">
        <v>8331894</v>
      </c>
      <c r="Z17" s="2">
        <v>10378009</v>
      </c>
    </row>
    <row r="18" spans="1:26" ht="18" customHeight="1" thickBot="1">
      <c r="A18" s="19" t="s">
        <v>40</v>
      </c>
      <c r="B18" s="20"/>
      <c r="C18" s="4">
        <f>SUM(C16:C17)</f>
        <v>19</v>
      </c>
      <c r="D18" s="4">
        <f aca="true" t="shared" si="3" ref="D18:Z18">SUM(D16:D17)</f>
        <v>169</v>
      </c>
      <c r="E18" s="4">
        <f t="shared" si="3"/>
        <v>188</v>
      </c>
      <c r="F18" s="4">
        <f t="shared" si="3"/>
        <v>0</v>
      </c>
      <c r="G18" s="4">
        <f t="shared" si="3"/>
        <v>2045739</v>
      </c>
      <c r="H18" s="4">
        <f t="shared" si="3"/>
        <v>2045739</v>
      </c>
      <c r="I18" s="4">
        <f t="shared" si="3"/>
        <v>300</v>
      </c>
      <c r="J18" s="4">
        <f t="shared" si="3"/>
        <v>2557</v>
      </c>
      <c r="K18" s="4">
        <f t="shared" si="3"/>
        <v>2857</v>
      </c>
      <c r="L18" s="4">
        <f t="shared" si="3"/>
        <v>2260141</v>
      </c>
      <c r="M18" s="4">
        <f t="shared" si="3"/>
        <v>10970806</v>
      </c>
      <c r="N18" s="4">
        <f t="shared" si="3"/>
        <v>13230947</v>
      </c>
      <c r="O18" s="4">
        <f t="shared" si="3"/>
        <v>131</v>
      </c>
      <c r="P18" s="4">
        <f t="shared" si="3"/>
        <v>200</v>
      </c>
      <c r="Q18" s="4">
        <f t="shared" si="3"/>
        <v>331</v>
      </c>
      <c r="R18" s="4">
        <f t="shared" si="3"/>
        <v>981885</v>
      </c>
      <c r="S18" s="4">
        <f t="shared" si="3"/>
        <v>1270020</v>
      </c>
      <c r="T18" s="4">
        <f t="shared" si="3"/>
        <v>2251905</v>
      </c>
      <c r="U18" s="4">
        <f t="shared" si="3"/>
        <v>450</v>
      </c>
      <c r="V18" s="4">
        <f t="shared" si="3"/>
        <v>2926</v>
      </c>
      <c r="W18" s="4">
        <f t="shared" si="3"/>
        <v>3376</v>
      </c>
      <c r="X18" s="4">
        <f t="shared" si="3"/>
        <v>3242026</v>
      </c>
      <c r="Y18" s="4">
        <f t="shared" si="3"/>
        <v>14286565</v>
      </c>
      <c r="Z18" s="4">
        <f t="shared" si="3"/>
        <v>17528591</v>
      </c>
    </row>
    <row r="19" spans="1:26" ht="18" customHeight="1">
      <c r="A19" s="7">
        <v>8</v>
      </c>
      <c r="B19" s="7" t="s">
        <v>9</v>
      </c>
      <c r="C19" s="5">
        <v>0</v>
      </c>
      <c r="D19" s="5">
        <v>103</v>
      </c>
      <c r="E19" s="5">
        <v>103</v>
      </c>
      <c r="F19" s="5">
        <v>0</v>
      </c>
      <c r="G19" s="5">
        <v>1260601</v>
      </c>
      <c r="H19" s="5">
        <v>1260601</v>
      </c>
      <c r="I19" s="5">
        <v>337</v>
      </c>
      <c r="J19" s="5">
        <v>2341</v>
      </c>
      <c r="K19" s="5">
        <v>2678</v>
      </c>
      <c r="L19" s="5">
        <v>2751251</v>
      </c>
      <c r="M19" s="5">
        <v>9982054</v>
      </c>
      <c r="N19" s="5">
        <v>12733305</v>
      </c>
      <c r="O19" s="5">
        <v>204</v>
      </c>
      <c r="P19" s="5">
        <v>237</v>
      </c>
      <c r="Q19" s="5">
        <v>441</v>
      </c>
      <c r="R19" s="5">
        <v>1383731</v>
      </c>
      <c r="S19" s="5">
        <v>2043808</v>
      </c>
      <c r="T19" s="5">
        <v>3427539</v>
      </c>
      <c r="U19" s="5">
        <v>541</v>
      </c>
      <c r="V19" s="5">
        <v>2681</v>
      </c>
      <c r="W19" s="5">
        <v>3222</v>
      </c>
      <c r="X19" s="5">
        <v>4134982</v>
      </c>
      <c r="Y19" s="5">
        <v>13286463</v>
      </c>
      <c r="Z19" s="5">
        <v>17421445</v>
      </c>
    </row>
    <row r="20" spans="1:26" ht="18" customHeight="1">
      <c r="A20" s="8">
        <v>9</v>
      </c>
      <c r="B20" s="8" t="s">
        <v>13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10</v>
      </c>
      <c r="J20" s="2">
        <v>51</v>
      </c>
      <c r="K20" s="2">
        <v>61</v>
      </c>
      <c r="L20" s="2">
        <v>9750</v>
      </c>
      <c r="M20" s="2">
        <v>201124</v>
      </c>
      <c r="N20" s="2">
        <v>210874</v>
      </c>
      <c r="O20" s="2">
        <v>0</v>
      </c>
      <c r="P20" s="2">
        <v>15</v>
      </c>
      <c r="Q20" s="2">
        <v>15</v>
      </c>
      <c r="R20" s="2">
        <v>0</v>
      </c>
      <c r="S20" s="2">
        <v>185562</v>
      </c>
      <c r="T20" s="2">
        <v>185562</v>
      </c>
      <c r="U20" s="2">
        <v>10</v>
      </c>
      <c r="V20" s="2">
        <v>66</v>
      </c>
      <c r="W20" s="2">
        <v>76</v>
      </c>
      <c r="X20" s="2">
        <v>9750</v>
      </c>
      <c r="Y20" s="2">
        <v>386686</v>
      </c>
      <c r="Z20" s="2">
        <v>396436</v>
      </c>
    </row>
    <row r="21" spans="1:26" ht="18" customHeight="1" thickBot="1">
      <c r="A21" s="19" t="s">
        <v>41</v>
      </c>
      <c r="B21" s="20"/>
      <c r="C21" s="4">
        <f>SUM(C19:C20)</f>
        <v>0</v>
      </c>
      <c r="D21" s="4">
        <f aca="true" t="shared" si="4" ref="D21:Z21">SUM(D19:D20)</f>
        <v>103</v>
      </c>
      <c r="E21" s="4">
        <f t="shared" si="4"/>
        <v>103</v>
      </c>
      <c r="F21" s="4">
        <f t="shared" si="4"/>
        <v>0</v>
      </c>
      <c r="G21" s="4">
        <f t="shared" si="4"/>
        <v>1260601</v>
      </c>
      <c r="H21" s="4">
        <f t="shared" si="4"/>
        <v>1260601</v>
      </c>
      <c r="I21" s="4">
        <f t="shared" si="4"/>
        <v>347</v>
      </c>
      <c r="J21" s="4">
        <f t="shared" si="4"/>
        <v>2392</v>
      </c>
      <c r="K21" s="4">
        <f t="shared" si="4"/>
        <v>2739</v>
      </c>
      <c r="L21" s="4">
        <f t="shared" si="4"/>
        <v>2761001</v>
      </c>
      <c r="M21" s="4">
        <f t="shared" si="4"/>
        <v>10183178</v>
      </c>
      <c r="N21" s="4">
        <f t="shared" si="4"/>
        <v>12944179</v>
      </c>
      <c r="O21" s="4">
        <f t="shared" si="4"/>
        <v>204</v>
      </c>
      <c r="P21" s="4">
        <f t="shared" si="4"/>
        <v>252</v>
      </c>
      <c r="Q21" s="4">
        <f t="shared" si="4"/>
        <v>456</v>
      </c>
      <c r="R21" s="4">
        <f t="shared" si="4"/>
        <v>1383731</v>
      </c>
      <c r="S21" s="4">
        <f t="shared" si="4"/>
        <v>2229370</v>
      </c>
      <c r="T21" s="4">
        <f t="shared" si="4"/>
        <v>3613101</v>
      </c>
      <c r="U21" s="4">
        <f t="shared" si="4"/>
        <v>551</v>
      </c>
      <c r="V21" s="4">
        <f t="shared" si="4"/>
        <v>2747</v>
      </c>
      <c r="W21" s="4">
        <f t="shared" si="4"/>
        <v>3298</v>
      </c>
      <c r="X21" s="4">
        <f t="shared" si="4"/>
        <v>4144732</v>
      </c>
      <c r="Y21" s="4">
        <f t="shared" si="4"/>
        <v>13673149</v>
      </c>
      <c r="Z21" s="4">
        <f t="shared" si="4"/>
        <v>17817881</v>
      </c>
    </row>
    <row r="22" spans="1:26" ht="18" customHeight="1" thickBot="1">
      <c r="A22" s="17" t="s">
        <v>42</v>
      </c>
      <c r="B22" s="18"/>
      <c r="C22" s="4">
        <f>+C21+C18</f>
        <v>19</v>
      </c>
      <c r="D22" s="4">
        <f aca="true" t="shared" si="5" ref="D22:Z22">+D21+D18</f>
        <v>272</v>
      </c>
      <c r="E22" s="4">
        <f t="shared" si="5"/>
        <v>291</v>
      </c>
      <c r="F22" s="4">
        <f t="shared" si="5"/>
        <v>0</v>
      </c>
      <c r="G22" s="4">
        <f t="shared" si="5"/>
        <v>3306340</v>
      </c>
      <c r="H22" s="4">
        <f t="shared" si="5"/>
        <v>3306340</v>
      </c>
      <c r="I22" s="4">
        <f t="shared" si="5"/>
        <v>647</v>
      </c>
      <c r="J22" s="4">
        <f t="shared" si="5"/>
        <v>4949</v>
      </c>
      <c r="K22" s="4">
        <f t="shared" si="5"/>
        <v>5596</v>
      </c>
      <c r="L22" s="4">
        <f t="shared" si="5"/>
        <v>5021142</v>
      </c>
      <c r="M22" s="4">
        <f t="shared" si="5"/>
        <v>21153984</v>
      </c>
      <c r="N22" s="4">
        <f t="shared" si="5"/>
        <v>26175126</v>
      </c>
      <c r="O22" s="4">
        <f t="shared" si="5"/>
        <v>335</v>
      </c>
      <c r="P22" s="4">
        <f t="shared" si="5"/>
        <v>452</v>
      </c>
      <c r="Q22" s="4">
        <f t="shared" si="5"/>
        <v>787</v>
      </c>
      <c r="R22" s="4">
        <f t="shared" si="5"/>
        <v>2365616</v>
      </c>
      <c r="S22" s="4">
        <f t="shared" si="5"/>
        <v>3499390</v>
      </c>
      <c r="T22" s="4">
        <f t="shared" si="5"/>
        <v>5865006</v>
      </c>
      <c r="U22" s="4">
        <f t="shared" si="5"/>
        <v>1001</v>
      </c>
      <c r="V22" s="4">
        <f t="shared" si="5"/>
        <v>5673</v>
      </c>
      <c r="W22" s="4">
        <f t="shared" si="5"/>
        <v>6674</v>
      </c>
      <c r="X22" s="4">
        <f t="shared" si="5"/>
        <v>7386758</v>
      </c>
      <c r="Y22" s="4">
        <f t="shared" si="5"/>
        <v>27959714</v>
      </c>
      <c r="Z22" s="4">
        <f t="shared" si="5"/>
        <v>35346472</v>
      </c>
    </row>
    <row r="23" spans="1:26" ht="18" customHeight="1">
      <c r="A23" s="7">
        <v>10</v>
      </c>
      <c r="B23" s="7" t="s">
        <v>14</v>
      </c>
      <c r="C23" s="5">
        <v>0</v>
      </c>
      <c r="D23" s="5">
        <v>56</v>
      </c>
      <c r="E23" s="5">
        <v>56</v>
      </c>
      <c r="F23" s="5">
        <v>0</v>
      </c>
      <c r="G23" s="5">
        <v>608994</v>
      </c>
      <c r="H23" s="5">
        <v>608994</v>
      </c>
      <c r="I23" s="5">
        <v>93</v>
      </c>
      <c r="J23" s="5">
        <v>971</v>
      </c>
      <c r="K23" s="5">
        <v>1064</v>
      </c>
      <c r="L23" s="5">
        <v>648438</v>
      </c>
      <c r="M23" s="5">
        <v>5070109</v>
      </c>
      <c r="N23" s="5">
        <v>5718547</v>
      </c>
      <c r="O23" s="5">
        <v>105</v>
      </c>
      <c r="P23" s="5">
        <v>45</v>
      </c>
      <c r="Q23" s="5">
        <v>150</v>
      </c>
      <c r="R23" s="5">
        <v>586641</v>
      </c>
      <c r="S23" s="5">
        <v>374683</v>
      </c>
      <c r="T23" s="5">
        <v>961324</v>
      </c>
      <c r="U23" s="5">
        <v>198</v>
      </c>
      <c r="V23" s="5">
        <v>1072</v>
      </c>
      <c r="W23" s="5">
        <v>1270</v>
      </c>
      <c r="X23" s="5">
        <v>1235079</v>
      </c>
      <c r="Y23" s="5">
        <v>6053786</v>
      </c>
      <c r="Z23" s="5">
        <v>7288865</v>
      </c>
    </row>
    <row r="24" spans="1:26" ht="18" customHeight="1">
      <c r="A24" s="8">
        <v>11</v>
      </c>
      <c r="B24" s="8" t="s">
        <v>15</v>
      </c>
      <c r="C24" s="2">
        <v>0</v>
      </c>
      <c r="D24" s="2">
        <v>29</v>
      </c>
      <c r="E24" s="2">
        <v>29</v>
      </c>
      <c r="F24" s="2">
        <v>0</v>
      </c>
      <c r="G24" s="2">
        <v>227586</v>
      </c>
      <c r="H24" s="2">
        <v>227586</v>
      </c>
      <c r="I24" s="2">
        <v>64</v>
      </c>
      <c r="J24" s="2">
        <v>519</v>
      </c>
      <c r="K24" s="2">
        <v>583</v>
      </c>
      <c r="L24" s="2">
        <v>203376</v>
      </c>
      <c r="M24" s="2">
        <v>2303403</v>
      </c>
      <c r="N24" s="2">
        <v>2506779</v>
      </c>
      <c r="O24" s="2">
        <v>36</v>
      </c>
      <c r="P24" s="2">
        <v>48</v>
      </c>
      <c r="Q24" s="2">
        <v>84</v>
      </c>
      <c r="R24" s="2">
        <v>172516</v>
      </c>
      <c r="S24" s="2">
        <v>285769</v>
      </c>
      <c r="T24" s="2">
        <v>458285</v>
      </c>
      <c r="U24" s="2">
        <v>100</v>
      </c>
      <c r="V24" s="2">
        <v>596</v>
      </c>
      <c r="W24" s="2">
        <v>696</v>
      </c>
      <c r="X24" s="2">
        <v>375892</v>
      </c>
      <c r="Y24" s="2">
        <v>2816758</v>
      </c>
      <c r="Z24" s="2">
        <v>3192650</v>
      </c>
    </row>
    <row r="25" spans="1:26" ht="18" customHeight="1">
      <c r="A25" s="8">
        <v>12</v>
      </c>
      <c r="B25" s="8" t="s">
        <v>16</v>
      </c>
      <c r="C25" s="2">
        <v>0</v>
      </c>
      <c r="D25" s="2">
        <v>4</v>
      </c>
      <c r="E25" s="2">
        <v>4</v>
      </c>
      <c r="F25" s="2">
        <v>0</v>
      </c>
      <c r="G25" s="2">
        <v>44376</v>
      </c>
      <c r="H25" s="2">
        <v>44376</v>
      </c>
      <c r="I25" s="2">
        <v>7</v>
      </c>
      <c r="J25" s="2">
        <v>282</v>
      </c>
      <c r="K25" s="2">
        <v>289</v>
      </c>
      <c r="L25" s="2">
        <v>31731</v>
      </c>
      <c r="M25" s="2">
        <v>1193078</v>
      </c>
      <c r="N25" s="2">
        <v>1224809</v>
      </c>
      <c r="O25" s="2">
        <v>29</v>
      </c>
      <c r="P25" s="2">
        <v>18</v>
      </c>
      <c r="Q25" s="2">
        <v>47</v>
      </c>
      <c r="R25" s="2">
        <v>117390</v>
      </c>
      <c r="S25" s="2">
        <v>136627</v>
      </c>
      <c r="T25" s="2">
        <v>254017</v>
      </c>
      <c r="U25" s="2">
        <v>36</v>
      </c>
      <c r="V25" s="2">
        <v>304</v>
      </c>
      <c r="W25" s="2">
        <v>340</v>
      </c>
      <c r="X25" s="2">
        <v>149121</v>
      </c>
      <c r="Y25" s="2">
        <v>1374081</v>
      </c>
      <c r="Z25" s="2">
        <v>1523202</v>
      </c>
    </row>
    <row r="26" spans="1:26" ht="18" customHeight="1">
      <c r="A26" s="8">
        <v>13</v>
      </c>
      <c r="B26" s="8" t="s">
        <v>17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67</v>
      </c>
      <c r="K26" s="2">
        <v>67</v>
      </c>
      <c r="L26" s="2">
        <v>0</v>
      </c>
      <c r="M26" s="2">
        <v>268788</v>
      </c>
      <c r="N26" s="2">
        <v>268788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67</v>
      </c>
      <c r="W26" s="2">
        <v>67</v>
      </c>
      <c r="X26" s="2">
        <v>0</v>
      </c>
      <c r="Y26" s="2">
        <v>268788</v>
      </c>
      <c r="Z26" s="2">
        <v>268788</v>
      </c>
    </row>
    <row r="27" spans="1:26" ht="18" customHeight="1">
      <c r="A27" s="8">
        <v>14</v>
      </c>
      <c r="B27" s="8" t="s">
        <v>18</v>
      </c>
      <c r="C27" s="2">
        <v>0</v>
      </c>
      <c r="D27" s="2">
        <v>44</v>
      </c>
      <c r="E27" s="2">
        <v>44</v>
      </c>
      <c r="F27" s="2">
        <v>0</v>
      </c>
      <c r="G27" s="2">
        <v>506955</v>
      </c>
      <c r="H27" s="2">
        <v>506955</v>
      </c>
      <c r="I27" s="2">
        <v>98</v>
      </c>
      <c r="J27" s="2">
        <v>1351</v>
      </c>
      <c r="K27" s="2">
        <v>1449</v>
      </c>
      <c r="L27" s="2">
        <v>749701</v>
      </c>
      <c r="M27" s="2">
        <v>6140122</v>
      </c>
      <c r="N27" s="2">
        <v>6889823</v>
      </c>
      <c r="O27" s="2">
        <v>35</v>
      </c>
      <c r="P27" s="2">
        <v>17</v>
      </c>
      <c r="Q27" s="2">
        <v>52</v>
      </c>
      <c r="R27" s="2">
        <v>145569</v>
      </c>
      <c r="S27" s="2">
        <v>93842</v>
      </c>
      <c r="T27" s="2">
        <v>239411</v>
      </c>
      <c r="U27" s="2">
        <v>133</v>
      </c>
      <c r="V27" s="2">
        <v>1412</v>
      </c>
      <c r="W27" s="2">
        <v>1545</v>
      </c>
      <c r="X27" s="2">
        <v>895270</v>
      </c>
      <c r="Y27" s="2">
        <v>6740919</v>
      </c>
      <c r="Z27" s="2">
        <v>7636189</v>
      </c>
    </row>
    <row r="28" spans="1:26" ht="18" customHeight="1">
      <c r="A28" s="8">
        <v>15</v>
      </c>
      <c r="B28" s="8" t="s">
        <v>19</v>
      </c>
      <c r="C28" s="2">
        <v>0</v>
      </c>
      <c r="D28" s="2">
        <v>28</v>
      </c>
      <c r="E28" s="2">
        <v>28</v>
      </c>
      <c r="F28" s="2">
        <v>0</v>
      </c>
      <c r="G28" s="2">
        <v>361570</v>
      </c>
      <c r="H28" s="2">
        <v>361570</v>
      </c>
      <c r="I28" s="2">
        <v>38</v>
      </c>
      <c r="J28" s="2">
        <v>465</v>
      </c>
      <c r="K28" s="2">
        <v>503</v>
      </c>
      <c r="L28" s="2">
        <v>370799</v>
      </c>
      <c r="M28" s="2">
        <v>2077447</v>
      </c>
      <c r="N28" s="2">
        <v>2448246</v>
      </c>
      <c r="O28" s="2">
        <v>14</v>
      </c>
      <c r="P28" s="2">
        <v>11</v>
      </c>
      <c r="Q28" s="2">
        <v>25</v>
      </c>
      <c r="R28" s="2">
        <v>109962</v>
      </c>
      <c r="S28" s="2">
        <v>36671</v>
      </c>
      <c r="T28" s="2">
        <v>146633</v>
      </c>
      <c r="U28" s="2">
        <v>52</v>
      </c>
      <c r="V28" s="2">
        <v>504</v>
      </c>
      <c r="W28" s="2">
        <v>556</v>
      </c>
      <c r="X28" s="2">
        <v>480761</v>
      </c>
      <c r="Y28" s="2">
        <v>2475688</v>
      </c>
      <c r="Z28" s="2">
        <v>2956449</v>
      </c>
    </row>
    <row r="29" spans="1:26" ht="18" customHeight="1" thickBot="1">
      <c r="A29" s="19" t="s">
        <v>43</v>
      </c>
      <c r="B29" s="20"/>
      <c r="C29" s="4">
        <f>SUM(C23:C28)</f>
        <v>0</v>
      </c>
      <c r="D29" s="4">
        <f aca="true" t="shared" si="6" ref="D29:Z29">SUM(D23:D28)</f>
        <v>161</v>
      </c>
      <c r="E29" s="4">
        <f t="shared" si="6"/>
        <v>161</v>
      </c>
      <c r="F29" s="4">
        <f t="shared" si="6"/>
        <v>0</v>
      </c>
      <c r="G29" s="4">
        <f t="shared" si="6"/>
        <v>1749481</v>
      </c>
      <c r="H29" s="4">
        <f t="shared" si="6"/>
        <v>1749481</v>
      </c>
      <c r="I29" s="4">
        <f t="shared" si="6"/>
        <v>300</v>
      </c>
      <c r="J29" s="4">
        <f t="shared" si="6"/>
        <v>3655</v>
      </c>
      <c r="K29" s="4">
        <f t="shared" si="6"/>
        <v>3955</v>
      </c>
      <c r="L29" s="4">
        <f t="shared" si="6"/>
        <v>2004045</v>
      </c>
      <c r="M29" s="4">
        <f t="shared" si="6"/>
        <v>17052947</v>
      </c>
      <c r="N29" s="4">
        <f t="shared" si="6"/>
        <v>19056992</v>
      </c>
      <c r="O29" s="4">
        <f t="shared" si="6"/>
        <v>219</v>
      </c>
      <c r="P29" s="4">
        <f t="shared" si="6"/>
        <v>139</v>
      </c>
      <c r="Q29" s="4">
        <f t="shared" si="6"/>
        <v>358</v>
      </c>
      <c r="R29" s="4">
        <f t="shared" si="6"/>
        <v>1132078</v>
      </c>
      <c r="S29" s="4">
        <f t="shared" si="6"/>
        <v>927592</v>
      </c>
      <c r="T29" s="4">
        <f t="shared" si="6"/>
        <v>2059670</v>
      </c>
      <c r="U29" s="4">
        <f t="shared" si="6"/>
        <v>519</v>
      </c>
      <c r="V29" s="4">
        <f t="shared" si="6"/>
        <v>3955</v>
      </c>
      <c r="W29" s="4">
        <f t="shared" si="6"/>
        <v>4474</v>
      </c>
      <c r="X29" s="4">
        <f t="shared" si="6"/>
        <v>3136123</v>
      </c>
      <c r="Y29" s="4">
        <f t="shared" si="6"/>
        <v>19730020</v>
      </c>
      <c r="Z29" s="4">
        <f t="shared" si="6"/>
        <v>22866143</v>
      </c>
    </row>
    <row r="30" spans="1:26" ht="18" customHeight="1" thickBot="1">
      <c r="A30" s="17" t="s">
        <v>44</v>
      </c>
      <c r="B30" s="18"/>
      <c r="C30" s="4">
        <f>+C29</f>
        <v>0</v>
      </c>
      <c r="D30" s="4">
        <f aca="true" t="shared" si="7" ref="D30:Z30">+D29</f>
        <v>161</v>
      </c>
      <c r="E30" s="4">
        <f t="shared" si="7"/>
        <v>161</v>
      </c>
      <c r="F30" s="4">
        <f t="shared" si="7"/>
        <v>0</v>
      </c>
      <c r="G30" s="4">
        <f t="shared" si="7"/>
        <v>1749481</v>
      </c>
      <c r="H30" s="4">
        <f t="shared" si="7"/>
        <v>1749481</v>
      </c>
      <c r="I30" s="4">
        <f t="shared" si="7"/>
        <v>300</v>
      </c>
      <c r="J30" s="4">
        <f t="shared" si="7"/>
        <v>3655</v>
      </c>
      <c r="K30" s="4">
        <f t="shared" si="7"/>
        <v>3955</v>
      </c>
      <c r="L30" s="4">
        <f t="shared" si="7"/>
        <v>2004045</v>
      </c>
      <c r="M30" s="4">
        <f t="shared" si="7"/>
        <v>17052947</v>
      </c>
      <c r="N30" s="4">
        <f t="shared" si="7"/>
        <v>19056992</v>
      </c>
      <c r="O30" s="4">
        <f t="shared" si="7"/>
        <v>219</v>
      </c>
      <c r="P30" s="4">
        <f t="shared" si="7"/>
        <v>139</v>
      </c>
      <c r="Q30" s="4">
        <f t="shared" si="7"/>
        <v>358</v>
      </c>
      <c r="R30" s="4">
        <f t="shared" si="7"/>
        <v>1132078</v>
      </c>
      <c r="S30" s="4">
        <f t="shared" si="7"/>
        <v>927592</v>
      </c>
      <c r="T30" s="4">
        <f t="shared" si="7"/>
        <v>2059670</v>
      </c>
      <c r="U30" s="4">
        <f t="shared" si="7"/>
        <v>519</v>
      </c>
      <c r="V30" s="4">
        <f t="shared" si="7"/>
        <v>3955</v>
      </c>
      <c r="W30" s="4">
        <f t="shared" si="7"/>
        <v>4474</v>
      </c>
      <c r="X30" s="4">
        <f t="shared" si="7"/>
        <v>3136123</v>
      </c>
      <c r="Y30" s="4">
        <f t="shared" si="7"/>
        <v>19730020</v>
      </c>
      <c r="Z30" s="4">
        <f t="shared" si="7"/>
        <v>22866143</v>
      </c>
    </row>
    <row r="31" spans="1:26" ht="18" customHeight="1">
      <c r="A31" s="7">
        <v>16</v>
      </c>
      <c r="B31" s="7" t="s">
        <v>5</v>
      </c>
      <c r="C31" s="5">
        <v>1</v>
      </c>
      <c r="D31" s="5">
        <v>47</v>
      </c>
      <c r="E31" s="5">
        <v>48</v>
      </c>
      <c r="F31" s="5">
        <v>400</v>
      </c>
      <c r="G31" s="5">
        <v>433750</v>
      </c>
      <c r="H31" s="5">
        <v>434150</v>
      </c>
      <c r="I31" s="5">
        <v>45</v>
      </c>
      <c r="J31" s="5">
        <v>590</v>
      </c>
      <c r="K31" s="5">
        <v>635</v>
      </c>
      <c r="L31" s="5">
        <v>192965</v>
      </c>
      <c r="M31" s="5">
        <v>2118379</v>
      </c>
      <c r="N31" s="5">
        <v>2311344</v>
      </c>
      <c r="O31" s="5">
        <v>53</v>
      </c>
      <c r="P31" s="5">
        <v>103</v>
      </c>
      <c r="Q31" s="5">
        <v>156</v>
      </c>
      <c r="R31" s="5">
        <v>301279</v>
      </c>
      <c r="S31" s="5">
        <v>466076</v>
      </c>
      <c r="T31" s="5">
        <v>767355</v>
      </c>
      <c r="U31" s="5">
        <v>99</v>
      </c>
      <c r="V31" s="5">
        <v>740</v>
      </c>
      <c r="W31" s="5">
        <v>839</v>
      </c>
      <c r="X31" s="5">
        <v>494644</v>
      </c>
      <c r="Y31" s="5">
        <v>3018205</v>
      </c>
      <c r="Z31" s="5">
        <v>3512849</v>
      </c>
    </row>
    <row r="32" spans="1:26" ht="18" customHeight="1">
      <c r="A32" s="8">
        <v>17</v>
      </c>
      <c r="B32" s="8" t="s">
        <v>7</v>
      </c>
      <c r="C32" s="2">
        <v>0</v>
      </c>
      <c r="D32" s="2">
        <v>118</v>
      </c>
      <c r="E32" s="2">
        <v>118</v>
      </c>
      <c r="F32" s="2">
        <v>0</v>
      </c>
      <c r="G32" s="2">
        <v>1040137</v>
      </c>
      <c r="H32" s="2">
        <v>1040137</v>
      </c>
      <c r="I32" s="2">
        <v>181</v>
      </c>
      <c r="J32" s="2">
        <v>1676</v>
      </c>
      <c r="K32" s="2">
        <v>1857</v>
      </c>
      <c r="L32" s="2">
        <v>1708690</v>
      </c>
      <c r="M32" s="2">
        <v>6424839</v>
      </c>
      <c r="N32" s="2">
        <v>8133529</v>
      </c>
      <c r="O32" s="2">
        <v>144</v>
      </c>
      <c r="P32" s="2">
        <v>79</v>
      </c>
      <c r="Q32" s="2">
        <v>223</v>
      </c>
      <c r="R32" s="2">
        <v>916847</v>
      </c>
      <c r="S32" s="2">
        <v>348766</v>
      </c>
      <c r="T32" s="2">
        <v>1265613</v>
      </c>
      <c r="U32" s="2">
        <v>325</v>
      </c>
      <c r="V32" s="2">
        <v>1873</v>
      </c>
      <c r="W32" s="2">
        <v>2198</v>
      </c>
      <c r="X32" s="2">
        <v>2625537</v>
      </c>
      <c r="Y32" s="2">
        <v>7813742</v>
      </c>
      <c r="Z32" s="2">
        <v>10439279</v>
      </c>
    </row>
    <row r="33" spans="1:26" ht="18" customHeight="1" thickBot="1">
      <c r="A33" s="19" t="s">
        <v>45</v>
      </c>
      <c r="B33" s="20"/>
      <c r="C33" s="4">
        <f>SUM(C31:C32)</f>
        <v>1</v>
      </c>
      <c r="D33" s="4">
        <f aca="true" t="shared" si="8" ref="D33:Z33">SUM(D31:D32)</f>
        <v>165</v>
      </c>
      <c r="E33" s="4">
        <f t="shared" si="8"/>
        <v>166</v>
      </c>
      <c r="F33" s="4">
        <f t="shared" si="8"/>
        <v>400</v>
      </c>
      <c r="G33" s="4">
        <f t="shared" si="8"/>
        <v>1473887</v>
      </c>
      <c r="H33" s="4">
        <f t="shared" si="8"/>
        <v>1474287</v>
      </c>
      <c r="I33" s="4">
        <f t="shared" si="8"/>
        <v>226</v>
      </c>
      <c r="J33" s="4">
        <f t="shared" si="8"/>
        <v>2266</v>
      </c>
      <c r="K33" s="4">
        <f t="shared" si="8"/>
        <v>2492</v>
      </c>
      <c r="L33" s="4">
        <f t="shared" si="8"/>
        <v>1901655</v>
      </c>
      <c r="M33" s="4">
        <f t="shared" si="8"/>
        <v>8543218</v>
      </c>
      <c r="N33" s="4">
        <f t="shared" si="8"/>
        <v>10444873</v>
      </c>
      <c r="O33" s="4">
        <f t="shared" si="8"/>
        <v>197</v>
      </c>
      <c r="P33" s="4">
        <f t="shared" si="8"/>
        <v>182</v>
      </c>
      <c r="Q33" s="4">
        <f t="shared" si="8"/>
        <v>379</v>
      </c>
      <c r="R33" s="4">
        <f t="shared" si="8"/>
        <v>1218126</v>
      </c>
      <c r="S33" s="4">
        <f t="shared" si="8"/>
        <v>814842</v>
      </c>
      <c r="T33" s="4">
        <f t="shared" si="8"/>
        <v>2032968</v>
      </c>
      <c r="U33" s="4">
        <f t="shared" si="8"/>
        <v>424</v>
      </c>
      <c r="V33" s="4">
        <f t="shared" si="8"/>
        <v>2613</v>
      </c>
      <c r="W33" s="4">
        <f t="shared" si="8"/>
        <v>3037</v>
      </c>
      <c r="X33" s="4">
        <f t="shared" si="8"/>
        <v>3120181</v>
      </c>
      <c r="Y33" s="4">
        <f t="shared" si="8"/>
        <v>10831947</v>
      </c>
      <c r="Z33" s="4">
        <f t="shared" si="8"/>
        <v>13952128</v>
      </c>
    </row>
    <row r="34" spans="1:26" ht="18" customHeight="1" thickBot="1">
      <c r="A34" s="21" t="s">
        <v>46</v>
      </c>
      <c r="B34" s="22"/>
      <c r="C34" s="4">
        <f>+C33</f>
        <v>1</v>
      </c>
      <c r="D34" s="4">
        <f aca="true" t="shared" si="9" ref="D34:Z34">+D33</f>
        <v>165</v>
      </c>
      <c r="E34" s="4">
        <f t="shared" si="9"/>
        <v>166</v>
      </c>
      <c r="F34" s="4">
        <f t="shared" si="9"/>
        <v>400</v>
      </c>
      <c r="G34" s="4">
        <f t="shared" si="9"/>
        <v>1473887</v>
      </c>
      <c r="H34" s="4">
        <f t="shared" si="9"/>
        <v>1474287</v>
      </c>
      <c r="I34" s="4">
        <f t="shared" si="9"/>
        <v>226</v>
      </c>
      <c r="J34" s="4">
        <f t="shared" si="9"/>
        <v>2266</v>
      </c>
      <c r="K34" s="4">
        <f t="shared" si="9"/>
        <v>2492</v>
      </c>
      <c r="L34" s="4">
        <f t="shared" si="9"/>
        <v>1901655</v>
      </c>
      <c r="M34" s="4">
        <f t="shared" si="9"/>
        <v>8543218</v>
      </c>
      <c r="N34" s="4">
        <f t="shared" si="9"/>
        <v>10444873</v>
      </c>
      <c r="O34" s="4">
        <f t="shared" si="9"/>
        <v>197</v>
      </c>
      <c r="P34" s="4">
        <f t="shared" si="9"/>
        <v>182</v>
      </c>
      <c r="Q34" s="4">
        <f t="shared" si="9"/>
        <v>379</v>
      </c>
      <c r="R34" s="4">
        <f t="shared" si="9"/>
        <v>1218126</v>
      </c>
      <c r="S34" s="4">
        <f t="shared" si="9"/>
        <v>814842</v>
      </c>
      <c r="T34" s="4">
        <f t="shared" si="9"/>
        <v>2032968</v>
      </c>
      <c r="U34" s="4">
        <f t="shared" si="9"/>
        <v>424</v>
      </c>
      <c r="V34" s="4">
        <f t="shared" si="9"/>
        <v>2613</v>
      </c>
      <c r="W34" s="4">
        <f t="shared" si="9"/>
        <v>3037</v>
      </c>
      <c r="X34" s="4">
        <f t="shared" si="9"/>
        <v>3120181</v>
      </c>
      <c r="Y34" s="4">
        <f t="shared" si="9"/>
        <v>10831947</v>
      </c>
      <c r="Z34" s="4">
        <f t="shared" si="9"/>
        <v>13952128</v>
      </c>
    </row>
    <row r="35" spans="1:26" ht="18" customHeight="1">
      <c r="A35" s="7">
        <v>18</v>
      </c>
      <c r="B35" s="7" t="s">
        <v>1</v>
      </c>
      <c r="C35" s="5">
        <v>1</v>
      </c>
      <c r="D35" s="5">
        <v>146</v>
      </c>
      <c r="E35" s="5">
        <v>147</v>
      </c>
      <c r="F35" s="5">
        <v>2834</v>
      </c>
      <c r="G35" s="5">
        <v>1447759</v>
      </c>
      <c r="H35" s="5">
        <v>1450593</v>
      </c>
      <c r="I35" s="5">
        <v>55</v>
      </c>
      <c r="J35" s="5">
        <v>1226</v>
      </c>
      <c r="K35" s="5">
        <v>1281</v>
      </c>
      <c r="L35" s="5">
        <v>240040</v>
      </c>
      <c r="M35" s="5">
        <v>5491319</v>
      </c>
      <c r="N35" s="5">
        <v>5731359</v>
      </c>
      <c r="O35" s="5">
        <v>78</v>
      </c>
      <c r="P35" s="5">
        <v>93</v>
      </c>
      <c r="Q35" s="5">
        <v>171</v>
      </c>
      <c r="R35" s="5">
        <v>424030</v>
      </c>
      <c r="S35" s="5">
        <v>488754</v>
      </c>
      <c r="T35" s="5">
        <v>912784</v>
      </c>
      <c r="U35" s="5">
        <v>134</v>
      </c>
      <c r="V35" s="5">
        <v>1465</v>
      </c>
      <c r="W35" s="5">
        <v>1599</v>
      </c>
      <c r="X35" s="5">
        <v>666904</v>
      </c>
      <c r="Y35" s="5">
        <v>7427832</v>
      </c>
      <c r="Z35" s="5">
        <v>8094736</v>
      </c>
    </row>
    <row r="36" spans="1:26" ht="18" customHeight="1">
      <c r="A36" s="8">
        <v>19</v>
      </c>
      <c r="B36" s="8" t="s">
        <v>21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6</v>
      </c>
      <c r="J36" s="2">
        <v>8</v>
      </c>
      <c r="K36" s="2">
        <v>14</v>
      </c>
      <c r="L36" s="2">
        <v>27840</v>
      </c>
      <c r="M36" s="2">
        <v>30817</v>
      </c>
      <c r="N36" s="2">
        <v>58657</v>
      </c>
      <c r="O36" s="2">
        <v>6</v>
      </c>
      <c r="P36" s="2">
        <v>12</v>
      </c>
      <c r="Q36" s="2">
        <v>18</v>
      </c>
      <c r="R36" s="2">
        <v>7241</v>
      </c>
      <c r="S36" s="2">
        <v>140487</v>
      </c>
      <c r="T36" s="2">
        <v>147728</v>
      </c>
      <c r="U36" s="2">
        <v>12</v>
      </c>
      <c r="V36" s="2">
        <v>20</v>
      </c>
      <c r="W36" s="2">
        <v>32</v>
      </c>
      <c r="X36" s="2">
        <v>35081</v>
      </c>
      <c r="Y36" s="2">
        <v>171304</v>
      </c>
      <c r="Z36" s="2">
        <v>206385</v>
      </c>
    </row>
    <row r="37" spans="1:26" ht="18" customHeight="1">
      <c r="A37" s="8">
        <v>20</v>
      </c>
      <c r="B37" s="8" t="s">
        <v>22</v>
      </c>
      <c r="C37" s="2">
        <v>0</v>
      </c>
      <c r="D37" s="2">
        <v>7</v>
      </c>
      <c r="E37" s="2">
        <v>7</v>
      </c>
      <c r="F37" s="2">
        <v>0</v>
      </c>
      <c r="G37" s="2">
        <v>86502</v>
      </c>
      <c r="H37" s="2">
        <v>86502</v>
      </c>
      <c r="I37" s="2">
        <v>20</v>
      </c>
      <c r="J37" s="2">
        <v>74</v>
      </c>
      <c r="K37" s="2">
        <v>94</v>
      </c>
      <c r="L37" s="2">
        <v>267555</v>
      </c>
      <c r="M37" s="2">
        <v>282900</v>
      </c>
      <c r="N37" s="2">
        <v>550455</v>
      </c>
      <c r="O37" s="2">
        <v>26</v>
      </c>
      <c r="P37" s="2">
        <v>0</v>
      </c>
      <c r="Q37" s="2">
        <v>26</v>
      </c>
      <c r="R37" s="2">
        <v>33906</v>
      </c>
      <c r="S37" s="2">
        <v>0</v>
      </c>
      <c r="T37" s="2">
        <v>33906</v>
      </c>
      <c r="U37" s="2">
        <v>46</v>
      </c>
      <c r="V37" s="2">
        <v>81</v>
      </c>
      <c r="W37" s="2">
        <v>127</v>
      </c>
      <c r="X37" s="2">
        <v>301461</v>
      </c>
      <c r="Y37" s="2">
        <v>369402</v>
      </c>
      <c r="Z37" s="2">
        <v>670863</v>
      </c>
    </row>
    <row r="38" spans="1:26" ht="18" customHeight="1">
      <c r="A38" s="8">
        <v>21</v>
      </c>
      <c r="B38" s="8" t="s">
        <v>23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87</v>
      </c>
      <c r="K38" s="2">
        <v>87</v>
      </c>
      <c r="L38" s="2">
        <v>0</v>
      </c>
      <c r="M38" s="2">
        <v>369897</v>
      </c>
      <c r="N38" s="2">
        <v>369897</v>
      </c>
      <c r="O38" s="2">
        <v>0</v>
      </c>
      <c r="P38" s="2">
        <v>6</v>
      </c>
      <c r="Q38" s="2">
        <v>6</v>
      </c>
      <c r="R38" s="2">
        <v>0</v>
      </c>
      <c r="S38" s="2">
        <v>14859</v>
      </c>
      <c r="T38" s="2">
        <v>14859</v>
      </c>
      <c r="U38" s="2">
        <v>0</v>
      </c>
      <c r="V38" s="2">
        <v>93</v>
      </c>
      <c r="W38" s="2">
        <v>93</v>
      </c>
      <c r="X38" s="2">
        <v>0</v>
      </c>
      <c r="Y38" s="2">
        <v>384756</v>
      </c>
      <c r="Z38" s="2">
        <v>384756</v>
      </c>
    </row>
    <row r="39" spans="1:26" ht="18" customHeight="1">
      <c r="A39" s="8">
        <v>22</v>
      </c>
      <c r="B39" s="8" t="s">
        <v>24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40</v>
      </c>
      <c r="K39" s="2">
        <v>40</v>
      </c>
      <c r="L39" s="2">
        <v>0</v>
      </c>
      <c r="M39" s="2">
        <v>97454</v>
      </c>
      <c r="N39" s="2">
        <v>97454</v>
      </c>
      <c r="O39" s="2">
        <v>4</v>
      </c>
      <c r="P39" s="2">
        <v>19</v>
      </c>
      <c r="Q39" s="2">
        <v>23</v>
      </c>
      <c r="R39" s="2">
        <v>12043</v>
      </c>
      <c r="S39" s="2">
        <v>132928</v>
      </c>
      <c r="T39" s="2">
        <v>144971</v>
      </c>
      <c r="U39" s="2">
        <v>4</v>
      </c>
      <c r="V39" s="2">
        <v>59</v>
      </c>
      <c r="W39" s="2">
        <v>63</v>
      </c>
      <c r="X39" s="2">
        <v>12043</v>
      </c>
      <c r="Y39" s="2">
        <v>230382</v>
      </c>
      <c r="Z39" s="2">
        <v>242425</v>
      </c>
    </row>
    <row r="40" spans="1:26" ht="18" customHeight="1">
      <c r="A40" s="8">
        <v>23</v>
      </c>
      <c r="B40" s="8" t="s">
        <v>25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19</v>
      </c>
      <c r="J40" s="2">
        <v>58</v>
      </c>
      <c r="K40" s="2">
        <v>77</v>
      </c>
      <c r="L40" s="2">
        <v>128024</v>
      </c>
      <c r="M40" s="2">
        <v>221913</v>
      </c>
      <c r="N40" s="2">
        <v>349937</v>
      </c>
      <c r="O40" s="2">
        <v>2</v>
      </c>
      <c r="P40" s="2">
        <v>17</v>
      </c>
      <c r="Q40" s="2">
        <v>19</v>
      </c>
      <c r="R40" s="2">
        <v>21028</v>
      </c>
      <c r="S40" s="2">
        <v>86450</v>
      </c>
      <c r="T40" s="2">
        <v>107478</v>
      </c>
      <c r="U40" s="2">
        <v>21</v>
      </c>
      <c r="V40" s="2">
        <v>75</v>
      </c>
      <c r="W40" s="2">
        <v>96</v>
      </c>
      <c r="X40" s="2">
        <v>149052</v>
      </c>
      <c r="Y40" s="2">
        <v>308363</v>
      </c>
      <c r="Z40" s="2">
        <v>457415</v>
      </c>
    </row>
    <row r="41" spans="1:26" ht="18" customHeight="1">
      <c r="A41" s="8">
        <v>24</v>
      </c>
      <c r="B41" s="8" t="s">
        <v>26</v>
      </c>
      <c r="C41" s="2">
        <v>0</v>
      </c>
      <c r="D41" s="2">
        <v>23</v>
      </c>
      <c r="E41" s="2">
        <v>23</v>
      </c>
      <c r="F41" s="2">
        <v>0</v>
      </c>
      <c r="G41" s="2">
        <v>242645</v>
      </c>
      <c r="H41" s="2">
        <v>242645</v>
      </c>
      <c r="I41" s="2">
        <v>45</v>
      </c>
      <c r="J41" s="2">
        <v>612</v>
      </c>
      <c r="K41" s="2">
        <v>657</v>
      </c>
      <c r="L41" s="2">
        <v>303829</v>
      </c>
      <c r="M41" s="2">
        <v>2516063</v>
      </c>
      <c r="N41" s="2">
        <v>2819892</v>
      </c>
      <c r="O41" s="2">
        <v>1</v>
      </c>
      <c r="P41" s="2">
        <v>44</v>
      </c>
      <c r="Q41" s="2">
        <v>45</v>
      </c>
      <c r="R41" s="2">
        <v>9898</v>
      </c>
      <c r="S41" s="2">
        <v>237470</v>
      </c>
      <c r="T41" s="2">
        <v>247368</v>
      </c>
      <c r="U41" s="2">
        <v>46</v>
      </c>
      <c r="V41" s="2">
        <v>679</v>
      </c>
      <c r="W41" s="2">
        <v>725</v>
      </c>
      <c r="X41" s="2">
        <v>313727</v>
      </c>
      <c r="Y41" s="2">
        <v>2996178</v>
      </c>
      <c r="Z41" s="2">
        <v>3309905</v>
      </c>
    </row>
    <row r="42" spans="1:26" ht="18" customHeight="1" thickBot="1">
      <c r="A42" s="19" t="s">
        <v>47</v>
      </c>
      <c r="B42" s="20"/>
      <c r="C42" s="4">
        <f>SUM(C35:C41)</f>
        <v>1</v>
      </c>
      <c r="D42" s="4">
        <f aca="true" t="shared" si="10" ref="D42:Z42">SUM(D35:D41)</f>
        <v>176</v>
      </c>
      <c r="E42" s="4">
        <f t="shared" si="10"/>
        <v>177</v>
      </c>
      <c r="F42" s="4">
        <f t="shared" si="10"/>
        <v>2834</v>
      </c>
      <c r="G42" s="4">
        <f t="shared" si="10"/>
        <v>1776906</v>
      </c>
      <c r="H42" s="4">
        <f t="shared" si="10"/>
        <v>1779740</v>
      </c>
      <c r="I42" s="4">
        <f t="shared" si="10"/>
        <v>145</v>
      </c>
      <c r="J42" s="4">
        <f t="shared" si="10"/>
        <v>2105</v>
      </c>
      <c r="K42" s="4">
        <f t="shared" si="10"/>
        <v>2250</v>
      </c>
      <c r="L42" s="4">
        <f t="shared" si="10"/>
        <v>967288</v>
      </c>
      <c r="M42" s="4">
        <f t="shared" si="10"/>
        <v>9010363</v>
      </c>
      <c r="N42" s="4">
        <f t="shared" si="10"/>
        <v>9977651</v>
      </c>
      <c r="O42" s="4">
        <f t="shared" si="10"/>
        <v>117</v>
      </c>
      <c r="P42" s="4">
        <f t="shared" si="10"/>
        <v>191</v>
      </c>
      <c r="Q42" s="4">
        <f t="shared" si="10"/>
        <v>308</v>
      </c>
      <c r="R42" s="4">
        <f t="shared" si="10"/>
        <v>508146</v>
      </c>
      <c r="S42" s="4">
        <f t="shared" si="10"/>
        <v>1100948</v>
      </c>
      <c r="T42" s="4">
        <f t="shared" si="10"/>
        <v>1609094</v>
      </c>
      <c r="U42" s="4">
        <f t="shared" si="10"/>
        <v>263</v>
      </c>
      <c r="V42" s="4">
        <f t="shared" si="10"/>
        <v>2472</v>
      </c>
      <c r="W42" s="4">
        <f t="shared" si="10"/>
        <v>2735</v>
      </c>
      <c r="X42" s="4">
        <f t="shared" si="10"/>
        <v>1478268</v>
      </c>
      <c r="Y42" s="4">
        <f t="shared" si="10"/>
        <v>11888217</v>
      </c>
      <c r="Z42" s="4">
        <f t="shared" si="10"/>
        <v>13366485</v>
      </c>
    </row>
    <row r="43" spans="1:26" ht="18" customHeight="1">
      <c r="A43" s="7">
        <v>25</v>
      </c>
      <c r="B43" s="7" t="s">
        <v>2</v>
      </c>
      <c r="C43" s="5">
        <v>2</v>
      </c>
      <c r="D43" s="5">
        <v>69</v>
      </c>
      <c r="E43" s="5">
        <v>71</v>
      </c>
      <c r="F43" s="5">
        <v>3306</v>
      </c>
      <c r="G43" s="5">
        <v>555854</v>
      </c>
      <c r="H43" s="5">
        <v>559160</v>
      </c>
      <c r="I43" s="5">
        <v>86</v>
      </c>
      <c r="J43" s="5">
        <v>706</v>
      </c>
      <c r="K43" s="5">
        <v>792</v>
      </c>
      <c r="L43" s="5">
        <v>543166</v>
      </c>
      <c r="M43" s="5">
        <v>2826656</v>
      </c>
      <c r="N43" s="5">
        <v>3369822</v>
      </c>
      <c r="O43" s="5">
        <v>58</v>
      </c>
      <c r="P43" s="5">
        <v>72</v>
      </c>
      <c r="Q43" s="5">
        <v>130</v>
      </c>
      <c r="R43" s="5">
        <v>317362</v>
      </c>
      <c r="S43" s="5">
        <v>338257</v>
      </c>
      <c r="T43" s="5">
        <v>655619</v>
      </c>
      <c r="U43" s="5">
        <v>146</v>
      </c>
      <c r="V43" s="5">
        <v>847</v>
      </c>
      <c r="W43" s="5">
        <v>993</v>
      </c>
      <c r="X43" s="5">
        <v>863834</v>
      </c>
      <c r="Y43" s="5">
        <v>3720767</v>
      </c>
      <c r="Z43" s="5">
        <v>4584601</v>
      </c>
    </row>
    <row r="44" spans="1:26" ht="18" customHeight="1">
      <c r="A44" s="8">
        <v>26</v>
      </c>
      <c r="B44" s="8" t="s">
        <v>4</v>
      </c>
      <c r="C44" s="2">
        <v>0</v>
      </c>
      <c r="D44" s="2">
        <v>37</v>
      </c>
      <c r="E44" s="2">
        <v>37</v>
      </c>
      <c r="F44" s="2">
        <v>0</v>
      </c>
      <c r="G44" s="2">
        <v>494937</v>
      </c>
      <c r="H44" s="2">
        <v>494937</v>
      </c>
      <c r="I44" s="2">
        <v>177</v>
      </c>
      <c r="J44" s="2">
        <v>1028</v>
      </c>
      <c r="K44" s="2">
        <v>1205</v>
      </c>
      <c r="L44" s="2">
        <v>2260759</v>
      </c>
      <c r="M44" s="2">
        <v>4712251</v>
      </c>
      <c r="N44" s="2">
        <v>6973010</v>
      </c>
      <c r="O44" s="2">
        <v>116</v>
      </c>
      <c r="P44" s="2">
        <v>90</v>
      </c>
      <c r="Q44" s="2">
        <v>206</v>
      </c>
      <c r="R44" s="2">
        <v>673198</v>
      </c>
      <c r="S44" s="2">
        <v>863128</v>
      </c>
      <c r="T44" s="2">
        <v>1536326</v>
      </c>
      <c r="U44" s="2">
        <v>293</v>
      </c>
      <c r="V44" s="2">
        <v>1155</v>
      </c>
      <c r="W44" s="2">
        <v>1448</v>
      </c>
      <c r="X44" s="2">
        <v>2933957</v>
      </c>
      <c r="Y44" s="2">
        <v>6070316</v>
      </c>
      <c r="Z44" s="2">
        <v>9004273</v>
      </c>
    </row>
    <row r="45" spans="1:26" ht="18" customHeight="1">
      <c r="A45" s="8">
        <v>27</v>
      </c>
      <c r="B45" s="8" t="s">
        <v>10</v>
      </c>
      <c r="C45" s="2">
        <v>0</v>
      </c>
      <c r="D45" s="2">
        <v>13</v>
      </c>
      <c r="E45" s="2">
        <v>13</v>
      </c>
      <c r="F45" s="2">
        <v>0</v>
      </c>
      <c r="G45" s="2">
        <v>136371</v>
      </c>
      <c r="H45" s="2">
        <v>136371</v>
      </c>
      <c r="I45" s="2">
        <v>92</v>
      </c>
      <c r="J45" s="2">
        <v>694</v>
      </c>
      <c r="K45" s="2">
        <v>786</v>
      </c>
      <c r="L45" s="2">
        <v>947723</v>
      </c>
      <c r="M45" s="2">
        <v>3763399</v>
      </c>
      <c r="N45" s="2">
        <v>4711122</v>
      </c>
      <c r="O45" s="2">
        <v>42</v>
      </c>
      <c r="P45" s="2">
        <v>75</v>
      </c>
      <c r="Q45" s="2">
        <v>117</v>
      </c>
      <c r="R45" s="2">
        <v>202898</v>
      </c>
      <c r="S45" s="2">
        <v>486851</v>
      </c>
      <c r="T45" s="2">
        <v>689749</v>
      </c>
      <c r="U45" s="2">
        <v>134</v>
      </c>
      <c r="V45" s="2">
        <v>782</v>
      </c>
      <c r="W45" s="2">
        <v>916</v>
      </c>
      <c r="X45" s="2">
        <v>1150621</v>
      </c>
      <c r="Y45" s="2">
        <v>4386621</v>
      </c>
      <c r="Z45" s="2">
        <v>5537242</v>
      </c>
    </row>
    <row r="46" spans="1:26" ht="18" customHeight="1">
      <c r="A46" s="8">
        <v>28</v>
      </c>
      <c r="B46" s="8" t="s">
        <v>27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57</v>
      </c>
      <c r="K46" s="2">
        <v>57</v>
      </c>
      <c r="L46" s="2">
        <v>0</v>
      </c>
      <c r="M46" s="2">
        <v>232866</v>
      </c>
      <c r="N46" s="2">
        <v>232866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57</v>
      </c>
      <c r="W46" s="2">
        <v>57</v>
      </c>
      <c r="X46" s="2">
        <v>0</v>
      </c>
      <c r="Y46" s="2">
        <v>232866</v>
      </c>
      <c r="Z46" s="2">
        <v>232866</v>
      </c>
    </row>
    <row r="47" spans="1:26" ht="18" customHeight="1">
      <c r="A47" s="8">
        <v>29</v>
      </c>
      <c r="B47" s="8" t="s">
        <v>28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4</v>
      </c>
      <c r="Q47" s="2">
        <v>4</v>
      </c>
      <c r="R47" s="2">
        <v>0</v>
      </c>
      <c r="S47" s="2">
        <v>45896</v>
      </c>
      <c r="T47" s="2">
        <v>45896</v>
      </c>
      <c r="U47" s="2">
        <v>0</v>
      </c>
      <c r="V47" s="2">
        <v>4</v>
      </c>
      <c r="W47" s="2">
        <v>4</v>
      </c>
      <c r="X47" s="2">
        <v>0</v>
      </c>
      <c r="Y47" s="2">
        <v>45896</v>
      </c>
      <c r="Z47" s="2">
        <v>45896</v>
      </c>
    </row>
    <row r="48" spans="1:26" ht="18" customHeight="1" thickBot="1">
      <c r="A48" s="19" t="s">
        <v>48</v>
      </c>
      <c r="B48" s="20"/>
      <c r="C48" s="4">
        <f>SUM(C43:C47)</f>
        <v>2</v>
      </c>
      <c r="D48" s="4">
        <f aca="true" t="shared" si="11" ref="D48:Z48">SUM(D43:D47)</f>
        <v>119</v>
      </c>
      <c r="E48" s="4">
        <f t="shared" si="11"/>
        <v>121</v>
      </c>
      <c r="F48" s="4">
        <f t="shared" si="11"/>
        <v>3306</v>
      </c>
      <c r="G48" s="4">
        <f t="shared" si="11"/>
        <v>1187162</v>
      </c>
      <c r="H48" s="4">
        <f t="shared" si="11"/>
        <v>1190468</v>
      </c>
      <c r="I48" s="4">
        <f t="shared" si="11"/>
        <v>355</v>
      </c>
      <c r="J48" s="4">
        <f t="shared" si="11"/>
        <v>2485</v>
      </c>
      <c r="K48" s="4">
        <f t="shared" si="11"/>
        <v>2840</v>
      </c>
      <c r="L48" s="4">
        <f t="shared" si="11"/>
        <v>3751648</v>
      </c>
      <c r="M48" s="4">
        <f t="shared" si="11"/>
        <v>11535172</v>
      </c>
      <c r="N48" s="4">
        <f t="shared" si="11"/>
        <v>15286820</v>
      </c>
      <c r="O48" s="4">
        <f t="shared" si="11"/>
        <v>216</v>
      </c>
      <c r="P48" s="4">
        <f t="shared" si="11"/>
        <v>241</v>
      </c>
      <c r="Q48" s="4">
        <f t="shared" si="11"/>
        <v>457</v>
      </c>
      <c r="R48" s="4">
        <f t="shared" si="11"/>
        <v>1193458</v>
      </c>
      <c r="S48" s="4">
        <f t="shared" si="11"/>
        <v>1734132</v>
      </c>
      <c r="T48" s="4">
        <f t="shared" si="11"/>
        <v>2927590</v>
      </c>
      <c r="U48" s="4">
        <f t="shared" si="11"/>
        <v>573</v>
      </c>
      <c r="V48" s="4">
        <f t="shared" si="11"/>
        <v>2845</v>
      </c>
      <c r="W48" s="4">
        <f t="shared" si="11"/>
        <v>3418</v>
      </c>
      <c r="X48" s="4">
        <f t="shared" si="11"/>
        <v>4948412</v>
      </c>
      <c r="Y48" s="4">
        <f t="shared" si="11"/>
        <v>14456466</v>
      </c>
      <c r="Z48" s="4">
        <f t="shared" si="11"/>
        <v>19404878</v>
      </c>
    </row>
    <row r="49" spans="1:26" ht="18" customHeight="1" thickBot="1">
      <c r="A49" s="13" t="s">
        <v>49</v>
      </c>
      <c r="B49" s="14"/>
      <c r="C49" s="4">
        <f>+C48+C42</f>
        <v>3</v>
      </c>
      <c r="D49" s="4">
        <f aca="true" t="shared" si="12" ref="D49:Z49">+D48+D42</f>
        <v>295</v>
      </c>
      <c r="E49" s="4">
        <f t="shared" si="12"/>
        <v>298</v>
      </c>
      <c r="F49" s="4">
        <f t="shared" si="12"/>
        <v>6140</v>
      </c>
      <c r="G49" s="4">
        <f t="shared" si="12"/>
        <v>2964068</v>
      </c>
      <c r="H49" s="4">
        <f t="shared" si="12"/>
        <v>2970208</v>
      </c>
      <c r="I49" s="4">
        <f t="shared" si="12"/>
        <v>500</v>
      </c>
      <c r="J49" s="4">
        <f t="shared" si="12"/>
        <v>4590</v>
      </c>
      <c r="K49" s="4">
        <f t="shared" si="12"/>
        <v>5090</v>
      </c>
      <c r="L49" s="4">
        <f t="shared" si="12"/>
        <v>4718936</v>
      </c>
      <c r="M49" s="4">
        <f t="shared" si="12"/>
        <v>20545535</v>
      </c>
      <c r="N49" s="4">
        <f t="shared" si="12"/>
        <v>25264471</v>
      </c>
      <c r="O49" s="4">
        <f t="shared" si="12"/>
        <v>333</v>
      </c>
      <c r="P49" s="4">
        <f t="shared" si="12"/>
        <v>432</v>
      </c>
      <c r="Q49" s="4">
        <f t="shared" si="12"/>
        <v>765</v>
      </c>
      <c r="R49" s="4">
        <f t="shared" si="12"/>
        <v>1701604</v>
      </c>
      <c r="S49" s="4">
        <f t="shared" si="12"/>
        <v>2835080</v>
      </c>
      <c r="T49" s="4">
        <f t="shared" si="12"/>
        <v>4536684</v>
      </c>
      <c r="U49" s="4">
        <f t="shared" si="12"/>
        <v>836</v>
      </c>
      <c r="V49" s="4">
        <f t="shared" si="12"/>
        <v>5317</v>
      </c>
      <c r="W49" s="4">
        <f t="shared" si="12"/>
        <v>6153</v>
      </c>
      <c r="X49" s="4">
        <f t="shared" si="12"/>
        <v>6426680</v>
      </c>
      <c r="Y49" s="4">
        <f t="shared" si="12"/>
        <v>26344683</v>
      </c>
      <c r="Z49" s="4">
        <f t="shared" si="12"/>
        <v>32771363</v>
      </c>
    </row>
    <row r="50" spans="1:26" ht="18" customHeight="1" thickBot="1">
      <c r="A50" s="15" t="s">
        <v>50</v>
      </c>
      <c r="B50" s="16"/>
      <c r="C50" s="4">
        <f>+C49+C34+C30+C22+C15</f>
        <v>23</v>
      </c>
      <c r="D50" s="4">
        <f aca="true" t="shared" si="13" ref="D50:Z50">+D49+D34+D30+D22+D15</f>
        <v>2156</v>
      </c>
      <c r="E50" s="4">
        <f t="shared" si="13"/>
        <v>2179</v>
      </c>
      <c r="F50" s="4">
        <f t="shared" si="13"/>
        <v>6540</v>
      </c>
      <c r="G50" s="4">
        <f t="shared" si="13"/>
        <v>22196073</v>
      </c>
      <c r="H50" s="4">
        <f t="shared" si="13"/>
        <v>22202613</v>
      </c>
      <c r="I50" s="4">
        <f t="shared" si="13"/>
        <v>2579</v>
      </c>
      <c r="J50" s="4">
        <f t="shared" si="13"/>
        <v>24460</v>
      </c>
      <c r="K50" s="4">
        <f t="shared" si="13"/>
        <v>27039</v>
      </c>
      <c r="L50" s="4">
        <f t="shared" si="13"/>
        <v>21007304</v>
      </c>
      <c r="M50" s="4">
        <f t="shared" si="13"/>
        <v>107356716</v>
      </c>
      <c r="N50" s="4">
        <f t="shared" si="13"/>
        <v>128364020</v>
      </c>
      <c r="O50" s="4">
        <f t="shared" si="13"/>
        <v>2022</v>
      </c>
      <c r="P50" s="4">
        <f t="shared" si="13"/>
        <v>1702</v>
      </c>
      <c r="Q50" s="4">
        <f t="shared" si="13"/>
        <v>3724</v>
      </c>
      <c r="R50" s="4">
        <f t="shared" si="13"/>
        <v>13216739</v>
      </c>
      <c r="S50" s="4">
        <f t="shared" si="13"/>
        <v>11496246</v>
      </c>
      <c r="T50" s="4">
        <f t="shared" si="13"/>
        <v>24712985</v>
      </c>
      <c r="U50" s="4">
        <f t="shared" si="13"/>
        <v>4624</v>
      </c>
      <c r="V50" s="4">
        <f t="shared" si="13"/>
        <v>28318</v>
      </c>
      <c r="W50" s="4">
        <f t="shared" si="13"/>
        <v>32942</v>
      </c>
      <c r="X50" s="4">
        <f t="shared" si="13"/>
        <v>34230583</v>
      </c>
      <c r="Y50" s="4">
        <f t="shared" si="13"/>
        <v>141049035</v>
      </c>
      <c r="Z50" s="4">
        <f t="shared" si="13"/>
        <v>175279618</v>
      </c>
    </row>
  </sheetData>
  <mergeCells count="29">
    <mergeCell ref="X6:Z6"/>
    <mergeCell ref="O6:Q6"/>
    <mergeCell ref="C3:Z3"/>
    <mergeCell ref="C4:Z4"/>
    <mergeCell ref="I6:K6"/>
    <mergeCell ref="C5:H5"/>
    <mergeCell ref="I5:N5"/>
    <mergeCell ref="O5:T5"/>
    <mergeCell ref="R6:T6"/>
    <mergeCell ref="U6:W6"/>
    <mergeCell ref="A3:B7"/>
    <mergeCell ref="A18:B18"/>
    <mergeCell ref="A12:B12"/>
    <mergeCell ref="A14:B14"/>
    <mergeCell ref="A15:B15"/>
    <mergeCell ref="L6:N6"/>
    <mergeCell ref="C6:E6"/>
    <mergeCell ref="F6:H6"/>
    <mergeCell ref="U5:Z5"/>
    <mergeCell ref="A21:B21"/>
    <mergeCell ref="A22:B22"/>
    <mergeCell ref="A29:B29"/>
    <mergeCell ref="A48:B48"/>
    <mergeCell ref="A49:B49"/>
    <mergeCell ref="A50:B50"/>
    <mergeCell ref="A30:B30"/>
    <mergeCell ref="A33:B33"/>
    <mergeCell ref="A34:B34"/>
    <mergeCell ref="A42:B42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tabSelected="1" view="pageBreakPreview" zoomScaleNormal="115" zoomScaleSheetLayoutView="100" workbookViewId="0" topLeftCell="A1">
      <selection activeCell="A2" sqref="A2"/>
    </sheetView>
  </sheetViews>
  <sheetFormatPr defaultColWidth="9.00390625" defaultRowHeight="13.5"/>
  <cols>
    <col min="1" max="1" width="3.375" style="3" customWidth="1"/>
    <col min="2" max="2" width="10.00390625" style="3" customWidth="1"/>
    <col min="3" max="5" width="5.375" style="3" customWidth="1"/>
    <col min="6" max="6" width="7.75390625" style="3" customWidth="1"/>
    <col min="7" max="8" width="8.875" style="3" customWidth="1"/>
    <col min="9" max="11" width="5.75390625" style="3" customWidth="1"/>
    <col min="12" max="14" width="8.875" style="3" customWidth="1"/>
    <col min="15" max="17" width="5.625" style="3" customWidth="1"/>
    <col min="18" max="20" width="8.875" style="3" customWidth="1"/>
    <col min="21" max="23" width="6.125" style="3" customWidth="1"/>
    <col min="24" max="26" width="8.875" style="3" customWidth="1"/>
    <col min="27" max="29" width="6.125" style="3" customWidth="1"/>
    <col min="30" max="32" width="8.875" style="3" customWidth="1"/>
    <col min="33" max="16384" width="9.00390625" style="3" customWidth="1"/>
  </cols>
  <sheetData>
    <row r="1" s="6" customFormat="1" ht="12.75" customHeight="1">
      <c r="A1" s="1"/>
    </row>
    <row r="2" s="6" customFormat="1" ht="12.75" customHeight="1"/>
    <row r="3" spans="1:32" s="9" customFormat="1" ht="15.75" customHeight="1">
      <c r="A3" s="26" t="s">
        <v>63</v>
      </c>
      <c r="B3" s="27"/>
      <c r="C3" s="23" t="s">
        <v>59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</row>
    <row r="4" spans="1:32" s="9" customFormat="1" ht="15.75" customHeight="1">
      <c r="A4" s="28"/>
      <c r="B4" s="29"/>
      <c r="C4" s="23" t="s">
        <v>60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</row>
    <row r="5" spans="1:32" s="9" customFormat="1" ht="21.75" customHeight="1">
      <c r="A5" s="28"/>
      <c r="B5" s="29"/>
      <c r="C5" s="23" t="s">
        <v>51</v>
      </c>
      <c r="D5" s="24"/>
      <c r="E5" s="24"/>
      <c r="F5" s="24"/>
      <c r="G5" s="24"/>
      <c r="H5" s="25"/>
      <c r="I5" s="23" t="s">
        <v>52</v>
      </c>
      <c r="J5" s="24"/>
      <c r="K5" s="24"/>
      <c r="L5" s="24"/>
      <c r="M5" s="24"/>
      <c r="N5" s="25"/>
      <c r="O5" s="23" t="s">
        <v>53</v>
      </c>
      <c r="P5" s="24"/>
      <c r="Q5" s="24"/>
      <c r="R5" s="24"/>
      <c r="S5" s="24"/>
      <c r="T5" s="25"/>
      <c r="U5" s="23" t="s">
        <v>54</v>
      </c>
      <c r="V5" s="24"/>
      <c r="W5" s="24"/>
      <c r="X5" s="24"/>
      <c r="Y5" s="24"/>
      <c r="Z5" s="25"/>
      <c r="AA5" s="23" t="s">
        <v>55</v>
      </c>
      <c r="AB5" s="24"/>
      <c r="AC5" s="24"/>
      <c r="AD5" s="24"/>
      <c r="AE5" s="24"/>
      <c r="AF5" s="25"/>
    </row>
    <row r="6" spans="1:32" s="9" customFormat="1" ht="23.25" customHeight="1">
      <c r="A6" s="28"/>
      <c r="B6" s="29"/>
      <c r="C6" s="23" t="s">
        <v>33</v>
      </c>
      <c r="D6" s="24"/>
      <c r="E6" s="25"/>
      <c r="F6" s="23" t="s">
        <v>34</v>
      </c>
      <c r="G6" s="24"/>
      <c r="H6" s="25"/>
      <c r="I6" s="23" t="s">
        <v>33</v>
      </c>
      <c r="J6" s="24"/>
      <c r="K6" s="25"/>
      <c r="L6" s="23" t="s">
        <v>34</v>
      </c>
      <c r="M6" s="24"/>
      <c r="N6" s="25"/>
      <c r="O6" s="23" t="s">
        <v>33</v>
      </c>
      <c r="P6" s="24"/>
      <c r="Q6" s="25"/>
      <c r="R6" s="23" t="s">
        <v>34</v>
      </c>
      <c r="S6" s="24"/>
      <c r="T6" s="25"/>
      <c r="U6" s="23" t="s">
        <v>33</v>
      </c>
      <c r="V6" s="24"/>
      <c r="W6" s="25"/>
      <c r="X6" s="23" t="s">
        <v>34</v>
      </c>
      <c r="Y6" s="24"/>
      <c r="Z6" s="25"/>
      <c r="AA6" s="23" t="s">
        <v>33</v>
      </c>
      <c r="AB6" s="24"/>
      <c r="AC6" s="25"/>
      <c r="AD6" s="23" t="s">
        <v>34</v>
      </c>
      <c r="AE6" s="24"/>
      <c r="AF6" s="25"/>
    </row>
    <row r="7" spans="1:32" s="9" customFormat="1" ht="27.75" customHeight="1" thickBot="1">
      <c r="A7" s="30"/>
      <c r="B7" s="31"/>
      <c r="C7" s="12" t="s">
        <v>61</v>
      </c>
      <c r="D7" s="10" t="s">
        <v>35</v>
      </c>
      <c r="E7" s="10" t="s">
        <v>36</v>
      </c>
      <c r="F7" s="12" t="s">
        <v>61</v>
      </c>
      <c r="G7" s="10" t="s">
        <v>35</v>
      </c>
      <c r="H7" s="10" t="s">
        <v>36</v>
      </c>
      <c r="I7" s="12" t="s">
        <v>61</v>
      </c>
      <c r="J7" s="10" t="s">
        <v>35</v>
      </c>
      <c r="K7" s="10" t="s">
        <v>36</v>
      </c>
      <c r="L7" s="12" t="s">
        <v>61</v>
      </c>
      <c r="M7" s="10" t="s">
        <v>35</v>
      </c>
      <c r="N7" s="10" t="s">
        <v>36</v>
      </c>
      <c r="O7" s="12" t="s">
        <v>61</v>
      </c>
      <c r="P7" s="10" t="s">
        <v>35</v>
      </c>
      <c r="Q7" s="10" t="s">
        <v>36</v>
      </c>
      <c r="R7" s="12" t="s">
        <v>61</v>
      </c>
      <c r="S7" s="10" t="s">
        <v>35</v>
      </c>
      <c r="T7" s="10" t="s">
        <v>36</v>
      </c>
      <c r="U7" s="12" t="s">
        <v>61</v>
      </c>
      <c r="V7" s="10" t="s">
        <v>35</v>
      </c>
      <c r="W7" s="10" t="s">
        <v>36</v>
      </c>
      <c r="X7" s="12" t="s">
        <v>61</v>
      </c>
      <c r="Y7" s="10" t="s">
        <v>35</v>
      </c>
      <c r="Z7" s="10" t="s">
        <v>36</v>
      </c>
      <c r="AA7" s="12" t="s">
        <v>61</v>
      </c>
      <c r="AB7" s="10" t="s">
        <v>35</v>
      </c>
      <c r="AC7" s="10" t="s">
        <v>36</v>
      </c>
      <c r="AD7" s="12" t="s">
        <v>61</v>
      </c>
      <c r="AE7" s="10" t="s">
        <v>35</v>
      </c>
      <c r="AF7" s="11" t="s">
        <v>36</v>
      </c>
    </row>
    <row r="8" spans="1:32" ht="18" customHeight="1" thickTop="1">
      <c r="A8" s="7">
        <v>1</v>
      </c>
      <c r="B8" s="7" t="s">
        <v>0</v>
      </c>
      <c r="C8" s="5">
        <v>72</v>
      </c>
      <c r="D8" s="5">
        <v>20</v>
      </c>
      <c r="E8" s="5">
        <v>92</v>
      </c>
      <c r="F8" s="5">
        <v>421150</v>
      </c>
      <c r="G8" s="5">
        <v>214459</v>
      </c>
      <c r="H8" s="5">
        <v>635609</v>
      </c>
      <c r="I8" s="5">
        <v>82</v>
      </c>
      <c r="J8" s="5">
        <v>320</v>
      </c>
      <c r="K8" s="5">
        <v>402</v>
      </c>
      <c r="L8" s="5">
        <v>600917</v>
      </c>
      <c r="M8" s="5">
        <v>1480107</v>
      </c>
      <c r="N8" s="5">
        <v>2081024</v>
      </c>
      <c r="O8" s="5">
        <v>57</v>
      </c>
      <c r="P8" s="5">
        <v>1461</v>
      </c>
      <c r="Q8" s="5">
        <v>1518</v>
      </c>
      <c r="R8" s="5">
        <v>498366</v>
      </c>
      <c r="S8" s="5">
        <v>15625491</v>
      </c>
      <c r="T8" s="5">
        <v>16123857</v>
      </c>
      <c r="U8" s="5">
        <v>5</v>
      </c>
      <c r="V8" s="5">
        <v>492</v>
      </c>
      <c r="W8" s="5">
        <v>497</v>
      </c>
      <c r="X8" s="5">
        <v>16001</v>
      </c>
      <c r="Y8" s="5">
        <v>4995153</v>
      </c>
      <c r="Z8" s="5">
        <v>5011154</v>
      </c>
      <c r="AA8" s="5">
        <v>216</v>
      </c>
      <c r="AB8" s="5">
        <v>2293</v>
      </c>
      <c r="AC8" s="5">
        <v>2509</v>
      </c>
      <c r="AD8" s="5">
        <v>1536434</v>
      </c>
      <c r="AE8" s="5">
        <v>22315210</v>
      </c>
      <c r="AF8" s="5">
        <v>23851644</v>
      </c>
    </row>
    <row r="9" spans="1:32" ht="18" customHeight="1">
      <c r="A9" s="8">
        <v>2</v>
      </c>
      <c r="B9" s="8" t="s">
        <v>8</v>
      </c>
      <c r="C9" s="2">
        <v>10</v>
      </c>
      <c r="D9" s="2">
        <v>19</v>
      </c>
      <c r="E9" s="2">
        <v>29</v>
      </c>
      <c r="F9" s="2">
        <v>182985</v>
      </c>
      <c r="G9" s="2">
        <v>141221</v>
      </c>
      <c r="H9" s="2">
        <v>324206</v>
      </c>
      <c r="I9" s="2">
        <v>7</v>
      </c>
      <c r="J9" s="2">
        <v>53</v>
      </c>
      <c r="K9" s="2">
        <v>60</v>
      </c>
      <c r="L9" s="2">
        <v>141487</v>
      </c>
      <c r="M9" s="2">
        <v>387998</v>
      </c>
      <c r="N9" s="2">
        <v>529485</v>
      </c>
      <c r="O9" s="2">
        <v>2</v>
      </c>
      <c r="P9" s="2">
        <v>238</v>
      </c>
      <c r="Q9" s="2">
        <v>240</v>
      </c>
      <c r="R9" s="2">
        <v>61807</v>
      </c>
      <c r="S9" s="2">
        <v>3492071</v>
      </c>
      <c r="T9" s="2">
        <v>3553878</v>
      </c>
      <c r="U9" s="2">
        <v>0</v>
      </c>
      <c r="V9" s="2">
        <v>29</v>
      </c>
      <c r="W9" s="2">
        <v>29</v>
      </c>
      <c r="X9" s="2">
        <v>0</v>
      </c>
      <c r="Y9" s="2">
        <v>255323</v>
      </c>
      <c r="Z9" s="2">
        <v>255323</v>
      </c>
      <c r="AA9" s="2">
        <v>19</v>
      </c>
      <c r="AB9" s="2">
        <v>339</v>
      </c>
      <c r="AC9" s="2">
        <v>358</v>
      </c>
      <c r="AD9" s="2">
        <v>386279</v>
      </c>
      <c r="AE9" s="2">
        <v>4276613</v>
      </c>
      <c r="AF9" s="2">
        <v>4662892</v>
      </c>
    </row>
    <row r="10" spans="1:32" ht="18" customHeight="1">
      <c r="A10" s="8">
        <v>3</v>
      </c>
      <c r="B10" s="8" t="s">
        <v>12</v>
      </c>
      <c r="C10" s="2">
        <v>6</v>
      </c>
      <c r="D10" s="2">
        <v>30</v>
      </c>
      <c r="E10" s="2">
        <v>36</v>
      </c>
      <c r="F10" s="2">
        <v>18385</v>
      </c>
      <c r="G10" s="2">
        <v>238943</v>
      </c>
      <c r="H10" s="2">
        <v>257328</v>
      </c>
      <c r="I10" s="2">
        <v>2</v>
      </c>
      <c r="J10" s="2">
        <v>117</v>
      </c>
      <c r="K10" s="2">
        <v>119</v>
      </c>
      <c r="L10" s="2">
        <v>14372</v>
      </c>
      <c r="M10" s="2">
        <v>615987</v>
      </c>
      <c r="N10" s="2">
        <v>630359</v>
      </c>
      <c r="O10" s="2">
        <v>0</v>
      </c>
      <c r="P10" s="2">
        <v>169</v>
      </c>
      <c r="Q10" s="2">
        <v>169</v>
      </c>
      <c r="R10" s="2">
        <v>0</v>
      </c>
      <c r="S10" s="2">
        <v>1788142</v>
      </c>
      <c r="T10" s="2">
        <v>1788142</v>
      </c>
      <c r="U10" s="2">
        <v>0</v>
      </c>
      <c r="V10" s="2">
        <v>31</v>
      </c>
      <c r="W10" s="2">
        <v>31</v>
      </c>
      <c r="X10" s="2">
        <v>0</v>
      </c>
      <c r="Y10" s="2">
        <v>281905</v>
      </c>
      <c r="Z10" s="2">
        <v>281905</v>
      </c>
      <c r="AA10" s="2">
        <v>8</v>
      </c>
      <c r="AB10" s="2">
        <v>347</v>
      </c>
      <c r="AC10" s="2">
        <v>355</v>
      </c>
      <c r="AD10" s="2">
        <v>32757</v>
      </c>
      <c r="AE10" s="2">
        <v>2924977</v>
      </c>
      <c r="AF10" s="2">
        <v>2957734</v>
      </c>
    </row>
    <row r="11" spans="1:32" ht="18" customHeight="1">
      <c r="A11" s="8">
        <v>4</v>
      </c>
      <c r="B11" s="8" t="s">
        <v>20</v>
      </c>
      <c r="C11" s="2">
        <v>0</v>
      </c>
      <c r="D11" s="2">
        <v>19</v>
      </c>
      <c r="E11" s="2">
        <v>19</v>
      </c>
      <c r="F11" s="2">
        <v>0</v>
      </c>
      <c r="G11" s="2">
        <v>131811</v>
      </c>
      <c r="H11" s="2">
        <v>131811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9</v>
      </c>
      <c r="Q11" s="2">
        <v>9</v>
      </c>
      <c r="R11" s="2">
        <v>0</v>
      </c>
      <c r="S11" s="2">
        <v>69343</v>
      </c>
      <c r="T11" s="2">
        <v>69343</v>
      </c>
      <c r="U11" s="2">
        <v>0</v>
      </c>
      <c r="V11" s="2">
        <v>1</v>
      </c>
      <c r="W11" s="2">
        <v>1</v>
      </c>
      <c r="X11" s="2">
        <v>0</v>
      </c>
      <c r="Y11" s="2">
        <v>7182</v>
      </c>
      <c r="Z11" s="2">
        <v>7182</v>
      </c>
      <c r="AA11" s="2">
        <v>0</v>
      </c>
      <c r="AB11" s="2">
        <v>29</v>
      </c>
      <c r="AC11" s="2">
        <v>29</v>
      </c>
      <c r="AD11" s="2">
        <v>0</v>
      </c>
      <c r="AE11" s="2">
        <v>208336</v>
      </c>
      <c r="AF11" s="2">
        <v>208336</v>
      </c>
    </row>
    <row r="12" spans="1:32" ht="18" customHeight="1" thickBot="1">
      <c r="A12" s="19" t="s">
        <v>37</v>
      </c>
      <c r="B12" s="20"/>
      <c r="C12" s="4">
        <f aca="true" t="shared" si="0" ref="C12:J12">SUM(C8:C11)</f>
        <v>88</v>
      </c>
      <c r="D12" s="4">
        <f t="shared" si="0"/>
        <v>88</v>
      </c>
      <c r="E12" s="4">
        <f t="shared" si="0"/>
        <v>176</v>
      </c>
      <c r="F12" s="4">
        <f t="shared" si="0"/>
        <v>622520</v>
      </c>
      <c r="G12" s="4">
        <f t="shared" si="0"/>
        <v>726434</v>
      </c>
      <c r="H12" s="4">
        <f t="shared" si="0"/>
        <v>1348954</v>
      </c>
      <c r="I12" s="4">
        <f t="shared" si="0"/>
        <v>91</v>
      </c>
      <c r="J12" s="4">
        <f t="shared" si="0"/>
        <v>490</v>
      </c>
      <c r="K12" s="4">
        <f aca="true" t="shared" si="1" ref="K12:AF12">SUM(K8:K11)</f>
        <v>581</v>
      </c>
      <c r="L12" s="4">
        <f t="shared" si="1"/>
        <v>756776</v>
      </c>
      <c r="M12" s="4">
        <f t="shared" si="1"/>
        <v>2484092</v>
      </c>
      <c r="N12" s="4">
        <f t="shared" si="1"/>
        <v>3240868</v>
      </c>
      <c r="O12" s="4">
        <f t="shared" si="1"/>
        <v>59</v>
      </c>
      <c r="P12" s="4">
        <f t="shared" si="1"/>
        <v>1877</v>
      </c>
      <c r="Q12" s="4">
        <f t="shared" si="1"/>
        <v>1936</v>
      </c>
      <c r="R12" s="4">
        <f t="shared" si="1"/>
        <v>560173</v>
      </c>
      <c r="S12" s="4">
        <f t="shared" si="1"/>
        <v>20975047</v>
      </c>
      <c r="T12" s="4">
        <f t="shared" si="1"/>
        <v>21535220</v>
      </c>
      <c r="U12" s="4">
        <f t="shared" si="1"/>
        <v>5</v>
      </c>
      <c r="V12" s="4">
        <f t="shared" si="1"/>
        <v>553</v>
      </c>
      <c r="W12" s="4">
        <f t="shared" si="1"/>
        <v>558</v>
      </c>
      <c r="X12" s="4">
        <f t="shared" si="1"/>
        <v>16001</v>
      </c>
      <c r="Y12" s="4">
        <f t="shared" si="1"/>
        <v>5539563</v>
      </c>
      <c r="Z12" s="4">
        <f t="shared" si="1"/>
        <v>5555564</v>
      </c>
      <c r="AA12" s="4">
        <f t="shared" si="1"/>
        <v>243</v>
      </c>
      <c r="AB12" s="4">
        <f t="shared" si="1"/>
        <v>3008</v>
      </c>
      <c r="AC12" s="4">
        <f t="shared" si="1"/>
        <v>3251</v>
      </c>
      <c r="AD12" s="4">
        <f t="shared" si="1"/>
        <v>1955470</v>
      </c>
      <c r="AE12" s="4">
        <f t="shared" si="1"/>
        <v>29725136</v>
      </c>
      <c r="AF12" s="4">
        <f t="shared" si="1"/>
        <v>31680606</v>
      </c>
    </row>
    <row r="13" spans="1:32" ht="18" customHeight="1">
      <c r="A13" s="7">
        <v>5</v>
      </c>
      <c r="B13" s="7" t="s">
        <v>6</v>
      </c>
      <c r="C13" s="5">
        <v>37</v>
      </c>
      <c r="D13" s="5">
        <v>7</v>
      </c>
      <c r="E13" s="5">
        <v>44</v>
      </c>
      <c r="F13" s="5">
        <v>260054</v>
      </c>
      <c r="G13" s="5">
        <v>59392</v>
      </c>
      <c r="H13" s="5">
        <v>319446</v>
      </c>
      <c r="I13" s="5">
        <v>34</v>
      </c>
      <c r="J13" s="5">
        <v>114</v>
      </c>
      <c r="K13" s="5">
        <v>148</v>
      </c>
      <c r="L13" s="5">
        <v>263966</v>
      </c>
      <c r="M13" s="5">
        <v>488640</v>
      </c>
      <c r="N13" s="5">
        <v>752606</v>
      </c>
      <c r="O13" s="5">
        <v>41</v>
      </c>
      <c r="P13" s="5">
        <v>681</v>
      </c>
      <c r="Q13" s="5">
        <v>722</v>
      </c>
      <c r="R13" s="5">
        <v>435434</v>
      </c>
      <c r="S13" s="5">
        <v>6630880</v>
      </c>
      <c r="T13" s="5">
        <v>7066314</v>
      </c>
      <c r="U13" s="5">
        <v>0</v>
      </c>
      <c r="V13" s="5">
        <v>45</v>
      </c>
      <c r="W13" s="5">
        <v>45</v>
      </c>
      <c r="X13" s="5">
        <v>0</v>
      </c>
      <c r="Y13" s="5">
        <v>566706</v>
      </c>
      <c r="Z13" s="5">
        <v>566706</v>
      </c>
      <c r="AA13" s="5">
        <v>112</v>
      </c>
      <c r="AB13" s="5">
        <v>847</v>
      </c>
      <c r="AC13" s="5">
        <v>959</v>
      </c>
      <c r="AD13" s="5">
        <v>959454</v>
      </c>
      <c r="AE13" s="5">
        <v>7745618</v>
      </c>
      <c r="AF13" s="5">
        <v>8705072</v>
      </c>
    </row>
    <row r="14" spans="1:32" ht="18" customHeight="1" thickBot="1">
      <c r="A14" s="19" t="s">
        <v>38</v>
      </c>
      <c r="B14" s="20"/>
      <c r="C14" s="4">
        <f aca="true" t="shared" si="2" ref="C14:J14">SUM(C13)</f>
        <v>37</v>
      </c>
      <c r="D14" s="4">
        <f t="shared" si="2"/>
        <v>7</v>
      </c>
      <c r="E14" s="4">
        <f t="shared" si="2"/>
        <v>44</v>
      </c>
      <c r="F14" s="4">
        <f t="shared" si="2"/>
        <v>260054</v>
      </c>
      <c r="G14" s="4">
        <f t="shared" si="2"/>
        <v>59392</v>
      </c>
      <c r="H14" s="4">
        <f t="shared" si="2"/>
        <v>319446</v>
      </c>
      <c r="I14" s="4">
        <f t="shared" si="2"/>
        <v>34</v>
      </c>
      <c r="J14" s="4">
        <f t="shared" si="2"/>
        <v>114</v>
      </c>
      <c r="K14" s="4">
        <f aca="true" t="shared" si="3" ref="K14:AF14">SUM(K13)</f>
        <v>148</v>
      </c>
      <c r="L14" s="4">
        <f t="shared" si="3"/>
        <v>263966</v>
      </c>
      <c r="M14" s="4">
        <f t="shared" si="3"/>
        <v>488640</v>
      </c>
      <c r="N14" s="4">
        <f t="shared" si="3"/>
        <v>752606</v>
      </c>
      <c r="O14" s="4">
        <f t="shared" si="3"/>
        <v>41</v>
      </c>
      <c r="P14" s="4">
        <f t="shared" si="3"/>
        <v>681</v>
      </c>
      <c r="Q14" s="4">
        <f t="shared" si="3"/>
        <v>722</v>
      </c>
      <c r="R14" s="4">
        <f t="shared" si="3"/>
        <v>435434</v>
      </c>
      <c r="S14" s="4">
        <f t="shared" si="3"/>
        <v>6630880</v>
      </c>
      <c r="T14" s="4">
        <f t="shared" si="3"/>
        <v>7066314</v>
      </c>
      <c r="U14" s="4">
        <f t="shared" si="3"/>
        <v>0</v>
      </c>
      <c r="V14" s="4">
        <f t="shared" si="3"/>
        <v>45</v>
      </c>
      <c r="W14" s="4">
        <f t="shared" si="3"/>
        <v>45</v>
      </c>
      <c r="X14" s="4">
        <f t="shared" si="3"/>
        <v>0</v>
      </c>
      <c r="Y14" s="4">
        <f t="shared" si="3"/>
        <v>566706</v>
      </c>
      <c r="Z14" s="4">
        <f t="shared" si="3"/>
        <v>566706</v>
      </c>
      <c r="AA14" s="4">
        <f t="shared" si="3"/>
        <v>112</v>
      </c>
      <c r="AB14" s="4">
        <f t="shared" si="3"/>
        <v>847</v>
      </c>
      <c r="AC14" s="4">
        <f t="shared" si="3"/>
        <v>959</v>
      </c>
      <c r="AD14" s="4">
        <f t="shared" si="3"/>
        <v>959454</v>
      </c>
      <c r="AE14" s="4">
        <f t="shared" si="3"/>
        <v>7745618</v>
      </c>
      <c r="AF14" s="4">
        <f t="shared" si="3"/>
        <v>8705072</v>
      </c>
    </row>
    <row r="15" spans="1:32" ht="18" customHeight="1" thickBot="1">
      <c r="A15" s="21" t="s">
        <v>39</v>
      </c>
      <c r="B15" s="22"/>
      <c r="C15" s="4">
        <f aca="true" t="shared" si="4" ref="C15:J15">+C14+C12</f>
        <v>125</v>
      </c>
      <c r="D15" s="4">
        <f t="shared" si="4"/>
        <v>95</v>
      </c>
      <c r="E15" s="4">
        <f t="shared" si="4"/>
        <v>220</v>
      </c>
      <c r="F15" s="4">
        <f t="shared" si="4"/>
        <v>882574</v>
      </c>
      <c r="G15" s="4">
        <f t="shared" si="4"/>
        <v>785826</v>
      </c>
      <c r="H15" s="4">
        <f t="shared" si="4"/>
        <v>1668400</v>
      </c>
      <c r="I15" s="4">
        <f t="shared" si="4"/>
        <v>125</v>
      </c>
      <c r="J15" s="4">
        <f t="shared" si="4"/>
        <v>604</v>
      </c>
      <c r="K15" s="4">
        <f aca="true" t="shared" si="5" ref="K15:AF15">+K14+K12</f>
        <v>729</v>
      </c>
      <c r="L15" s="4">
        <f t="shared" si="5"/>
        <v>1020742</v>
      </c>
      <c r="M15" s="4">
        <f t="shared" si="5"/>
        <v>2972732</v>
      </c>
      <c r="N15" s="4">
        <f t="shared" si="5"/>
        <v>3993474</v>
      </c>
      <c r="O15" s="4">
        <f t="shared" si="5"/>
        <v>100</v>
      </c>
      <c r="P15" s="4">
        <f t="shared" si="5"/>
        <v>2558</v>
      </c>
      <c r="Q15" s="4">
        <f t="shared" si="5"/>
        <v>2658</v>
      </c>
      <c r="R15" s="4">
        <f t="shared" si="5"/>
        <v>995607</v>
      </c>
      <c r="S15" s="4">
        <f t="shared" si="5"/>
        <v>27605927</v>
      </c>
      <c r="T15" s="4">
        <f t="shared" si="5"/>
        <v>28601534</v>
      </c>
      <c r="U15" s="4">
        <f t="shared" si="5"/>
        <v>5</v>
      </c>
      <c r="V15" s="4">
        <f t="shared" si="5"/>
        <v>598</v>
      </c>
      <c r="W15" s="4">
        <f t="shared" si="5"/>
        <v>603</v>
      </c>
      <c r="X15" s="4">
        <f t="shared" si="5"/>
        <v>16001</v>
      </c>
      <c r="Y15" s="4">
        <f t="shared" si="5"/>
        <v>6106269</v>
      </c>
      <c r="Z15" s="4">
        <f t="shared" si="5"/>
        <v>6122270</v>
      </c>
      <c r="AA15" s="4">
        <f t="shared" si="5"/>
        <v>355</v>
      </c>
      <c r="AB15" s="4">
        <f t="shared" si="5"/>
        <v>3855</v>
      </c>
      <c r="AC15" s="4">
        <f t="shared" si="5"/>
        <v>4210</v>
      </c>
      <c r="AD15" s="4">
        <f t="shared" si="5"/>
        <v>2914924</v>
      </c>
      <c r="AE15" s="4">
        <f t="shared" si="5"/>
        <v>37470754</v>
      </c>
      <c r="AF15" s="4">
        <f t="shared" si="5"/>
        <v>40385678</v>
      </c>
    </row>
    <row r="16" spans="1:32" ht="18" customHeight="1">
      <c r="A16" s="7">
        <v>6</v>
      </c>
      <c r="B16" s="7" t="s">
        <v>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41</v>
      </c>
      <c r="J16" s="5">
        <v>75</v>
      </c>
      <c r="K16" s="5">
        <v>116</v>
      </c>
      <c r="L16" s="5">
        <v>234275</v>
      </c>
      <c r="M16" s="5">
        <v>285299</v>
      </c>
      <c r="N16" s="5">
        <v>519574</v>
      </c>
      <c r="O16" s="5">
        <v>0</v>
      </c>
      <c r="P16" s="5">
        <v>459</v>
      </c>
      <c r="Q16" s="5">
        <v>459</v>
      </c>
      <c r="R16" s="5">
        <v>0</v>
      </c>
      <c r="S16" s="5">
        <v>4503844</v>
      </c>
      <c r="T16" s="5">
        <v>4503844</v>
      </c>
      <c r="U16" s="5">
        <v>0</v>
      </c>
      <c r="V16" s="5">
        <v>43</v>
      </c>
      <c r="W16" s="5">
        <v>43</v>
      </c>
      <c r="X16" s="5">
        <v>0</v>
      </c>
      <c r="Y16" s="5">
        <v>327896</v>
      </c>
      <c r="Z16" s="5">
        <v>327896</v>
      </c>
      <c r="AA16" s="5">
        <v>41</v>
      </c>
      <c r="AB16" s="5">
        <v>577</v>
      </c>
      <c r="AC16" s="5">
        <v>618</v>
      </c>
      <c r="AD16" s="5">
        <v>234275</v>
      </c>
      <c r="AE16" s="5">
        <v>5117039</v>
      </c>
      <c r="AF16" s="5">
        <v>5351314</v>
      </c>
    </row>
    <row r="17" spans="1:32" ht="18" customHeight="1">
      <c r="A17" s="8">
        <v>7</v>
      </c>
      <c r="B17" s="8" t="s">
        <v>11</v>
      </c>
      <c r="C17" s="2">
        <v>11</v>
      </c>
      <c r="D17" s="2">
        <v>9</v>
      </c>
      <c r="E17" s="2">
        <v>20</v>
      </c>
      <c r="F17" s="2">
        <v>90944</v>
      </c>
      <c r="G17" s="2">
        <v>65752</v>
      </c>
      <c r="H17" s="2">
        <v>156696</v>
      </c>
      <c r="I17" s="2">
        <v>9</v>
      </c>
      <c r="J17" s="2">
        <v>11</v>
      </c>
      <c r="K17" s="2">
        <v>20</v>
      </c>
      <c r="L17" s="2">
        <v>55152</v>
      </c>
      <c r="M17" s="2">
        <v>68180</v>
      </c>
      <c r="N17" s="2">
        <v>123332</v>
      </c>
      <c r="O17" s="2">
        <v>32</v>
      </c>
      <c r="P17" s="2">
        <v>48</v>
      </c>
      <c r="Q17" s="2">
        <v>80</v>
      </c>
      <c r="R17" s="2">
        <v>349248</v>
      </c>
      <c r="S17" s="2">
        <v>575030</v>
      </c>
      <c r="T17" s="2">
        <v>924278</v>
      </c>
      <c r="U17" s="2">
        <v>1</v>
      </c>
      <c r="V17" s="2">
        <v>6</v>
      </c>
      <c r="W17" s="2">
        <v>7</v>
      </c>
      <c r="X17" s="2">
        <v>12120</v>
      </c>
      <c r="Y17" s="2">
        <v>44817</v>
      </c>
      <c r="Z17" s="2">
        <v>56937</v>
      </c>
      <c r="AA17" s="2">
        <v>53</v>
      </c>
      <c r="AB17" s="2">
        <v>74</v>
      </c>
      <c r="AC17" s="2">
        <v>127</v>
      </c>
      <c r="AD17" s="2">
        <v>507464</v>
      </c>
      <c r="AE17" s="2">
        <v>753779</v>
      </c>
      <c r="AF17" s="2">
        <v>1261243</v>
      </c>
    </row>
    <row r="18" spans="1:32" ht="18" customHeight="1" thickBot="1">
      <c r="A18" s="19" t="s">
        <v>40</v>
      </c>
      <c r="B18" s="20"/>
      <c r="C18" s="4">
        <f aca="true" t="shared" si="6" ref="C18:J18">SUM(C16:C17)</f>
        <v>11</v>
      </c>
      <c r="D18" s="4">
        <f t="shared" si="6"/>
        <v>9</v>
      </c>
      <c r="E18" s="2">
        <f t="shared" si="6"/>
        <v>20</v>
      </c>
      <c r="F18" s="2">
        <f t="shared" si="6"/>
        <v>90944</v>
      </c>
      <c r="G18" s="2">
        <f t="shared" si="6"/>
        <v>65752</v>
      </c>
      <c r="H18" s="2">
        <f t="shared" si="6"/>
        <v>156696</v>
      </c>
      <c r="I18" s="2">
        <f t="shared" si="6"/>
        <v>50</v>
      </c>
      <c r="J18" s="2">
        <f t="shared" si="6"/>
        <v>86</v>
      </c>
      <c r="K18" s="2">
        <f aca="true" t="shared" si="7" ref="K18:AF18">SUM(K16:K17)</f>
        <v>136</v>
      </c>
      <c r="L18" s="2">
        <f t="shared" si="7"/>
        <v>289427</v>
      </c>
      <c r="M18" s="2">
        <f t="shared" si="7"/>
        <v>353479</v>
      </c>
      <c r="N18" s="2">
        <f t="shared" si="7"/>
        <v>642906</v>
      </c>
      <c r="O18" s="2">
        <f t="shared" si="7"/>
        <v>32</v>
      </c>
      <c r="P18" s="2">
        <f t="shared" si="7"/>
        <v>507</v>
      </c>
      <c r="Q18" s="2">
        <f t="shared" si="7"/>
        <v>539</v>
      </c>
      <c r="R18" s="2">
        <f t="shared" si="7"/>
        <v>349248</v>
      </c>
      <c r="S18" s="2">
        <f t="shared" si="7"/>
        <v>5078874</v>
      </c>
      <c r="T18" s="2">
        <f t="shared" si="7"/>
        <v>5428122</v>
      </c>
      <c r="U18" s="2">
        <f t="shared" si="7"/>
        <v>1</v>
      </c>
      <c r="V18" s="2">
        <f t="shared" si="7"/>
        <v>49</v>
      </c>
      <c r="W18" s="2">
        <f t="shared" si="7"/>
        <v>50</v>
      </c>
      <c r="X18" s="2">
        <f t="shared" si="7"/>
        <v>12120</v>
      </c>
      <c r="Y18" s="2">
        <f t="shared" si="7"/>
        <v>372713</v>
      </c>
      <c r="Z18" s="2">
        <f t="shared" si="7"/>
        <v>384833</v>
      </c>
      <c r="AA18" s="2">
        <f t="shared" si="7"/>
        <v>94</v>
      </c>
      <c r="AB18" s="2">
        <f t="shared" si="7"/>
        <v>651</v>
      </c>
      <c r="AC18" s="2">
        <f t="shared" si="7"/>
        <v>745</v>
      </c>
      <c r="AD18" s="2">
        <f t="shared" si="7"/>
        <v>741739</v>
      </c>
      <c r="AE18" s="2">
        <f t="shared" si="7"/>
        <v>5870818</v>
      </c>
      <c r="AF18" s="4">
        <f t="shared" si="7"/>
        <v>6612557</v>
      </c>
    </row>
    <row r="19" spans="1:32" ht="18" customHeight="1">
      <c r="A19" s="7">
        <v>8</v>
      </c>
      <c r="B19" s="7" t="s">
        <v>9</v>
      </c>
      <c r="C19" s="5">
        <v>44</v>
      </c>
      <c r="D19" s="5">
        <v>104</v>
      </c>
      <c r="E19" s="2">
        <v>148</v>
      </c>
      <c r="F19" s="2">
        <v>153863</v>
      </c>
      <c r="G19" s="2">
        <v>966338</v>
      </c>
      <c r="H19" s="2">
        <v>1120201</v>
      </c>
      <c r="I19" s="2">
        <v>9</v>
      </c>
      <c r="J19" s="2">
        <v>97</v>
      </c>
      <c r="K19" s="2">
        <v>106</v>
      </c>
      <c r="L19" s="2">
        <v>49697</v>
      </c>
      <c r="M19" s="2">
        <v>274261</v>
      </c>
      <c r="N19" s="2">
        <v>323958</v>
      </c>
      <c r="O19" s="2">
        <v>48</v>
      </c>
      <c r="P19" s="2">
        <v>630</v>
      </c>
      <c r="Q19" s="2">
        <v>678</v>
      </c>
      <c r="R19" s="2">
        <v>339854</v>
      </c>
      <c r="S19" s="2">
        <v>6168606</v>
      </c>
      <c r="T19" s="2">
        <v>6508460</v>
      </c>
      <c r="U19" s="2">
        <v>0</v>
      </c>
      <c r="V19" s="2">
        <v>11</v>
      </c>
      <c r="W19" s="2">
        <v>11</v>
      </c>
      <c r="X19" s="2">
        <v>0</v>
      </c>
      <c r="Y19" s="2">
        <v>76641</v>
      </c>
      <c r="Z19" s="2">
        <v>76641</v>
      </c>
      <c r="AA19" s="2">
        <v>101</v>
      </c>
      <c r="AB19" s="2">
        <v>842</v>
      </c>
      <c r="AC19" s="2">
        <v>943</v>
      </c>
      <c r="AD19" s="2">
        <v>543414</v>
      </c>
      <c r="AE19" s="2">
        <v>7485846</v>
      </c>
      <c r="AF19" s="5">
        <v>8029260</v>
      </c>
    </row>
    <row r="20" spans="1:32" ht="18" customHeight="1">
      <c r="A20" s="8">
        <v>9</v>
      </c>
      <c r="B20" s="8" t="s">
        <v>13</v>
      </c>
      <c r="C20" s="2">
        <v>0</v>
      </c>
      <c r="D20" s="2">
        <v>5</v>
      </c>
      <c r="E20" s="2">
        <v>5</v>
      </c>
      <c r="F20" s="2">
        <v>0</v>
      </c>
      <c r="G20" s="2">
        <v>69507</v>
      </c>
      <c r="H20" s="2">
        <v>69507</v>
      </c>
      <c r="I20" s="2">
        <v>10</v>
      </c>
      <c r="J20" s="2">
        <v>14</v>
      </c>
      <c r="K20" s="2">
        <v>24</v>
      </c>
      <c r="L20" s="2">
        <v>135471</v>
      </c>
      <c r="M20" s="2">
        <v>74666</v>
      </c>
      <c r="N20" s="2">
        <v>210137</v>
      </c>
      <c r="O20" s="2">
        <v>0</v>
      </c>
      <c r="P20" s="2">
        <v>19</v>
      </c>
      <c r="Q20" s="2">
        <v>19</v>
      </c>
      <c r="R20" s="2">
        <v>0</v>
      </c>
      <c r="S20" s="2">
        <v>209404</v>
      </c>
      <c r="T20" s="2">
        <v>209404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10</v>
      </c>
      <c r="AB20" s="2">
        <v>38</v>
      </c>
      <c r="AC20" s="2">
        <v>48</v>
      </c>
      <c r="AD20" s="2">
        <v>135471</v>
      </c>
      <c r="AE20" s="2">
        <v>353577</v>
      </c>
      <c r="AF20" s="2">
        <v>489048</v>
      </c>
    </row>
    <row r="21" spans="1:32" ht="18" customHeight="1" thickBot="1">
      <c r="A21" s="19" t="s">
        <v>41</v>
      </c>
      <c r="B21" s="20"/>
      <c r="C21" s="4">
        <f aca="true" t="shared" si="8" ref="C21:J21">SUM(C19:C20)</f>
        <v>44</v>
      </c>
      <c r="D21" s="4">
        <f t="shared" si="8"/>
        <v>109</v>
      </c>
      <c r="E21" s="4">
        <f t="shared" si="8"/>
        <v>153</v>
      </c>
      <c r="F21" s="4">
        <f t="shared" si="8"/>
        <v>153863</v>
      </c>
      <c r="G21" s="4">
        <f t="shared" si="8"/>
        <v>1035845</v>
      </c>
      <c r="H21" s="4">
        <f t="shared" si="8"/>
        <v>1189708</v>
      </c>
      <c r="I21" s="4">
        <f t="shared" si="8"/>
        <v>19</v>
      </c>
      <c r="J21" s="4">
        <f t="shared" si="8"/>
        <v>111</v>
      </c>
      <c r="K21" s="4">
        <f aca="true" t="shared" si="9" ref="K21:AF21">SUM(K19:K20)</f>
        <v>130</v>
      </c>
      <c r="L21" s="4">
        <f t="shared" si="9"/>
        <v>185168</v>
      </c>
      <c r="M21" s="4">
        <f t="shared" si="9"/>
        <v>348927</v>
      </c>
      <c r="N21" s="4">
        <f t="shared" si="9"/>
        <v>534095</v>
      </c>
      <c r="O21" s="4">
        <f t="shared" si="9"/>
        <v>48</v>
      </c>
      <c r="P21" s="4">
        <f t="shared" si="9"/>
        <v>649</v>
      </c>
      <c r="Q21" s="4">
        <f t="shared" si="9"/>
        <v>697</v>
      </c>
      <c r="R21" s="4">
        <f t="shared" si="9"/>
        <v>339854</v>
      </c>
      <c r="S21" s="4">
        <f t="shared" si="9"/>
        <v>6378010</v>
      </c>
      <c r="T21" s="4">
        <f t="shared" si="9"/>
        <v>6717864</v>
      </c>
      <c r="U21" s="4">
        <f t="shared" si="9"/>
        <v>0</v>
      </c>
      <c r="V21" s="4">
        <f t="shared" si="9"/>
        <v>11</v>
      </c>
      <c r="W21" s="4">
        <f t="shared" si="9"/>
        <v>11</v>
      </c>
      <c r="X21" s="4">
        <f t="shared" si="9"/>
        <v>0</v>
      </c>
      <c r="Y21" s="4">
        <f t="shared" si="9"/>
        <v>76641</v>
      </c>
      <c r="Z21" s="4">
        <f t="shared" si="9"/>
        <v>76641</v>
      </c>
      <c r="AA21" s="4">
        <f t="shared" si="9"/>
        <v>111</v>
      </c>
      <c r="AB21" s="4">
        <f t="shared" si="9"/>
        <v>880</v>
      </c>
      <c r="AC21" s="4">
        <f t="shared" si="9"/>
        <v>991</v>
      </c>
      <c r="AD21" s="4">
        <f t="shared" si="9"/>
        <v>678885</v>
      </c>
      <c r="AE21" s="4">
        <f t="shared" si="9"/>
        <v>7839423</v>
      </c>
      <c r="AF21" s="4">
        <f t="shared" si="9"/>
        <v>8518308</v>
      </c>
    </row>
    <row r="22" spans="1:32" ht="18" customHeight="1" thickBot="1">
      <c r="A22" s="17" t="s">
        <v>42</v>
      </c>
      <c r="B22" s="18"/>
      <c r="C22" s="4">
        <f aca="true" t="shared" si="10" ref="C22:J22">+C21+C18</f>
        <v>55</v>
      </c>
      <c r="D22" s="4">
        <f t="shared" si="10"/>
        <v>118</v>
      </c>
      <c r="E22" s="4">
        <f t="shared" si="10"/>
        <v>173</v>
      </c>
      <c r="F22" s="4">
        <f t="shared" si="10"/>
        <v>244807</v>
      </c>
      <c r="G22" s="4">
        <f t="shared" si="10"/>
        <v>1101597</v>
      </c>
      <c r="H22" s="4">
        <f t="shared" si="10"/>
        <v>1346404</v>
      </c>
      <c r="I22" s="4">
        <f t="shared" si="10"/>
        <v>69</v>
      </c>
      <c r="J22" s="4">
        <f t="shared" si="10"/>
        <v>197</v>
      </c>
      <c r="K22" s="4">
        <f aca="true" t="shared" si="11" ref="K22:AF22">+K21+K18</f>
        <v>266</v>
      </c>
      <c r="L22" s="4">
        <f t="shared" si="11"/>
        <v>474595</v>
      </c>
      <c r="M22" s="4">
        <f t="shared" si="11"/>
        <v>702406</v>
      </c>
      <c r="N22" s="4">
        <f t="shared" si="11"/>
        <v>1177001</v>
      </c>
      <c r="O22" s="4">
        <f t="shared" si="11"/>
        <v>80</v>
      </c>
      <c r="P22" s="4">
        <f t="shared" si="11"/>
        <v>1156</v>
      </c>
      <c r="Q22" s="4">
        <f t="shared" si="11"/>
        <v>1236</v>
      </c>
      <c r="R22" s="4">
        <f t="shared" si="11"/>
        <v>689102</v>
      </c>
      <c r="S22" s="4">
        <f t="shared" si="11"/>
        <v>11456884</v>
      </c>
      <c r="T22" s="4">
        <f t="shared" si="11"/>
        <v>12145986</v>
      </c>
      <c r="U22" s="4">
        <f t="shared" si="11"/>
        <v>1</v>
      </c>
      <c r="V22" s="4">
        <f t="shared" si="11"/>
        <v>60</v>
      </c>
      <c r="W22" s="4">
        <f t="shared" si="11"/>
        <v>61</v>
      </c>
      <c r="X22" s="4">
        <f t="shared" si="11"/>
        <v>12120</v>
      </c>
      <c r="Y22" s="4">
        <f t="shared" si="11"/>
        <v>449354</v>
      </c>
      <c r="Z22" s="4">
        <f t="shared" si="11"/>
        <v>461474</v>
      </c>
      <c r="AA22" s="4">
        <f t="shared" si="11"/>
        <v>205</v>
      </c>
      <c r="AB22" s="4">
        <f t="shared" si="11"/>
        <v>1531</v>
      </c>
      <c r="AC22" s="4">
        <f t="shared" si="11"/>
        <v>1736</v>
      </c>
      <c r="AD22" s="4">
        <f t="shared" si="11"/>
        <v>1420624</v>
      </c>
      <c r="AE22" s="4">
        <f t="shared" si="11"/>
        <v>13710241</v>
      </c>
      <c r="AF22" s="4">
        <f t="shared" si="11"/>
        <v>15130865</v>
      </c>
    </row>
    <row r="23" spans="1:32" ht="18" customHeight="1">
      <c r="A23" s="7">
        <v>10</v>
      </c>
      <c r="B23" s="7" t="s">
        <v>14</v>
      </c>
      <c r="C23" s="5">
        <v>12</v>
      </c>
      <c r="D23" s="5">
        <v>4</v>
      </c>
      <c r="E23" s="5">
        <v>16</v>
      </c>
      <c r="F23" s="5">
        <v>47303</v>
      </c>
      <c r="G23" s="5">
        <v>21971</v>
      </c>
      <c r="H23" s="5">
        <v>69274</v>
      </c>
      <c r="I23" s="5">
        <v>22</v>
      </c>
      <c r="J23" s="5">
        <v>56</v>
      </c>
      <c r="K23" s="5">
        <v>78</v>
      </c>
      <c r="L23" s="5">
        <v>235935</v>
      </c>
      <c r="M23" s="5">
        <v>200420</v>
      </c>
      <c r="N23" s="5">
        <v>436355</v>
      </c>
      <c r="O23" s="5">
        <v>10</v>
      </c>
      <c r="P23" s="5">
        <v>384</v>
      </c>
      <c r="Q23" s="5">
        <v>394</v>
      </c>
      <c r="R23" s="5">
        <v>65753</v>
      </c>
      <c r="S23" s="5">
        <v>4344780</v>
      </c>
      <c r="T23" s="5">
        <v>4410533</v>
      </c>
      <c r="U23" s="5">
        <v>0</v>
      </c>
      <c r="V23" s="5">
        <v>8</v>
      </c>
      <c r="W23" s="5">
        <v>8</v>
      </c>
      <c r="X23" s="5">
        <v>0</v>
      </c>
      <c r="Y23" s="5">
        <v>129588</v>
      </c>
      <c r="Z23" s="5">
        <v>129588</v>
      </c>
      <c r="AA23" s="5">
        <v>44</v>
      </c>
      <c r="AB23" s="5">
        <v>452</v>
      </c>
      <c r="AC23" s="5">
        <v>496</v>
      </c>
      <c r="AD23" s="5">
        <v>348991</v>
      </c>
      <c r="AE23" s="5">
        <v>4696759</v>
      </c>
      <c r="AF23" s="5">
        <v>5045750</v>
      </c>
    </row>
    <row r="24" spans="1:32" ht="18" customHeight="1">
      <c r="A24" s="8">
        <v>11</v>
      </c>
      <c r="B24" s="8" t="s">
        <v>15</v>
      </c>
      <c r="C24" s="2">
        <v>12</v>
      </c>
      <c r="D24" s="2">
        <v>0</v>
      </c>
      <c r="E24" s="2">
        <v>12</v>
      </c>
      <c r="F24" s="2">
        <v>43993</v>
      </c>
      <c r="G24" s="2">
        <v>0</v>
      </c>
      <c r="H24" s="2">
        <v>43993</v>
      </c>
      <c r="I24" s="2">
        <v>12</v>
      </c>
      <c r="J24" s="2">
        <v>34</v>
      </c>
      <c r="K24" s="2">
        <v>46</v>
      </c>
      <c r="L24" s="2">
        <v>52396</v>
      </c>
      <c r="M24" s="2">
        <v>119280</v>
      </c>
      <c r="N24" s="2">
        <v>171676</v>
      </c>
      <c r="O24" s="2">
        <v>20</v>
      </c>
      <c r="P24" s="2">
        <v>176</v>
      </c>
      <c r="Q24" s="2">
        <v>196</v>
      </c>
      <c r="R24" s="2">
        <v>105358</v>
      </c>
      <c r="S24" s="2">
        <v>1759298</v>
      </c>
      <c r="T24" s="2">
        <v>1864656</v>
      </c>
      <c r="U24" s="2">
        <v>0</v>
      </c>
      <c r="V24" s="2">
        <v>5</v>
      </c>
      <c r="W24" s="2">
        <v>5</v>
      </c>
      <c r="X24" s="2">
        <v>0</v>
      </c>
      <c r="Y24" s="2">
        <v>27286</v>
      </c>
      <c r="Z24" s="2">
        <v>27286</v>
      </c>
      <c r="AA24" s="2">
        <v>44</v>
      </c>
      <c r="AB24" s="2">
        <v>215</v>
      </c>
      <c r="AC24" s="2">
        <v>259</v>
      </c>
      <c r="AD24" s="2">
        <v>201747</v>
      </c>
      <c r="AE24" s="2">
        <v>1905864</v>
      </c>
      <c r="AF24" s="2">
        <v>2107611</v>
      </c>
    </row>
    <row r="25" spans="1:32" ht="18" customHeight="1">
      <c r="A25" s="8">
        <v>12</v>
      </c>
      <c r="B25" s="8" t="s">
        <v>16</v>
      </c>
      <c r="C25" s="2">
        <v>0</v>
      </c>
      <c r="D25" s="2">
        <v>3</v>
      </c>
      <c r="E25" s="2">
        <v>3</v>
      </c>
      <c r="F25" s="2">
        <v>0</v>
      </c>
      <c r="G25" s="2">
        <v>33868</v>
      </c>
      <c r="H25" s="2">
        <v>33868</v>
      </c>
      <c r="I25" s="2">
        <v>3</v>
      </c>
      <c r="J25" s="2">
        <v>107</v>
      </c>
      <c r="K25" s="2">
        <v>110</v>
      </c>
      <c r="L25" s="2">
        <v>12905</v>
      </c>
      <c r="M25" s="2">
        <v>1052147</v>
      </c>
      <c r="N25" s="2">
        <v>1065052</v>
      </c>
      <c r="O25" s="2">
        <v>3</v>
      </c>
      <c r="P25" s="2">
        <v>22</v>
      </c>
      <c r="Q25" s="2">
        <v>25</v>
      </c>
      <c r="R25" s="2">
        <v>10160</v>
      </c>
      <c r="S25" s="2">
        <v>85765</v>
      </c>
      <c r="T25" s="2">
        <v>95925</v>
      </c>
      <c r="U25" s="2">
        <v>4</v>
      </c>
      <c r="V25" s="2">
        <v>9</v>
      </c>
      <c r="W25" s="2">
        <v>13</v>
      </c>
      <c r="X25" s="2">
        <v>6941</v>
      </c>
      <c r="Y25" s="2">
        <v>83479</v>
      </c>
      <c r="Z25" s="2">
        <v>90420</v>
      </c>
      <c r="AA25" s="2">
        <v>10</v>
      </c>
      <c r="AB25" s="2">
        <v>141</v>
      </c>
      <c r="AC25" s="2">
        <v>151</v>
      </c>
      <c r="AD25" s="2">
        <v>30006</v>
      </c>
      <c r="AE25" s="2">
        <v>1255259</v>
      </c>
      <c r="AF25" s="2">
        <v>1285265</v>
      </c>
    </row>
    <row r="26" spans="1:32" ht="18" customHeight="1">
      <c r="A26" s="8">
        <v>13</v>
      </c>
      <c r="B26" s="8" t="s">
        <v>17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</row>
    <row r="27" spans="1:32" ht="18" customHeight="1">
      <c r="A27" s="8">
        <v>14</v>
      </c>
      <c r="B27" s="8" t="s">
        <v>18</v>
      </c>
      <c r="C27" s="2">
        <v>9</v>
      </c>
      <c r="D27" s="2">
        <v>5</v>
      </c>
      <c r="E27" s="2">
        <v>14</v>
      </c>
      <c r="F27" s="2">
        <v>57079</v>
      </c>
      <c r="G27" s="2">
        <v>48808</v>
      </c>
      <c r="H27" s="2">
        <v>105887</v>
      </c>
      <c r="I27" s="2">
        <v>12</v>
      </c>
      <c r="J27" s="2">
        <v>42</v>
      </c>
      <c r="K27" s="2">
        <v>54</v>
      </c>
      <c r="L27" s="2">
        <v>50140</v>
      </c>
      <c r="M27" s="2">
        <v>217839</v>
      </c>
      <c r="N27" s="2">
        <v>267979</v>
      </c>
      <c r="O27" s="2">
        <v>0</v>
      </c>
      <c r="P27" s="2">
        <v>305</v>
      </c>
      <c r="Q27" s="2">
        <v>305</v>
      </c>
      <c r="R27" s="2">
        <v>0</v>
      </c>
      <c r="S27" s="2">
        <v>3004874</v>
      </c>
      <c r="T27" s="2">
        <v>3004874</v>
      </c>
      <c r="U27" s="2">
        <v>0</v>
      </c>
      <c r="V27" s="2">
        <v>3</v>
      </c>
      <c r="W27" s="2">
        <v>3</v>
      </c>
      <c r="X27" s="2">
        <v>0</v>
      </c>
      <c r="Y27" s="2">
        <v>41482</v>
      </c>
      <c r="Z27" s="2">
        <v>41482</v>
      </c>
      <c r="AA27" s="2">
        <v>21</v>
      </c>
      <c r="AB27" s="2">
        <v>355</v>
      </c>
      <c r="AC27" s="2">
        <v>376</v>
      </c>
      <c r="AD27" s="2">
        <v>107219</v>
      </c>
      <c r="AE27" s="2">
        <v>3313003</v>
      </c>
      <c r="AF27" s="2">
        <v>3420222</v>
      </c>
    </row>
    <row r="28" spans="1:32" ht="18" customHeight="1">
      <c r="A28" s="8">
        <v>15</v>
      </c>
      <c r="B28" s="8" t="s">
        <v>19</v>
      </c>
      <c r="C28" s="2">
        <v>0</v>
      </c>
      <c r="D28" s="2">
        <v>6</v>
      </c>
      <c r="E28" s="2">
        <v>6</v>
      </c>
      <c r="F28" s="2">
        <v>0</v>
      </c>
      <c r="G28" s="2">
        <v>25125</v>
      </c>
      <c r="H28" s="2">
        <v>25125</v>
      </c>
      <c r="I28" s="2">
        <v>3</v>
      </c>
      <c r="J28" s="2">
        <v>33</v>
      </c>
      <c r="K28" s="2">
        <v>36</v>
      </c>
      <c r="L28" s="2">
        <v>42022</v>
      </c>
      <c r="M28" s="2">
        <v>76510</v>
      </c>
      <c r="N28" s="2">
        <v>118532</v>
      </c>
      <c r="O28" s="2">
        <v>13</v>
      </c>
      <c r="P28" s="2">
        <v>210</v>
      </c>
      <c r="Q28" s="2">
        <v>223</v>
      </c>
      <c r="R28" s="2">
        <v>160004</v>
      </c>
      <c r="S28" s="2">
        <v>1968558</v>
      </c>
      <c r="T28" s="2">
        <v>2128562</v>
      </c>
      <c r="U28" s="2">
        <v>0</v>
      </c>
      <c r="V28" s="2">
        <v>11</v>
      </c>
      <c r="W28" s="2">
        <v>11</v>
      </c>
      <c r="X28" s="2">
        <v>0</v>
      </c>
      <c r="Y28" s="2">
        <v>164183</v>
      </c>
      <c r="Z28" s="2">
        <v>164183</v>
      </c>
      <c r="AA28" s="2">
        <v>16</v>
      </c>
      <c r="AB28" s="2">
        <v>260</v>
      </c>
      <c r="AC28" s="2">
        <v>276</v>
      </c>
      <c r="AD28" s="2">
        <v>202026</v>
      </c>
      <c r="AE28" s="2">
        <v>2234376</v>
      </c>
      <c r="AF28" s="2">
        <v>2436402</v>
      </c>
    </row>
    <row r="29" spans="1:32" ht="18" customHeight="1" thickBot="1">
      <c r="A29" s="19" t="s">
        <v>43</v>
      </c>
      <c r="B29" s="20"/>
      <c r="C29" s="4">
        <f aca="true" t="shared" si="12" ref="C29:J29">SUM(C23:C28)</f>
        <v>33</v>
      </c>
      <c r="D29" s="4">
        <f t="shared" si="12"/>
        <v>18</v>
      </c>
      <c r="E29" s="4">
        <f t="shared" si="12"/>
        <v>51</v>
      </c>
      <c r="F29" s="4">
        <f t="shared" si="12"/>
        <v>148375</v>
      </c>
      <c r="G29" s="4">
        <f t="shared" si="12"/>
        <v>129772</v>
      </c>
      <c r="H29" s="4">
        <f t="shared" si="12"/>
        <v>278147</v>
      </c>
      <c r="I29" s="4">
        <f t="shared" si="12"/>
        <v>52</v>
      </c>
      <c r="J29" s="4">
        <f t="shared" si="12"/>
        <v>272</v>
      </c>
      <c r="K29" s="4">
        <f aca="true" t="shared" si="13" ref="K29:AF29">SUM(K23:K28)</f>
        <v>324</v>
      </c>
      <c r="L29" s="4">
        <f t="shared" si="13"/>
        <v>393398</v>
      </c>
      <c r="M29" s="4">
        <f t="shared" si="13"/>
        <v>1666196</v>
      </c>
      <c r="N29" s="4">
        <f t="shared" si="13"/>
        <v>2059594</v>
      </c>
      <c r="O29" s="4">
        <f t="shared" si="13"/>
        <v>46</v>
      </c>
      <c r="P29" s="4">
        <f t="shared" si="13"/>
        <v>1097</v>
      </c>
      <c r="Q29" s="4">
        <f t="shared" si="13"/>
        <v>1143</v>
      </c>
      <c r="R29" s="4">
        <f t="shared" si="13"/>
        <v>341275</v>
      </c>
      <c r="S29" s="4">
        <f t="shared" si="13"/>
        <v>11163275</v>
      </c>
      <c r="T29" s="4">
        <f t="shared" si="13"/>
        <v>11504550</v>
      </c>
      <c r="U29" s="4">
        <f t="shared" si="13"/>
        <v>4</v>
      </c>
      <c r="V29" s="4">
        <f t="shared" si="13"/>
        <v>36</v>
      </c>
      <c r="W29" s="4">
        <f t="shared" si="13"/>
        <v>40</v>
      </c>
      <c r="X29" s="4">
        <f t="shared" si="13"/>
        <v>6941</v>
      </c>
      <c r="Y29" s="4">
        <f t="shared" si="13"/>
        <v>446018</v>
      </c>
      <c r="Z29" s="4">
        <f t="shared" si="13"/>
        <v>452959</v>
      </c>
      <c r="AA29" s="4">
        <f t="shared" si="13"/>
        <v>135</v>
      </c>
      <c r="AB29" s="4">
        <f t="shared" si="13"/>
        <v>1423</v>
      </c>
      <c r="AC29" s="4">
        <f t="shared" si="13"/>
        <v>1558</v>
      </c>
      <c r="AD29" s="4">
        <f t="shared" si="13"/>
        <v>889989</v>
      </c>
      <c r="AE29" s="4">
        <f t="shared" si="13"/>
        <v>13405261</v>
      </c>
      <c r="AF29" s="4">
        <f t="shared" si="13"/>
        <v>14295250</v>
      </c>
    </row>
    <row r="30" spans="1:32" ht="18" customHeight="1" thickBot="1">
      <c r="A30" s="17" t="s">
        <v>44</v>
      </c>
      <c r="B30" s="18"/>
      <c r="C30" s="4">
        <f aca="true" t="shared" si="14" ref="C30:J30">+C29</f>
        <v>33</v>
      </c>
      <c r="D30" s="4">
        <f t="shared" si="14"/>
        <v>18</v>
      </c>
      <c r="E30" s="4">
        <f t="shared" si="14"/>
        <v>51</v>
      </c>
      <c r="F30" s="4">
        <f t="shared" si="14"/>
        <v>148375</v>
      </c>
      <c r="G30" s="4">
        <f t="shared" si="14"/>
        <v>129772</v>
      </c>
      <c r="H30" s="4">
        <f t="shared" si="14"/>
        <v>278147</v>
      </c>
      <c r="I30" s="4">
        <f t="shared" si="14"/>
        <v>52</v>
      </c>
      <c r="J30" s="4">
        <f t="shared" si="14"/>
        <v>272</v>
      </c>
      <c r="K30" s="4">
        <f aca="true" t="shared" si="15" ref="K30:AF30">+K29</f>
        <v>324</v>
      </c>
      <c r="L30" s="4">
        <f t="shared" si="15"/>
        <v>393398</v>
      </c>
      <c r="M30" s="4">
        <f t="shared" si="15"/>
        <v>1666196</v>
      </c>
      <c r="N30" s="4">
        <f t="shared" si="15"/>
        <v>2059594</v>
      </c>
      <c r="O30" s="4">
        <f t="shared" si="15"/>
        <v>46</v>
      </c>
      <c r="P30" s="4">
        <f t="shared" si="15"/>
        <v>1097</v>
      </c>
      <c r="Q30" s="4">
        <f t="shared" si="15"/>
        <v>1143</v>
      </c>
      <c r="R30" s="4">
        <f t="shared" si="15"/>
        <v>341275</v>
      </c>
      <c r="S30" s="4">
        <f t="shared" si="15"/>
        <v>11163275</v>
      </c>
      <c r="T30" s="4">
        <f t="shared" si="15"/>
        <v>11504550</v>
      </c>
      <c r="U30" s="4">
        <f t="shared" si="15"/>
        <v>4</v>
      </c>
      <c r="V30" s="4">
        <f t="shared" si="15"/>
        <v>36</v>
      </c>
      <c r="W30" s="4">
        <f t="shared" si="15"/>
        <v>40</v>
      </c>
      <c r="X30" s="4">
        <f t="shared" si="15"/>
        <v>6941</v>
      </c>
      <c r="Y30" s="4">
        <f t="shared" si="15"/>
        <v>446018</v>
      </c>
      <c r="Z30" s="4">
        <f t="shared" si="15"/>
        <v>452959</v>
      </c>
      <c r="AA30" s="4">
        <f t="shared" si="15"/>
        <v>135</v>
      </c>
      <c r="AB30" s="4">
        <f t="shared" si="15"/>
        <v>1423</v>
      </c>
      <c r="AC30" s="4">
        <f t="shared" si="15"/>
        <v>1558</v>
      </c>
      <c r="AD30" s="4">
        <f t="shared" si="15"/>
        <v>889989</v>
      </c>
      <c r="AE30" s="4">
        <f t="shared" si="15"/>
        <v>13405261</v>
      </c>
      <c r="AF30" s="4">
        <f t="shared" si="15"/>
        <v>14295250</v>
      </c>
    </row>
    <row r="31" spans="1:32" ht="18" customHeight="1">
      <c r="A31" s="7">
        <v>16</v>
      </c>
      <c r="B31" s="7" t="s">
        <v>5</v>
      </c>
      <c r="C31" s="5">
        <v>3</v>
      </c>
      <c r="D31" s="5">
        <v>16</v>
      </c>
      <c r="E31" s="5">
        <v>19</v>
      </c>
      <c r="F31" s="5">
        <v>25709</v>
      </c>
      <c r="G31" s="5">
        <v>147171</v>
      </c>
      <c r="H31" s="5">
        <v>172880</v>
      </c>
      <c r="I31" s="5">
        <v>23</v>
      </c>
      <c r="J31" s="5">
        <v>31</v>
      </c>
      <c r="K31" s="5">
        <v>54</v>
      </c>
      <c r="L31" s="5">
        <v>95019</v>
      </c>
      <c r="M31" s="5">
        <v>111203</v>
      </c>
      <c r="N31" s="5">
        <v>206222</v>
      </c>
      <c r="O31" s="5">
        <v>62</v>
      </c>
      <c r="P31" s="5">
        <v>345</v>
      </c>
      <c r="Q31" s="5">
        <v>407</v>
      </c>
      <c r="R31" s="5">
        <v>465362</v>
      </c>
      <c r="S31" s="5">
        <v>1571984</v>
      </c>
      <c r="T31" s="5">
        <v>2037346</v>
      </c>
      <c r="U31" s="5">
        <v>0</v>
      </c>
      <c r="V31" s="5">
        <v>2</v>
      </c>
      <c r="W31" s="5">
        <v>2</v>
      </c>
      <c r="X31" s="5">
        <v>0</v>
      </c>
      <c r="Y31" s="5">
        <v>28362</v>
      </c>
      <c r="Z31" s="5">
        <v>28362</v>
      </c>
      <c r="AA31" s="5">
        <v>88</v>
      </c>
      <c r="AB31" s="5">
        <v>394</v>
      </c>
      <c r="AC31" s="5">
        <v>482</v>
      </c>
      <c r="AD31" s="5">
        <v>586090</v>
      </c>
      <c r="AE31" s="5">
        <v>1858720</v>
      </c>
      <c r="AF31" s="5">
        <v>2444810</v>
      </c>
    </row>
    <row r="32" spans="1:32" ht="18" customHeight="1">
      <c r="A32" s="8">
        <v>17</v>
      </c>
      <c r="B32" s="8" t="s">
        <v>7</v>
      </c>
      <c r="C32" s="2">
        <v>26</v>
      </c>
      <c r="D32" s="2">
        <v>7</v>
      </c>
      <c r="E32" s="2">
        <v>33</v>
      </c>
      <c r="F32" s="2">
        <v>181147</v>
      </c>
      <c r="G32" s="2">
        <v>21280</v>
      </c>
      <c r="H32" s="2">
        <v>202427</v>
      </c>
      <c r="I32" s="2">
        <v>18</v>
      </c>
      <c r="J32" s="2">
        <v>183</v>
      </c>
      <c r="K32" s="2">
        <v>201</v>
      </c>
      <c r="L32" s="2">
        <v>171867</v>
      </c>
      <c r="M32" s="2">
        <v>573066</v>
      </c>
      <c r="N32" s="2">
        <v>744933</v>
      </c>
      <c r="O32" s="2">
        <v>17</v>
      </c>
      <c r="P32" s="2">
        <v>420</v>
      </c>
      <c r="Q32" s="2">
        <v>437</v>
      </c>
      <c r="R32" s="2">
        <v>184183</v>
      </c>
      <c r="S32" s="2">
        <v>3699234</v>
      </c>
      <c r="T32" s="2">
        <v>3883417</v>
      </c>
      <c r="U32" s="2">
        <v>0</v>
      </c>
      <c r="V32" s="2">
        <v>29</v>
      </c>
      <c r="W32" s="2">
        <v>29</v>
      </c>
      <c r="X32" s="2">
        <v>0</v>
      </c>
      <c r="Y32" s="2">
        <v>263192</v>
      </c>
      <c r="Z32" s="2">
        <v>263192</v>
      </c>
      <c r="AA32" s="2">
        <v>61</v>
      </c>
      <c r="AB32" s="2">
        <v>639</v>
      </c>
      <c r="AC32" s="2">
        <v>700</v>
      </c>
      <c r="AD32" s="2">
        <v>537197</v>
      </c>
      <c r="AE32" s="2">
        <v>4556772</v>
      </c>
      <c r="AF32" s="2">
        <v>5093969</v>
      </c>
    </row>
    <row r="33" spans="1:32" ht="18" customHeight="1" thickBot="1">
      <c r="A33" s="19" t="s">
        <v>45</v>
      </c>
      <c r="B33" s="20"/>
      <c r="C33" s="4">
        <f aca="true" t="shared" si="16" ref="C33:J33">SUM(C31:C32)</f>
        <v>29</v>
      </c>
      <c r="D33" s="4">
        <f t="shared" si="16"/>
        <v>23</v>
      </c>
      <c r="E33" s="4">
        <f t="shared" si="16"/>
        <v>52</v>
      </c>
      <c r="F33" s="4">
        <f t="shared" si="16"/>
        <v>206856</v>
      </c>
      <c r="G33" s="4">
        <f t="shared" si="16"/>
        <v>168451</v>
      </c>
      <c r="H33" s="4">
        <f t="shared" si="16"/>
        <v>375307</v>
      </c>
      <c r="I33" s="4">
        <f t="shared" si="16"/>
        <v>41</v>
      </c>
      <c r="J33" s="4">
        <f t="shared" si="16"/>
        <v>214</v>
      </c>
      <c r="K33" s="4">
        <f aca="true" t="shared" si="17" ref="K33:AF33">SUM(K31:K32)</f>
        <v>255</v>
      </c>
      <c r="L33" s="4">
        <f t="shared" si="17"/>
        <v>266886</v>
      </c>
      <c r="M33" s="4">
        <f t="shared" si="17"/>
        <v>684269</v>
      </c>
      <c r="N33" s="4">
        <f t="shared" si="17"/>
        <v>951155</v>
      </c>
      <c r="O33" s="4">
        <f t="shared" si="17"/>
        <v>79</v>
      </c>
      <c r="P33" s="4">
        <f t="shared" si="17"/>
        <v>765</v>
      </c>
      <c r="Q33" s="4">
        <f t="shared" si="17"/>
        <v>844</v>
      </c>
      <c r="R33" s="4">
        <f t="shared" si="17"/>
        <v>649545</v>
      </c>
      <c r="S33" s="4">
        <f t="shared" si="17"/>
        <v>5271218</v>
      </c>
      <c r="T33" s="4">
        <f t="shared" si="17"/>
        <v>5920763</v>
      </c>
      <c r="U33" s="4">
        <f t="shared" si="17"/>
        <v>0</v>
      </c>
      <c r="V33" s="4">
        <f t="shared" si="17"/>
        <v>31</v>
      </c>
      <c r="W33" s="4">
        <f t="shared" si="17"/>
        <v>31</v>
      </c>
      <c r="X33" s="4">
        <f t="shared" si="17"/>
        <v>0</v>
      </c>
      <c r="Y33" s="4">
        <f t="shared" si="17"/>
        <v>291554</v>
      </c>
      <c r="Z33" s="4">
        <f t="shared" si="17"/>
        <v>291554</v>
      </c>
      <c r="AA33" s="4">
        <f t="shared" si="17"/>
        <v>149</v>
      </c>
      <c r="AB33" s="4">
        <f t="shared" si="17"/>
        <v>1033</v>
      </c>
      <c r="AC33" s="4">
        <f t="shared" si="17"/>
        <v>1182</v>
      </c>
      <c r="AD33" s="4">
        <f t="shared" si="17"/>
        <v>1123287</v>
      </c>
      <c r="AE33" s="4">
        <f t="shared" si="17"/>
        <v>6415492</v>
      </c>
      <c r="AF33" s="4">
        <f t="shared" si="17"/>
        <v>7538779</v>
      </c>
    </row>
    <row r="34" spans="1:32" ht="18" customHeight="1" thickBot="1">
      <c r="A34" s="21" t="s">
        <v>46</v>
      </c>
      <c r="B34" s="22"/>
      <c r="C34" s="4">
        <f aca="true" t="shared" si="18" ref="C34:J34">+C33</f>
        <v>29</v>
      </c>
      <c r="D34" s="4">
        <f t="shared" si="18"/>
        <v>23</v>
      </c>
      <c r="E34" s="4">
        <f t="shared" si="18"/>
        <v>52</v>
      </c>
      <c r="F34" s="4">
        <f t="shared" si="18"/>
        <v>206856</v>
      </c>
      <c r="G34" s="4">
        <f t="shared" si="18"/>
        <v>168451</v>
      </c>
      <c r="H34" s="4">
        <f t="shared" si="18"/>
        <v>375307</v>
      </c>
      <c r="I34" s="4">
        <f t="shared" si="18"/>
        <v>41</v>
      </c>
      <c r="J34" s="4">
        <f t="shared" si="18"/>
        <v>214</v>
      </c>
      <c r="K34" s="4">
        <f aca="true" t="shared" si="19" ref="K34:AF34">+K33</f>
        <v>255</v>
      </c>
      <c r="L34" s="4">
        <f t="shared" si="19"/>
        <v>266886</v>
      </c>
      <c r="M34" s="4">
        <f t="shared" si="19"/>
        <v>684269</v>
      </c>
      <c r="N34" s="4">
        <f t="shared" si="19"/>
        <v>951155</v>
      </c>
      <c r="O34" s="4">
        <f t="shared" si="19"/>
        <v>79</v>
      </c>
      <c r="P34" s="4">
        <f t="shared" si="19"/>
        <v>765</v>
      </c>
      <c r="Q34" s="4">
        <f t="shared" si="19"/>
        <v>844</v>
      </c>
      <c r="R34" s="4">
        <f t="shared" si="19"/>
        <v>649545</v>
      </c>
      <c r="S34" s="4">
        <f t="shared" si="19"/>
        <v>5271218</v>
      </c>
      <c r="T34" s="4">
        <f t="shared" si="19"/>
        <v>5920763</v>
      </c>
      <c r="U34" s="4">
        <f t="shared" si="19"/>
        <v>0</v>
      </c>
      <c r="V34" s="4">
        <f t="shared" si="19"/>
        <v>31</v>
      </c>
      <c r="W34" s="4">
        <f t="shared" si="19"/>
        <v>31</v>
      </c>
      <c r="X34" s="4">
        <f t="shared" si="19"/>
        <v>0</v>
      </c>
      <c r="Y34" s="4">
        <f t="shared" si="19"/>
        <v>291554</v>
      </c>
      <c r="Z34" s="4">
        <f t="shared" si="19"/>
        <v>291554</v>
      </c>
      <c r="AA34" s="4">
        <f t="shared" si="19"/>
        <v>149</v>
      </c>
      <c r="AB34" s="4">
        <f t="shared" si="19"/>
        <v>1033</v>
      </c>
      <c r="AC34" s="4">
        <f t="shared" si="19"/>
        <v>1182</v>
      </c>
      <c r="AD34" s="4">
        <f t="shared" si="19"/>
        <v>1123287</v>
      </c>
      <c r="AE34" s="4">
        <f t="shared" si="19"/>
        <v>6415492</v>
      </c>
      <c r="AF34" s="4">
        <f t="shared" si="19"/>
        <v>7538779</v>
      </c>
    </row>
    <row r="35" spans="1:32" ht="18" customHeight="1">
      <c r="A35" s="7">
        <v>18</v>
      </c>
      <c r="B35" s="7" t="s">
        <v>1</v>
      </c>
      <c r="C35" s="5">
        <v>18</v>
      </c>
      <c r="D35" s="5">
        <v>34</v>
      </c>
      <c r="E35" s="5">
        <v>52</v>
      </c>
      <c r="F35" s="5">
        <v>127087</v>
      </c>
      <c r="G35" s="5">
        <v>181975</v>
      </c>
      <c r="H35" s="5">
        <v>309062</v>
      </c>
      <c r="I35" s="5">
        <v>2</v>
      </c>
      <c r="J35" s="5">
        <v>62</v>
      </c>
      <c r="K35" s="5">
        <v>64</v>
      </c>
      <c r="L35" s="5">
        <v>1273</v>
      </c>
      <c r="M35" s="5">
        <v>328412</v>
      </c>
      <c r="N35" s="5">
        <v>329685</v>
      </c>
      <c r="O35" s="5">
        <v>99</v>
      </c>
      <c r="P35" s="5">
        <v>519</v>
      </c>
      <c r="Q35" s="5">
        <v>618</v>
      </c>
      <c r="R35" s="5">
        <v>447056</v>
      </c>
      <c r="S35" s="5">
        <v>5592524</v>
      </c>
      <c r="T35" s="5">
        <v>6039580</v>
      </c>
      <c r="U35" s="5">
        <v>0</v>
      </c>
      <c r="V35" s="5">
        <v>59</v>
      </c>
      <c r="W35" s="5">
        <v>59</v>
      </c>
      <c r="X35" s="5">
        <v>0</v>
      </c>
      <c r="Y35" s="5">
        <v>695806</v>
      </c>
      <c r="Z35" s="5">
        <v>695806</v>
      </c>
      <c r="AA35" s="5">
        <v>119</v>
      </c>
      <c r="AB35" s="5">
        <v>674</v>
      </c>
      <c r="AC35" s="5">
        <v>793</v>
      </c>
      <c r="AD35" s="5">
        <v>575416</v>
      </c>
      <c r="AE35" s="5">
        <v>6798717</v>
      </c>
      <c r="AF35" s="5">
        <v>7374133</v>
      </c>
    </row>
    <row r="36" spans="1:32" ht="18" customHeight="1">
      <c r="A36" s="8">
        <v>19</v>
      </c>
      <c r="B36" s="8" t="s">
        <v>21</v>
      </c>
      <c r="C36" s="2">
        <v>0</v>
      </c>
      <c r="D36" s="2">
        <v>4</v>
      </c>
      <c r="E36" s="2">
        <v>4</v>
      </c>
      <c r="F36" s="2">
        <v>0</v>
      </c>
      <c r="G36" s="2">
        <v>38108</v>
      </c>
      <c r="H36" s="2">
        <v>38108</v>
      </c>
      <c r="I36" s="2">
        <v>2</v>
      </c>
      <c r="J36" s="2">
        <v>9</v>
      </c>
      <c r="K36" s="2">
        <v>11</v>
      </c>
      <c r="L36" s="2">
        <v>1448</v>
      </c>
      <c r="M36" s="2">
        <v>84658</v>
      </c>
      <c r="N36" s="2">
        <v>86106</v>
      </c>
      <c r="O36" s="2">
        <v>6</v>
      </c>
      <c r="P36" s="2">
        <v>19</v>
      </c>
      <c r="Q36" s="2">
        <v>25</v>
      </c>
      <c r="R36" s="2">
        <v>96088</v>
      </c>
      <c r="S36" s="2">
        <v>220550</v>
      </c>
      <c r="T36" s="2">
        <v>316638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8</v>
      </c>
      <c r="AB36" s="2">
        <v>32</v>
      </c>
      <c r="AC36" s="2">
        <v>40</v>
      </c>
      <c r="AD36" s="2">
        <v>97536</v>
      </c>
      <c r="AE36" s="2">
        <v>343316</v>
      </c>
      <c r="AF36" s="2">
        <v>440852</v>
      </c>
    </row>
    <row r="37" spans="1:32" ht="18" customHeight="1">
      <c r="A37" s="8">
        <v>20</v>
      </c>
      <c r="B37" s="8" t="s">
        <v>22</v>
      </c>
      <c r="C37" s="2">
        <v>8</v>
      </c>
      <c r="D37" s="2">
        <v>4</v>
      </c>
      <c r="E37" s="2">
        <v>12</v>
      </c>
      <c r="F37" s="2">
        <v>13793</v>
      </c>
      <c r="G37" s="2">
        <v>35373</v>
      </c>
      <c r="H37" s="2">
        <v>49166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8</v>
      </c>
      <c r="P37" s="2">
        <v>42</v>
      </c>
      <c r="Q37" s="2">
        <v>50</v>
      </c>
      <c r="R37" s="2">
        <v>112084</v>
      </c>
      <c r="S37" s="2">
        <v>510991</v>
      </c>
      <c r="T37" s="2">
        <v>623075</v>
      </c>
      <c r="U37" s="2">
        <v>0</v>
      </c>
      <c r="V37" s="2">
        <v>4</v>
      </c>
      <c r="W37" s="2">
        <v>4</v>
      </c>
      <c r="X37" s="2">
        <v>0</v>
      </c>
      <c r="Y37" s="2">
        <v>48000</v>
      </c>
      <c r="Z37" s="2">
        <v>48000</v>
      </c>
      <c r="AA37" s="2">
        <v>16</v>
      </c>
      <c r="AB37" s="2">
        <v>50</v>
      </c>
      <c r="AC37" s="2">
        <v>66</v>
      </c>
      <c r="AD37" s="2">
        <v>125877</v>
      </c>
      <c r="AE37" s="2">
        <v>594364</v>
      </c>
      <c r="AF37" s="2">
        <v>720241</v>
      </c>
    </row>
    <row r="38" spans="1:32" ht="18" customHeight="1">
      <c r="A38" s="8">
        <v>21</v>
      </c>
      <c r="B38" s="8" t="s">
        <v>23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88</v>
      </c>
      <c r="Q38" s="2">
        <v>88</v>
      </c>
      <c r="R38" s="2">
        <v>0</v>
      </c>
      <c r="S38" s="2">
        <v>836378</v>
      </c>
      <c r="T38" s="2">
        <v>836378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88</v>
      </c>
      <c r="AC38" s="2">
        <v>88</v>
      </c>
      <c r="AD38" s="2">
        <v>0</v>
      </c>
      <c r="AE38" s="2">
        <v>836378</v>
      </c>
      <c r="AF38" s="2">
        <v>836378</v>
      </c>
    </row>
    <row r="39" spans="1:32" ht="18" customHeight="1">
      <c r="A39" s="8">
        <v>22</v>
      </c>
      <c r="B39" s="8" t="s">
        <v>24</v>
      </c>
      <c r="C39" s="2">
        <v>0</v>
      </c>
      <c r="D39" s="2">
        <v>11</v>
      </c>
      <c r="E39" s="2">
        <v>11</v>
      </c>
      <c r="F39" s="2">
        <v>0</v>
      </c>
      <c r="G39" s="2">
        <v>59231</v>
      </c>
      <c r="H39" s="2">
        <v>59231</v>
      </c>
      <c r="I39" s="2">
        <v>0</v>
      </c>
      <c r="J39" s="2">
        <v>4</v>
      </c>
      <c r="K39" s="2">
        <v>4</v>
      </c>
      <c r="L39" s="2">
        <v>0</v>
      </c>
      <c r="M39" s="2">
        <v>6238</v>
      </c>
      <c r="N39" s="2">
        <v>6238</v>
      </c>
      <c r="O39" s="2">
        <v>0</v>
      </c>
      <c r="P39" s="2">
        <v>20</v>
      </c>
      <c r="Q39" s="2">
        <v>20</v>
      </c>
      <c r="R39" s="2">
        <v>0</v>
      </c>
      <c r="S39" s="2">
        <v>218039</v>
      </c>
      <c r="T39" s="2">
        <v>218039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35</v>
      </c>
      <c r="AC39" s="2">
        <v>35</v>
      </c>
      <c r="AD39" s="2">
        <v>0</v>
      </c>
      <c r="AE39" s="2">
        <v>283508</v>
      </c>
      <c r="AF39" s="2">
        <v>283508</v>
      </c>
    </row>
    <row r="40" spans="1:32" ht="18" customHeight="1">
      <c r="A40" s="8">
        <v>23</v>
      </c>
      <c r="B40" s="8" t="s">
        <v>25</v>
      </c>
      <c r="C40" s="2">
        <v>0</v>
      </c>
      <c r="D40" s="2">
        <v>4</v>
      </c>
      <c r="E40" s="2">
        <v>4</v>
      </c>
      <c r="F40" s="2">
        <v>0</v>
      </c>
      <c r="G40" s="2">
        <v>20942</v>
      </c>
      <c r="H40" s="2">
        <v>20942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8</v>
      </c>
      <c r="P40" s="2">
        <v>33</v>
      </c>
      <c r="Q40" s="2">
        <v>41</v>
      </c>
      <c r="R40" s="2">
        <v>103440</v>
      </c>
      <c r="S40" s="2">
        <v>340285</v>
      </c>
      <c r="T40" s="2">
        <v>443725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8</v>
      </c>
      <c r="AB40" s="2">
        <v>37</v>
      </c>
      <c r="AC40" s="2">
        <v>45</v>
      </c>
      <c r="AD40" s="2">
        <v>103440</v>
      </c>
      <c r="AE40" s="2">
        <v>361227</v>
      </c>
      <c r="AF40" s="2">
        <v>464667</v>
      </c>
    </row>
    <row r="41" spans="1:32" ht="18" customHeight="1">
      <c r="A41" s="8">
        <v>24</v>
      </c>
      <c r="B41" s="8" t="s">
        <v>26</v>
      </c>
      <c r="C41" s="2">
        <v>0</v>
      </c>
      <c r="D41" s="2">
        <v>15</v>
      </c>
      <c r="E41" s="2">
        <v>15</v>
      </c>
      <c r="F41" s="2">
        <v>0</v>
      </c>
      <c r="G41" s="2">
        <v>62947</v>
      </c>
      <c r="H41" s="2">
        <v>62947</v>
      </c>
      <c r="I41" s="2">
        <v>8</v>
      </c>
      <c r="J41" s="2">
        <v>30</v>
      </c>
      <c r="K41" s="2">
        <v>38</v>
      </c>
      <c r="L41" s="2">
        <v>87387</v>
      </c>
      <c r="M41" s="2">
        <v>122068</v>
      </c>
      <c r="N41" s="2">
        <v>209455</v>
      </c>
      <c r="O41" s="2">
        <v>2</v>
      </c>
      <c r="P41" s="2">
        <v>121</v>
      </c>
      <c r="Q41" s="2">
        <v>123</v>
      </c>
      <c r="R41" s="2">
        <v>22533</v>
      </c>
      <c r="S41" s="2">
        <v>1282144</v>
      </c>
      <c r="T41" s="2">
        <v>1304677</v>
      </c>
      <c r="U41" s="2">
        <v>0</v>
      </c>
      <c r="V41" s="2">
        <v>2</v>
      </c>
      <c r="W41" s="2">
        <v>2</v>
      </c>
      <c r="X41" s="2">
        <v>0</v>
      </c>
      <c r="Y41" s="2">
        <v>15355</v>
      </c>
      <c r="Z41" s="2">
        <v>15355</v>
      </c>
      <c r="AA41" s="2">
        <v>10</v>
      </c>
      <c r="AB41" s="2">
        <v>168</v>
      </c>
      <c r="AC41" s="2">
        <v>178</v>
      </c>
      <c r="AD41" s="2">
        <v>109920</v>
      </c>
      <c r="AE41" s="2">
        <v>1482514</v>
      </c>
      <c r="AF41" s="2">
        <v>1592434</v>
      </c>
    </row>
    <row r="42" spans="1:32" ht="18" customHeight="1" thickBot="1">
      <c r="A42" s="19" t="s">
        <v>47</v>
      </c>
      <c r="B42" s="20"/>
      <c r="C42" s="4">
        <f aca="true" t="shared" si="20" ref="C42:J42">SUM(C35:C41)</f>
        <v>26</v>
      </c>
      <c r="D42" s="4">
        <f t="shared" si="20"/>
        <v>72</v>
      </c>
      <c r="E42" s="4">
        <f t="shared" si="20"/>
        <v>98</v>
      </c>
      <c r="F42" s="4">
        <f t="shared" si="20"/>
        <v>140880</v>
      </c>
      <c r="G42" s="4">
        <f t="shared" si="20"/>
        <v>398576</v>
      </c>
      <c r="H42" s="4">
        <f t="shared" si="20"/>
        <v>539456</v>
      </c>
      <c r="I42" s="4">
        <f t="shared" si="20"/>
        <v>12</v>
      </c>
      <c r="J42" s="4">
        <f t="shared" si="20"/>
        <v>105</v>
      </c>
      <c r="K42" s="4">
        <f aca="true" t="shared" si="21" ref="K42:AF42">SUM(K35:K41)</f>
        <v>117</v>
      </c>
      <c r="L42" s="4">
        <f t="shared" si="21"/>
        <v>90108</v>
      </c>
      <c r="M42" s="4">
        <f t="shared" si="21"/>
        <v>541376</v>
      </c>
      <c r="N42" s="4">
        <f t="shared" si="21"/>
        <v>631484</v>
      </c>
      <c r="O42" s="4">
        <f t="shared" si="21"/>
        <v>123</v>
      </c>
      <c r="P42" s="4">
        <f t="shared" si="21"/>
        <v>842</v>
      </c>
      <c r="Q42" s="4">
        <f t="shared" si="21"/>
        <v>965</v>
      </c>
      <c r="R42" s="4">
        <f t="shared" si="21"/>
        <v>781201</v>
      </c>
      <c r="S42" s="4">
        <f t="shared" si="21"/>
        <v>9000911</v>
      </c>
      <c r="T42" s="4">
        <f t="shared" si="21"/>
        <v>9782112</v>
      </c>
      <c r="U42" s="4">
        <f t="shared" si="21"/>
        <v>0</v>
      </c>
      <c r="V42" s="4">
        <f t="shared" si="21"/>
        <v>65</v>
      </c>
      <c r="W42" s="4">
        <f t="shared" si="21"/>
        <v>65</v>
      </c>
      <c r="X42" s="4">
        <f t="shared" si="21"/>
        <v>0</v>
      </c>
      <c r="Y42" s="4">
        <f t="shared" si="21"/>
        <v>759161</v>
      </c>
      <c r="Z42" s="4">
        <f t="shared" si="21"/>
        <v>759161</v>
      </c>
      <c r="AA42" s="4">
        <f t="shared" si="21"/>
        <v>161</v>
      </c>
      <c r="AB42" s="4">
        <f t="shared" si="21"/>
        <v>1084</v>
      </c>
      <c r="AC42" s="4">
        <f t="shared" si="21"/>
        <v>1245</v>
      </c>
      <c r="AD42" s="4">
        <f t="shared" si="21"/>
        <v>1012189</v>
      </c>
      <c r="AE42" s="4">
        <f t="shared" si="21"/>
        <v>10700024</v>
      </c>
      <c r="AF42" s="4">
        <f t="shared" si="21"/>
        <v>11712213</v>
      </c>
    </row>
    <row r="43" spans="1:32" ht="18" customHeight="1">
      <c r="A43" s="7">
        <v>25</v>
      </c>
      <c r="B43" s="7" t="s">
        <v>2</v>
      </c>
      <c r="C43" s="5">
        <v>22</v>
      </c>
      <c r="D43" s="5">
        <v>23</v>
      </c>
      <c r="E43" s="5">
        <v>45</v>
      </c>
      <c r="F43" s="5">
        <v>109732</v>
      </c>
      <c r="G43" s="5">
        <v>124368</v>
      </c>
      <c r="H43" s="5">
        <v>234100</v>
      </c>
      <c r="I43" s="5">
        <v>13</v>
      </c>
      <c r="J43" s="5">
        <v>44</v>
      </c>
      <c r="K43" s="5">
        <v>57</v>
      </c>
      <c r="L43" s="5">
        <v>77051</v>
      </c>
      <c r="M43" s="5">
        <v>167531</v>
      </c>
      <c r="N43" s="5">
        <v>244582</v>
      </c>
      <c r="O43" s="5">
        <v>31</v>
      </c>
      <c r="P43" s="5">
        <v>290</v>
      </c>
      <c r="Q43" s="5">
        <v>321</v>
      </c>
      <c r="R43" s="5">
        <v>184018</v>
      </c>
      <c r="S43" s="5">
        <v>3046321</v>
      </c>
      <c r="T43" s="5">
        <v>3230339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66</v>
      </c>
      <c r="AB43" s="5">
        <v>357</v>
      </c>
      <c r="AC43" s="5">
        <v>423</v>
      </c>
      <c r="AD43" s="5">
        <v>370801</v>
      </c>
      <c r="AE43" s="5">
        <v>3338220</v>
      </c>
      <c r="AF43" s="5">
        <v>3709021</v>
      </c>
    </row>
    <row r="44" spans="1:32" ht="18" customHeight="1">
      <c r="A44" s="8">
        <v>26</v>
      </c>
      <c r="B44" s="8" t="s">
        <v>4</v>
      </c>
      <c r="C44" s="2">
        <v>8</v>
      </c>
      <c r="D44" s="2">
        <v>15</v>
      </c>
      <c r="E44" s="2">
        <v>23</v>
      </c>
      <c r="F44" s="2">
        <v>68633</v>
      </c>
      <c r="G44" s="2">
        <v>46472</v>
      </c>
      <c r="H44" s="2">
        <v>115105</v>
      </c>
      <c r="I44" s="2">
        <v>8</v>
      </c>
      <c r="J44" s="2">
        <v>31</v>
      </c>
      <c r="K44" s="2">
        <v>39</v>
      </c>
      <c r="L44" s="2">
        <v>105516</v>
      </c>
      <c r="M44" s="2">
        <v>178589</v>
      </c>
      <c r="N44" s="2">
        <v>284105</v>
      </c>
      <c r="O44" s="2">
        <v>12</v>
      </c>
      <c r="P44" s="2">
        <v>208</v>
      </c>
      <c r="Q44" s="2">
        <v>220</v>
      </c>
      <c r="R44" s="2">
        <v>173267</v>
      </c>
      <c r="S44" s="2">
        <v>2205174</v>
      </c>
      <c r="T44" s="2">
        <v>2378441</v>
      </c>
      <c r="U44" s="2">
        <v>0</v>
      </c>
      <c r="V44" s="2">
        <v>4</v>
      </c>
      <c r="W44" s="2">
        <v>4</v>
      </c>
      <c r="X44" s="2">
        <v>0</v>
      </c>
      <c r="Y44" s="2">
        <v>61317</v>
      </c>
      <c r="Z44" s="2">
        <v>61317</v>
      </c>
      <c r="AA44" s="2">
        <v>28</v>
      </c>
      <c r="AB44" s="2">
        <v>258</v>
      </c>
      <c r="AC44" s="2">
        <v>286</v>
      </c>
      <c r="AD44" s="2">
        <v>347416</v>
      </c>
      <c r="AE44" s="2">
        <v>2491552</v>
      </c>
      <c r="AF44" s="2">
        <v>2838968</v>
      </c>
    </row>
    <row r="45" spans="1:32" ht="18" customHeight="1">
      <c r="A45" s="8">
        <v>27</v>
      </c>
      <c r="B45" s="8" t="s">
        <v>10</v>
      </c>
      <c r="C45" s="2">
        <v>6</v>
      </c>
      <c r="D45" s="2">
        <v>34</v>
      </c>
      <c r="E45" s="2">
        <v>40</v>
      </c>
      <c r="F45" s="2">
        <v>27236</v>
      </c>
      <c r="G45" s="2">
        <v>239914</v>
      </c>
      <c r="H45" s="2">
        <v>267150</v>
      </c>
      <c r="I45" s="2">
        <v>9</v>
      </c>
      <c r="J45" s="2">
        <v>53</v>
      </c>
      <c r="K45" s="2">
        <v>62</v>
      </c>
      <c r="L45" s="2">
        <v>137280</v>
      </c>
      <c r="M45" s="2">
        <v>125276</v>
      </c>
      <c r="N45" s="2">
        <v>262556</v>
      </c>
      <c r="O45" s="2">
        <v>17</v>
      </c>
      <c r="P45" s="2">
        <v>264</v>
      </c>
      <c r="Q45" s="2">
        <v>281</v>
      </c>
      <c r="R45" s="2">
        <v>107047</v>
      </c>
      <c r="S45" s="2">
        <v>3167864</v>
      </c>
      <c r="T45" s="2">
        <v>3274911</v>
      </c>
      <c r="U45" s="2">
        <v>0</v>
      </c>
      <c r="V45" s="2">
        <v>1</v>
      </c>
      <c r="W45" s="2">
        <v>1</v>
      </c>
      <c r="X45" s="2">
        <v>0</v>
      </c>
      <c r="Y45" s="2">
        <v>6098</v>
      </c>
      <c r="Z45" s="2">
        <v>6098</v>
      </c>
      <c r="AA45" s="2">
        <v>32</v>
      </c>
      <c r="AB45" s="2">
        <v>352</v>
      </c>
      <c r="AC45" s="2">
        <v>384</v>
      </c>
      <c r="AD45" s="2">
        <v>271563</v>
      </c>
      <c r="AE45" s="2">
        <v>3539152</v>
      </c>
      <c r="AF45" s="2">
        <v>3810715</v>
      </c>
    </row>
    <row r="46" spans="1:32" ht="18" customHeight="1">
      <c r="A46" s="8">
        <v>28</v>
      </c>
      <c r="B46" s="8" t="s">
        <v>27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</v>
      </c>
      <c r="K46" s="2">
        <v>1</v>
      </c>
      <c r="L46" s="2">
        <v>0</v>
      </c>
      <c r="M46" s="2">
        <v>9555</v>
      </c>
      <c r="N46" s="2">
        <v>9555</v>
      </c>
      <c r="O46" s="2">
        <v>0</v>
      </c>
      <c r="P46" s="2">
        <v>18</v>
      </c>
      <c r="Q46" s="2">
        <v>18</v>
      </c>
      <c r="R46" s="2">
        <v>0</v>
      </c>
      <c r="S46" s="2">
        <v>145741</v>
      </c>
      <c r="T46" s="2">
        <v>145741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19</v>
      </c>
      <c r="AC46" s="2">
        <v>19</v>
      </c>
      <c r="AD46" s="2">
        <v>0</v>
      </c>
      <c r="AE46" s="2">
        <v>155296</v>
      </c>
      <c r="AF46" s="2">
        <v>155296</v>
      </c>
    </row>
    <row r="47" spans="1:32" ht="18" customHeight="1">
      <c r="A47" s="8">
        <v>29</v>
      </c>
      <c r="B47" s="8" t="s">
        <v>28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89</v>
      </c>
      <c r="K47" s="2">
        <v>89</v>
      </c>
      <c r="L47" s="2">
        <v>0</v>
      </c>
      <c r="M47" s="2">
        <v>562656</v>
      </c>
      <c r="N47" s="2">
        <v>562656</v>
      </c>
      <c r="O47" s="2">
        <v>0</v>
      </c>
      <c r="P47" s="2">
        <v>11</v>
      </c>
      <c r="Q47" s="2">
        <v>11</v>
      </c>
      <c r="R47" s="2">
        <v>0</v>
      </c>
      <c r="S47" s="2">
        <v>82713</v>
      </c>
      <c r="T47" s="2">
        <v>82713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100</v>
      </c>
      <c r="AC47" s="2">
        <v>100</v>
      </c>
      <c r="AD47" s="2">
        <v>0</v>
      </c>
      <c r="AE47" s="2">
        <v>645369</v>
      </c>
      <c r="AF47" s="2">
        <v>645369</v>
      </c>
    </row>
    <row r="48" spans="1:32" ht="18" customHeight="1" thickBot="1">
      <c r="A48" s="19" t="s">
        <v>48</v>
      </c>
      <c r="B48" s="20"/>
      <c r="C48" s="4">
        <f aca="true" t="shared" si="22" ref="C48:J48">SUM(C43:C47)</f>
        <v>36</v>
      </c>
      <c r="D48" s="4">
        <f t="shared" si="22"/>
        <v>72</v>
      </c>
      <c r="E48" s="4">
        <f t="shared" si="22"/>
        <v>108</v>
      </c>
      <c r="F48" s="4">
        <f t="shared" si="22"/>
        <v>205601</v>
      </c>
      <c r="G48" s="4">
        <f t="shared" si="22"/>
        <v>410754</v>
      </c>
      <c r="H48" s="4">
        <f t="shared" si="22"/>
        <v>616355</v>
      </c>
      <c r="I48" s="4">
        <f t="shared" si="22"/>
        <v>30</v>
      </c>
      <c r="J48" s="4">
        <f t="shared" si="22"/>
        <v>218</v>
      </c>
      <c r="K48" s="4">
        <f aca="true" t="shared" si="23" ref="K48:AF48">SUM(K43:K47)</f>
        <v>248</v>
      </c>
      <c r="L48" s="4">
        <f t="shared" si="23"/>
        <v>319847</v>
      </c>
      <c r="M48" s="4">
        <f t="shared" si="23"/>
        <v>1043607</v>
      </c>
      <c r="N48" s="4">
        <f t="shared" si="23"/>
        <v>1363454</v>
      </c>
      <c r="O48" s="4">
        <f t="shared" si="23"/>
        <v>60</v>
      </c>
      <c r="P48" s="4">
        <f t="shared" si="23"/>
        <v>791</v>
      </c>
      <c r="Q48" s="4">
        <f t="shared" si="23"/>
        <v>851</v>
      </c>
      <c r="R48" s="4">
        <f t="shared" si="23"/>
        <v>464332</v>
      </c>
      <c r="S48" s="4">
        <f t="shared" si="23"/>
        <v>8647813</v>
      </c>
      <c r="T48" s="4">
        <f t="shared" si="23"/>
        <v>9112145</v>
      </c>
      <c r="U48" s="4">
        <f t="shared" si="23"/>
        <v>0</v>
      </c>
      <c r="V48" s="4">
        <f t="shared" si="23"/>
        <v>5</v>
      </c>
      <c r="W48" s="4">
        <f t="shared" si="23"/>
        <v>5</v>
      </c>
      <c r="X48" s="4">
        <f t="shared" si="23"/>
        <v>0</v>
      </c>
      <c r="Y48" s="4">
        <f t="shared" si="23"/>
        <v>67415</v>
      </c>
      <c r="Z48" s="4">
        <f t="shared" si="23"/>
        <v>67415</v>
      </c>
      <c r="AA48" s="4">
        <f t="shared" si="23"/>
        <v>126</v>
      </c>
      <c r="AB48" s="4">
        <f t="shared" si="23"/>
        <v>1086</v>
      </c>
      <c r="AC48" s="4">
        <f t="shared" si="23"/>
        <v>1212</v>
      </c>
      <c r="AD48" s="4">
        <f t="shared" si="23"/>
        <v>989780</v>
      </c>
      <c r="AE48" s="4">
        <f t="shared" si="23"/>
        <v>10169589</v>
      </c>
      <c r="AF48" s="4">
        <f t="shared" si="23"/>
        <v>11159369</v>
      </c>
    </row>
    <row r="49" spans="1:32" ht="18" customHeight="1" thickBot="1">
      <c r="A49" s="13" t="s">
        <v>49</v>
      </c>
      <c r="B49" s="14"/>
      <c r="C49" s="4">
        <f aca="true" t="shared" si="24" ref="C49:J49">+C48+C42</f>
        <v>62</v>
      </c>
      <c r="D49" s="4">
        <f t="shared" si="24"/>
        <v>144</v>
      </c>
      <c r="E49" s="4">
        <f t="shared" si="24"/>
        <v>206</v>
      </c>
      <c r="F49" s="4">
        <f t="shared" si="24"/>
        <v>346481</v>
      </c>
      <c r="G49" s="4">
        <f t="shared" si="24"/>
        <v>809330</v>
      </c>
      <c r="H49" s="4">
        <f t="shared" si="24"/>
        <v>1155811</v>
      </c>
      <c r="I49" s="4">
        <f t="shared" si="24"/>
        <v>42</v>
      </c>
      <c r="J49" s="4">
        <f t="shared" si="24"/>
        <v>323</v>
      </c>
      <c r="K49" s="4">
        <f aca="true" t="shared" si="25" ref="K49:AF49">+K48+K42</f>
        <v>365</v>
      </c>
      <c r="L49" s="4">
        <f t="shared" si="25"/>
        <v>409955</v>
      </c>
      <c r="M49" s="4">
        <f t="shared" si="25"/>
        <v>1584983</v>
      </c>
      <c r="N49" s="4">
        <f t="shared" si="25"/>
        <v>1994938</v>
      </c>
      <c r="O49" s="4">
        <f t="shared" si="25"/>
        <v>183</v>
      </c>
      <c r="P49" s="4">
        <f t="shared" si="25"/>
        <v>1633</v>
      </c>
      <c r="Q49" s="4">
        <f t="shared" si="25"/>
        <v>1816</v>
      </c>
      <c r="R49" s="4">
        <f t="shared" si="25"/>
        <v>1245533</v>
      </c>
      <c r="S49" s="4">
        <f t="shared" si="25"/>
        <v>17648724</v>
      </c>
      <c r="T49" s="4">
        <f t="shared" si="25"/>
        <v>18894257</v>
      </c>
      <c r="U49" s="4">
        <f t="shared" si="25"/>
        <v>0</v>
      </c>
      <c r="V49" s="4">
        <f t="shared" si="25"/>
        <v>70</v>
      </c>
      <c r="W49" s="4">
        <f t="shared" si="25"/>
        <v>70</v>
      </c>
      <c r="X49" s="4">
        <f t="shared" si="25"/>
        <v>0</v>
      </c>
      <c r="Y49" s="4">
        <f t="shared" si="25"/>
        <v>826576</v>
      </c>
      <c r="Z49" s="4">
        <f t="shared" si="25"/>
        <v>826576</v>
      </c>
      <c r="AA49" s="4">
        <f t="shared" si="25"/>
        <v>287</v>
      </c>
      <c r="AB49" s="4">
        <f t="shared" si="25"/>
        <v>2170</v>
      </c>
      <c r="AC49" s="4">
        <f t="shared" si="25"/>
        <v>2457</v>
      </c>
      <c r="AD49" s="4">
        <f t="shared" si="25"/>
        <v>2001969</v>
      </c>
      <c r="AE49" s="4">
        <f t="shared" si="25"/>
        <v>20869613</v>
      </c>
      <c r="AF49" s="4">
        <f t="shared" si="25"/>
        <v>22871582</v>
      </c>
    </row>
    <row r="50" spans="1:32" ht="18" customHeight="1" thickBot="1">
      <c r="A50" s="15" t="s">
        <v>50</v>
      </c>
      <c r="B50" s="16"/>
      <c r="C50" s="4">
        <f aca="true" t="shared" si="26" ref="C50:J50">+C49+C34+C30+C22+C15</f>
        <v>304</v>
      </c>
      <c r="D50" s="4">
        <f t="shared" si="26"/>
        <v>398</v>
      </c>
      <c r="E50" s="4">
        <f t="shared" si="26"/>
        <v>702</v>
      </c>
      <c r="F50" s="4">
        <f t="shared" si="26"/>
        <v>1829093</v>
      </c>
      <c r="G50" s="4">
        <f t="shared" si="26"/>
        <v>2994976</v>
      </c>
      <c r="H50" s="4">
        <f t="shared" si="26"/>
        <v>4824069</v>
      </c>
      <c r="I50" s="4">
        <f t="shared" si="26"/>
        <v>329</v>
      </c>
      <c r="J50" s="4">
        <f t="shared" si="26"/>
        <v>1610</v>
      </c>
      <c r="K50" s="4">
        <f aca="true" t="shared" si="27" ref="K50:AF50">+K49+K34+K30+K22+K15</f>
        <v>1939</v>
      </c>
      <c r="L50" s="4">
        <f t="shared" si="27"/>
        <v>2565576</v>
      </c>
      <c r="M50" s="4">
        <f t="shared" si="27"/>
        <v>7610586</v>
      </c>
      <c r="N50" s="4">
        <f t="shared" si="27"/>
        <v>10176162</v>
      </c>
      <c r="O50" s="4">
        <f t="shared" si="27"/>
        <v>488</v>
      </c>
      <c r="P50" s="4">
        <f t="shared" si="27"/>
        <v>7209</v>
      </c>
      <c r="Q50" s="4">
        <f t="shared" si="27"/>
        <v>7697</v>
      </c>
      <c r="R50" s="4">
        <f t="shared" si="27"/>
        <v>3921062</v>
      </c>
      <c r="S50" s="4">
        <f t="shared" si="27"/>
        <v>73146028</v>
      </c>
      <c r="T50" s="4">
        <f t="shared" si="27"/>
        <v>77067090</v>
      </c>
      <c r="U50" s="4">
        <f t="shared" si="27"/>
        <v>10</v>
      </c>
      <c r="V50" s="4">
        <f t="shared" si="27"/>
        <v>795</v>
      </c>
      <c r="W50" s="4">
        <f t="shared" si="27"/>
        <v>805</v>
      </c>
      <c r="X50" s="4">
        <f t="shared" si="27"/>
        <v>35062</v>
      </c>
      <c r="Y50" s="4">
        <f t="shared" si="27"/>
        <v>8119771</v>
      </c>
      <c r="Z50" s="4">
        <f t="shared" si="27"/>
        <v>8154833</v>
      </c>
      <c r="AA50" s="4">
        <f t="shared" si="27"/>
        <v>1131</v>
      </c>
      <c r="AB50" s="4">
        <f t="shared" si="27"/>
        <v>10012</v>
      </c>
      <c r="AC50" s="4">
        <f t="shared" si="27"/>
        <v>11143</v>
      </c>
      <c r="AD50" s="4">
        <f t="shared" si="27"/>
        <v>8350793</v>
      </c>
      <c r="AE50" s="4">
        <f t="shared" si="27"/>
        <v>91871361</v>
      </c>
      <c r="AF50" s="4">
        <f t="shared" si="27"/>
        <v>100222154</v>
      </c>
    </row>
  </sheetData>
  <mergeCells count="32">
    <mergeCell ref="A49:B49"/>
    <mergeCell ref="A50:B50"/>
    <mergeCell ref="A30:B30"/>
    <mergeCell ref="A33:B33"/>
    <mergeCell ref="A34:B34"/>
    <mergeCell ref="A42:B42"/>
    <mergeCell ref="A21:B21"/>
    <mergeCell ref="A22:B22"/>
    <mergeCell ref="A29:B29"/>
    <mergeCell ref="A48:B48"/>
    <mergeCell ref="A18:B18"/>
    <mergeCell ref="A12:B12"/>
    <mergeCell ref="A14:B14"/>
    <mergeCell ref="A15:B15"/>
    <mergeCell ref="AA6:AC6"/>
    <mergeCell ref="AD6:AF6"/>
    <mergeCell ref="C3:AF3"/>
    <mergeCell ref="A3:B7"/>
    <mergeCell ref="C4:AF4"/>
    <mergeCell ref="C5:H5"/>
    <mergeCell ref="I5:N5"/>
    <mergeCell ref="O5:T5"/>
    <mergeCell ref="U5:Z5"/>
    <mergeCell ref="AA5:AF5"/>
    <mergeCell ref="U6:W6"/>
    <mergeCell ref="X6:Z6"/>
    <mergeCell ref="I6:K6"/>
    <mergeCell ref="L6:N6"/>
    <mergeCell ref="C6:E6"/>
    <mergeCell ref="F6:H6"/>
    <mergeCell ref="O6:Q6"/>
    <mergeCell ref="R6:T6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2007-03-02T05:45:47Z</cp:lastPrinted>
  <dcterms:created xsi:type="dcterms:W3CDTF">2006-12-01T07:35:30Z</dcterms:created>
  <dcterms:modified xsi:type="dcterms:W3CDTF">2007-03-02T05:45:52Z</dcterms:modified>
  <cp:category/>
  <cp:version/>
  <cp:contentType/>
  <cp:contentStatus/>
</cp:coreProperties>
</file>