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教委・学校数" sheetId="1" r:id="rId1"/>
  </sheets>
  <definedNames/>
  <calcPr fullCalcOnLoad="1"/>
</workbook>
</file>

<file path=xl/sharedStrings.xml><?xml version="1.0" encoding="utf-8"?>
<sst xmlns="http://schemas.openxmlformats.org/spreadsheetml/2006/main" count="269" uniqueCount="58">
  <si>
    <t>　市　町　村</t>
  </si>
  <si>
    <t>教育委員会</t>
  </si>
  <si>
    <t>（組　　　合）</t>
  </si>
  <si>
    <t>区</t>
  </si>
  <si>
    <t>分</t>
  </si>
  <si>
    <t>国</t>
  </si>
  <si>
    <t>立</t>
  </si>
  <si>
    <t>県</t>
  </si>
  <si>
    <t>西八代郡</t>
  </si>
  <si>
    <t>南巨摩郡</t>
  </si>
  <si>
    <t>中巨摩郡</t>
  </si>
  <si>
    <t>甲府市</t>
  </si>
  <si>
    <t>南都留郡</t>
  </si>
  <si>
    <t>富士吉田市</t>
  </si>
  <si>
    <t>都留市</t>
  </si>
  <si>
    <t>北都留郡</t>
  </si>
  <si>
    <t>大月市</t>
  </si>
  <si>
    <t>計</t>
  </si>
  <si>
    <t>私</t>
  </si>
  <si>
    <t>総</t>
  </si>
  <si>
    <t>峡　　　東</t>
  </si>
  <si>
    <t>教育事務所</t>
  </si>
  <si>
    <t>峡　　　南</t>
  </si>
  <si>
    <t>　大　　学</t>
  </si>
  <si>
    <t>（含短大）</t>
  </si>
  <si>
    <t>　幼稚園</t>
  </si>
  <si>
    <t>－</t>
  </si>
  <si>
    <t>－</t>
  </si>
  <si>
    <t>－</t>
  </si>
  <si>
    <t>本　　校</t>
  </si>
  <si>
    <t>分　　校</t>
  </si>
  <si>
    <t>通信制</t>
  </si>
  <si>
    <t>　　全　　日　　制</t>
  </si>
  <si>
    <t>小　　　学　　　校</t>
  </si>
  <si>
    <t>中　　　学　　　校</t>
  </si>
  <si>
    <t>　　　高　　　　　等　　　　　　学　　　　　　校</t>
  </si>
  <si>
    <t>計</t>
  </si>
  <si>
    <t>　定　　時　　制</t>
  </si>
  <si>
    <t>(    )内は、休校中の学校数で再掲である。</t>
  </si>
  <si>
    <t>南ｱﾙﾌﾟｽ市</t>
  </si>
  <si>
    <t>市町村（組合）立</t>
  </si>
  <si>
    <t>甲斐市</t>
  </si>
  <si>
    <t>笛吹市</t>
  </si>
  <si>
    <t>北杜市</t>
  </si>
  <si>
    <t>上野原市</t>
  </si>
  <si>
    <t>韮崎市</t>
  </si>
  <si>
    <t>中央市</t>
  </si>
  <si>
    <t>山梨市</t>
  </si>
  <si>
    <t>甲州市</t>
  </si>
  <si>
    <t>中　　　北
教育事務所</t>
  </si>
  <si>
    <t>小計</t>
  </si>
  <si>
    <t>－</t>
  </si>
  <si>
    <t>富士・東部
教育事務所</t>
  </si>
  <si>
    <t>公　　　　　　　　　　立</t>
  </si>
  <si>
    <t>特別支援学校</t>
  </si>
  <si>
    <t>　　　　　市町村教育委員会数・学校数</t>
  </si>
  <si>
    <t>(平成２２年５月１日現在）</t>
  </si>
  <si>
    <t>公　　　　　　　　　　　　　 立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</si>
</sst>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\(#,##0_);\(#,##0\)"/>
    <numFmt numFmtId="178" formatCode="&quot;〈&quot;#,##0&quot;〉&quot;"/>
    <numFmt numFmtId="179" formatCode="\{#,##0\}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176" fontId="0" fillId="0" borderId="0" xfId="0" applyNumberFormat="1" applyFill="1" applyBorder="1" applyAlignment="1">
      <alignment horizontal="right" vertical="center"/>
    </xf>
    <xf numFmtId="176" fontId="0" fillId="0" borderId="0" xfId="0" applyNumberFormat="1" applyFill="1" applyAlignment="1">
      <alignment horizontal="right" vertical="center"/>
    </xf>
    <xf numFmtId="176" fontId="0" fillId="0" borderId="0" xfId="0" applyNumberFormat="1" applyFill="1" applyAlignment="1">
      <alignment vertical="center"/>
    </xf>
    <xf numFmtId="176" fontId="0" fillId="0" borderId="2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0" fillId="0" borderId="8" xfId="0" applyFill="1" applyBorder="1" applyAlignment="1">
      <alignment horizontal="right" vertical="center"/>
    </xf>
    <xf numFmtId="0" fontId="0" fillId="0" borderId="8" xfId="0" applyNumberFormat="1" applyFill="1" applyBorder="1" applyAlignment="1">
      <alignment horizontal="right"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3" xfId="0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3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right" vertical="center" shrinkToFit="1"/>
    </xf>
    <xf numFmtId="0" fontId="2" fillId="0" borderId="3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12" xfId="0" applyFill="1" applyBorder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0" fillId="2" borderId="8" xfId="0" applyFill="1" applyBorder="1" applyAlignment="1">
      <alignment horizontal="right" vertical="center"/>
    </xf>
    <xf numFmtId="0" fontId="0" fillId="0" borderId="14" xfId="0" applyFill="1" applyBorder="1" applyAlignment="1">
      <alignment vertical="center" textRotation="255"/>
    </xf>
    <xf numFmtId="0" fontId="0" fillId="0" borderId="2" xfId="0" applyBorder="1" applyAlignment="1">
      <alignment vertical="center" textRotation="255"/>
    </xf>
    <xf numFmtId="0" fontId="0" fillId="0" borderId="9" xfId="0" applyBorder="1" applyAlignment="1">
      <alignment vertical="center" textRotation="255"/>
    </xf>
    <xf numFmtId="0" fontId="0" fillId="0" borderId="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vertical="center" wrapText="1"/>
    </xf>
    <xf numFmtId="0" fontId="0" fillId="0" borderId="16" xfId="0" applyFill="1" applyBorder="1" applyAlignment="1">
      <alignment horizontal="center" vertical="distributed" textRotation="255" indent="2"/>
    </xf>
    <xf numFmtId="0" fontId="0" fillId="0" borderId="10" xfId="0" applyBorder="1" applyAlignment="1">
      <alignment horizontal="center" vertical="distributed" textRotation="255" indent="2"/>
    </xf>
    <xf numFmtId="0" fontId="0" fillId="0" borderId="11" xfId="0" applyBorder="1" applyAlignment="1">
      <alignment horizontal="center" vertical="distributed" textRotation="255" indent="2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right" vertical="center"/>
    </xf>
    <xf numFmtId="0" fontId="0" fillId="0" borderId="2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20" xfId="0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990600</xdr:colOff>
      <xdr:row>18</xdr:row>
      <xdr:rowOff>9525</xdr:rowOff>
    </xdr:from>
    <xdr:to>
      <xdr:col>2</xdr:col>
      <xdr:colOff>1066800</xdr:colOff>
      <xdr:row>23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1562100" y="4162425"/>
          <a:ext cx="76200" cy="1047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990600</xdr:colOff>
      <xdr:row>26</xdr:row>
      <xdr:rowOff>9525</xdr:rowOff>
    </xdr:from>
    <xdr:to>
      <xdr:col>2</xdr:col>
      <xdr:colOff>1076325</xdr:colOff>
      <xdr:row>28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562100" y="5838825"/>
          <a:ext cx="85725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981075</xdr:colOff>
      <xdr:row>9</xdr:row>
      <xdr:rowOff>114300</xdr:rowOff>
    </xdr:from>
    <xdr:to>
      <xdr:col>2</xdr:col>
      <xdr:colOff>1076325</xdr:colOff>
      <xdr:row>16</xdr:row>
      <xdr:rowOff>9525</xdr:rowOff>
    </xdr:to>
    <xdr:sp>
      <xdr:nvSpPr>
        <xdr:cNvPr id="3" name="AutoShape 3"/>
        <xdr:cNvSpPr>
          <a:spLocks/>
        </xdr:cNvSpPr>
      </xdr:nvSpPr>
      <xdr:spPr>
        <a:xfrm>
          <a:off x="1552575" y="2381250"/>
          <a:ext cx="95250" cy="1362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971550</xdr:colOff>
      <xdr:row>30</xdr:row>
      <xdr:rowOff>47625</xdr:rowOff>
    </xdr:from>
    <xdr:to>
      <xdr:col>2</xdr:col>
      <xdr:colOff>1085850</xdr:colOff>
      <xdr:row>35</xdr:row>
      <xdr:rowOff>171450</xdr:rowOff>
    </xdr:to>
    <xdr:sp>
      <xdr:nvSpPr>
        <xdr:cNvPr id="4" name="AutoShape 5"/>
        <xdr:cNvSpPr>
          <a:spLocks/>
        </xdr:cNvSpPr>
      </xdr:nvSpPr>
      <xdr:spPr>
        <a:xfrm flipV="1">
          <a:off x="1543050" y="6715125"/>
          <a:ext cx="114300" cy="1171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17</xdr:row>
      <xdr:rowOff>200025</xdr:rowOff>
    </xdr:from>
    <xdr:to>
      <xdr:col>5</xdr:col>
      <xdr:colOff>85725</xdr:colOff>
      <xdr:row>23</xdr:row>
      <xdr:rowOff>0</xdr:rowOff>
    </xdr:to>
    <xdr:sp>
      <xdr:nvSpPr>
        <xdr:cNvPr id="5" name="AutoShape 6"/>
        <xdr:cNvSpPr>
          <a:spLocks/>
        </xdr:cNvSpPr>
      </xdr:nvSpPr>
      <xdr:spPr>
        <a:xfrm>
          <a:off x="2933700" y="4143375"/>
          <a:ext cx="104775" cy="1057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66675</xdr:colOff>
      <xdr:row>28</xdr:row>
      <xdr:rowOff>0</xdr:rowOff>
    </xdr:to>
    <xdr:sp>
      <xdr:nvSpPr>
        <xdr:cNvPr id="6" name="AutoShape 7"/>
        <xdr:cNvSpPr>
          <a:spLocks/>
        </xdr:cNvSpPr>
      </xdr:nvSpPr>
      <xdr:spPr>
        <a:xfrm>
          <a:off x="2952750" y="5829300"/>
          <a:ext cx="66675" cy="419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9</xdr:row>
      <xdr:rowOff>123825</xdr:rowOff>
    </xdr:from>
    <xdr:to>
      <xdr:col>5</xdr:col>
      <xdr:colOff>104775</xdr:colOff>
      <xdr:row>16</xdr:row>
      <xdr:rowOff>19050</xdr:rowOff>
    </xdr:to>
    <xdr:sp>
      <xdr:nvSpPr>
        <xdr:cNvPr id="7" name="AutoShape 8"/>
        <xdr:cNvSpPr>
          <a:spLocks/>
        </xdr:cNvSpPr>
      </xdr:nvSpPr>
      <xdr:spPr>
        <a:xfrm>
          <a:off x="2962275" y="2390775"/>
          <a:ext cx="95250" cy="1362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76200</xdr:rowOff>
    </xdr:from>
    <xdr:to>
      <xdr:col>5</xdr:col>
      <xdr:colOff>85725</xdr:colOff>
      <xdr:row>35</xdr:row>
      <xdr:rowOff>200025</xdr:rowOff>
    </xdr:to>
    <xdr:sp>
      <xdr:nvSpPr>
        <xdr:cNvPr id="8" name="AutoShape 10"/>
        <xdr:cNvSpPr>
          <a:spLocks/>
        </xdr:cNvSpPr>
      </xdr:nvSpPr>
      <xdr:spPr>
        <a:xfrm>
          <a:off x="2952750" y="6743700"/>
          <a:ext cx="85725" cy="11715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S50"/>
  <sheetViews>
    <sheetView tabSelected="1" view="pageBreakPreview" zoomScaleSheetLayoutView="10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I42" sqref="I42"/>
    </sheetView>
  </sheetViews>
  <sheetFormatPr defaultColWidth="9.00390625" defaultRowHeight="13.5"/>
  <cols>
    <col min="1" max="1" width="3.625" style="5" customWidth="1"/>
    <col min="2" max="2" width="3.875" style="5" customWidth="1"/>
    <col min="3" max="3" width="14.75390625" style="5" customWidth="1"/>
    <col min="4" max="4" width="10.25390625" style="5" customWidth="1"/>
    <col min="5" max="5" width="6.25390625" style="5" customWidth="1"/>
    <col min="6" max="6" width="5.50390625" style="5" customWidth="1"/>
    <col min="7" max="7" width="7.00390625" style="5" customWidth="1"/>
    <col min="8" max="8" width="7.375" style="5" customWidth="1"/>
    <col min="9" max="9" width="7.25390625" style="5" customWidth="1"/>
    <col min="10" max="10" width="7.125" style="5" customWidth="1"/>
    <col min="11" max="11" width="7.875" style="5" customWidth="1"/>
    <col min="12" max="12" width="6.875" style="5" customWidth="1"/>
    <col min="13" max="13" width="7.75390625" style="5" customWidth="1"/>
    <col min="14" max="14" width="7.375" style="5" customWidth="1"/>
    <col min="15" max="17" width="7.50390625" style="5" customWidth="1"/>
    <col min="18" max="19" width="9.375" style="5" customWidth="1"/>
    <col min="20" max="16384" width="9.00390625" style="5" customWidth="1"/>
  </cols>
  <sheetData>
    <row r="1" ht="20.25" customHeight="1">
      <c r="A1" s="6"/>
    </row>
    <row r="2" ht="19.5" customHeight="1"/>
    <row r="3" spans="1:19" ht="21" customHeight="1" thickBot="1">
      <c r="A3" s="7" t="s">
        <v>55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 t="s">
        <v>56</v>
      </c>
      <c r="R3" s="7"/>
      <c r="S3" s="7"/>
    </row>
    <row r="4" spans="4:18" ht="17.25" customHeight="1">
      <c r="D4" s="8"/>
      <c r="E4" s="77" t="s">
        <v>0</v>
      </c>
      <c r="F4" s="78"/>
      <c r="G4" s="79" t="s">
        <v>33</v>
      </c>
      <c r="H4" s="45"/>
      <c r="I4" s="79" t="s">
        <v>34</v>
      </c>
      <c r="J4" s="45"/>
      <c r="K4" s="79" t="s">
        <v>35</v>
      </c>
      <c r="L4" s="46"/>
      <c r="M4" s="46"/>
      <c r="N4" s="46"/>
      <c r="O4" s="45"/>
      <c r="P4" s="71" t="s">
        <v>54</v>
      </c>
      <c r="Q4" s="72"/>
      <c r="R4" s="9" t="s">
        <v>23</v>
      </c>
    </row>
    <row r="5" spans="2:19" ht="16.5" customHeight="1">
      <c r="B5" s="5" t="s">
        <v>3</v>
      </c>
      <c r="D5" s="4" t="s">
        <v>4</v>
      </c>
      <c r="E5" s="57" t="s">
        <v>2</v>
      </c>
      <c r="F5" s="56"/>
      <c r="H5" s="43"/>
      <c r="J5" s="43"/>
      <c r="K5" s="73" t="s">
        <v>32</v>
      </c>
      <c r="L5" s="74"/>
      <c r="M5" s="12" t="s">
        <v>37</v>
      </c>
      <c r="N5" s="13"/>
      <c r="O5" s="4"/>
      <c r="Q5" s="43"/>
      <c r="R5" s="14"/>
      <c r="S5" s="5" t="s">
        <v>25</v>
      </c>
    </row>
    <row r="6" spans="1:19" ht="21.75" customHeight="1">
      <c r="A6" s="12"/>
      <c r="B6" s="12"/>
      <c r="C6" s="12"/>
      <c r="D6" s="13"/>
      <c r="E6" s="75" t="s">
        <v>1</v>
      </c>
      <c r="F6" s="76"/>
      <c r="G6" s="12" t="s">
        <v>29</v>
      </c>
      <c r="H6" s="15" t="s">
        <v>30</v>
      </c>
      <c r="I6" s="12" t="s">
        <v>29</v>
      </c>
      <c r="J6" s="15" t="s">
        <v>30</v>
      </c>
      <c r="K6" s="12" t="s">
        <v>29</v>
      </c>
      <c r="L6" s="44" t="s">
        <v>30</v>
      </c>
      <c r="M6" s="12" t="s">
        <v>29</v>
      </c>
      <c r="N6" s="44" t="s">
        <v>30</v>
      </c>
      <c r="O6" s="42" t="s">
        <v>31</v>
      </c>
      <c r="P6" s="12" t="s">
        <v>29</v>
      </c>
      <c r="Q6" s="15" t="s">
        <v>30</v>
      </c>
      <c r="R6" s="15" t="s">
        <v>24</v>
      </c>
      <c r="S6" s="12"/>
    </row>
    <row r="7" spans="1:19" ht="20.25" customHeight="1">
      <c r="A7" s="16"/>
      <c r="B7" s="16" t="s">
        <v>5</v>
      </c>
      <c r="C7" s="16"/>
      <c r="D7" s="11" t="s">
        <v>6</v>
      </c>
      <c r="E7" s="16"/>
      <c r="F7" s="17" t="s">
        <v>26</v>
      </c>
      <c r="G7" s="17">
        <v>1</v>
      </c>
      <c r="H7" s="17" t="s">
        <v>26</v>
      </c>
      <c r="I7" s="17">
        <v>1</v>
      </c>
      <c r="J7" s="17" t="s">
        <v>26</v>
      </c>
      <c r="K7" s="17" t="s">
        <v>26</v>
      </c>
      <c r="L7" s="17" t="s">
        <v>26</v>
      </c>
      <c r="M7" s="17" t="s">
        <v>26</v>
      </c>
      <c r="N7" s="17" t="s">
        <v>26</v>
      </c>
      <c r="O7" s="17" t="s">
        <v>26</v>
      </c>
      <c r="P7" s="17">
        <v>1</v>
      </c>
      <c r="Q7" s="17" t="s">
        <v>26</v>
      </c>
      <c r="R7" s="17">
        <v>1</v>
      </c>
      <c r="S7" s="17">
        <v>1</v>
      </c>
    </row>
    <row r="8" spans="1:19" ht="20.25" customHeight="1">
      <c r="A8" s="29"/>
      <c r="B8" s="16" t="s">
        <v>57</v>
      </c>
      <c r="C8" s="16"/>
      <c r="D8" s="11"/>
      <c r="E8" s="16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>
        <v>1</v>
      </c>
      <c r="S8" s="17"/>
    </row>
    <row r="9" spans="1:19" ht="21.75" customHeight="1">
      <c r="A9" s="51" t="s">
        <v>53</v>
      </c>
      <c r="B9" s="10" t="s">
        <v>7</v>
      </c>
      <c r="C9" s="16"/>
      <c r="D9" s="11" t="s">
        <v>6</v>
      </c>
      <c r="E9" s="16"/>
      <c r="F9" s="17" t="s">
        <v>26</v>
      </c>
      <c r="G9" s="17" t="s">
        <v>26</v>
      </c>
      <c r="H9" s="17" t="s">
        <v>26</v>
      </c>
      <c r="I9" s="17" t="s">
        <v>26</v>
      </c>
      <c r="J9" s="17" t="s">
        <v>26</v>
      </c>
      <c r="K9" s="48">
        <v>30</v>
      </c>
      <c r="L9" s="17"/>
      <c r="M9" s="17">
        <v>8</v>
      </c>
      <c r="N9" s="17"/>
      <c r="O9" s="17">
        <v>1</v>
      </c>
      <c r="P9" s="17">
        <v>9</v>
      </c>
      <c r="Q9" s="17">
        <v>2</v>
      </c>
      <c r="R9" s="17"/>
      <c r="S9" s="17"/>
    </row>
    <row r="10" spans="1:19" ht="16.5" customHeight="1">
      <c r="A10" s="52"/>
      <c r="B10" s="61" t="s">
        <v>40</v>
      </c>
      <c r="D10" s="4" t="s">
        <v>10</v>
      </c>
      <c r="E10" s="18">
        <v>1</v>
      </c>
      <c r="F10" s="64">
        <f>SUM(E10:E16)</f>
        <v>8</v>
      </c>
      <c r="G10" s="19">
        <v>3</v>
      </c>
      <c r="H10" s="19" t="s">
        <v>28</v>
      </c>
      <c r="I10" s="19">
        <v>1</v>
      </c>
      <c r="J10" s="19" t="s">
        <v>28</v>
      </c>
      <c r="K10" s="19" t="s">
        <v>51</v>
      </c>
      <c r="L10" s="19" t="s">
        <v>51</v>
      </c>
      <c r="M10" s="19" t="s">
        <v>51</v>
      </c>
      <c r="N10" s="19" t="s">
        <v>51</v>
      </c>
      <c r="O10" s="19" t="s">
        <v>51</v>
      </c>
      <c r="P10" s="19" t="s">
        <v>51</v>
      </c>
      <c r="Q10" s="19" t="s">
        <v>51</v>
      </c>
      <c r="R10" s="19" t="s">
        <v>51</v>
      </c>
      <c r="S10" s="19" t="s">
        <v>51</v>
      </c>
    </row>
    <row r="11" spans="1:19" ht="16.5" customHeight="1">
      <c r="A11" s="52"/>
      <c r="B11" s="62"/>
      <c r="D11" s="4" t="s">
        <v>11</v>
      </c>
      <c r="E11" s="49">
        <v>2</v>
      </c>
      <c r="F11" s="65"/>
      <c r="G11" s="19">
        <v>26</v>
      </c>
      <c r="H11" s="19">
        <v>2</v>
      </c>
      <c r="I11" s="19">
        <v>11</v>
      </c>
      <c r="J11" s="19">
        <v>2</v>
      </c>
      <c r="K11" s="19">
        <v>1</v>
      </c>
      <c r="L11" s="19" t="s">
        <v>51</v>
      </c>
      <c r="M11" s="19" t="s">
        <v>51</v>
      </c>
      <c r="N11" s="19" t="s">
        <v>51</v>
      </c>
      <c r="O11" s="19" t="s">
        <v>51</v>
      </c>
      <c r="P11" s="19" t="s">
        <v>51</v>
      </c>
      <c r="Q11" s="19" t="s">
        <v>51</v>
      </c>
      <c r="R11" s="19" t="s">
        <v>51</v>
      </c>
      <c r="S11" s="19" t="s">
        <v>51</v>
      </c>
    </row>
    <row r="12" spans="1:19" ht="16.5" customHeight="1">
      <c r="A12" s="52"/>
      <c r="B12" s="62"/>
      <c r="C12" s="58" t="s">
        <v>49</v>
      </c>
      <c r="D12" s="4" t="s">
        <v>45</v>
      </c>
      <c r="E12" s="18">
        <v>1</v>
      </c>
      <c r="F12" s="65"/>
      <c r="G12" s="19">
        <v>5</v>
      </c>
      <c r="H12" s="19" t="s">
        <v>28</v>
      </c>
      <c r="I12" s="19">
        <v>2</v>
      </c>
      <c r="J12" s="19" t="s">
        <v>28</v>
      </c>
      <c r="K12" s="19" t="s">
        <v>51</v>
      </c>
      <c r="L12" s="19" t="s">
        <v>51</v>
      </c>
      <c r="M12" s="19" t="s">
        <v>51</v>
      </c>
      <c r="N12" s="19" t="s">
        <v>51</v>
      </c>
      <c r="O12" s="19" t="s">
        <v>51</v>
      </c>
      <c r="P12" s="19" t="s">
        <v>51</v>
      </c>
      <c r="Q12" s="19" t="s">
        <v>51</v>
      </c>
      <c r="R12" s="19" t="s">
        <v>51</v>
      </c>
      <c r="S12" s="19" t="s">
        <v>51</v>
      </c>
    </row>
    <row r="13" spans="1:19" ht="16.5" customHeight="1">
      <c r="A13" s="52"/>
      <c r="B13" s="62"/>
      <c r="C13" s="59"/>
      <c r="D13" s="4" t="s">
        <v>39</v>
      </c>
      <c r="E13" s="18">
        <v>1</v>
      </c>
      <c r="F13" s="65"/>
      <c r="G13" s="19">
        <v>15</v>
      </c>
      <c r="H13" s="19" t="s">
        <v>28</v>
      </c>
      <c r="I13" s="19">
        <v>7</v>
      </c>
      <c r="J13" s="19" t="s">
        <v>28</v>
      </c>
      <c r="K13" s="19" t="s">
        <v>51</v>
      </c>
      <c r="L13" s="19" t="s">
        <v>51</v>
      </c>
      <c r="M13" s="19" t="s">
        <v>51</v>
      </c>
      <c r="N13" s="19" t="s">
        <v>51</v>
      </c>
      <c r="O13" s="19" t="s">
        <v>51</v>
      </c>
      <c r="P13" s="19" t="s">
        <v>51</v>
      </c>
      <c r="Q13" s="19" t="s">
        <v>51</v>
      </c>
      <c r="R13" s="19" t="s">
        <v>51</v>
      </c>
      <c r="S13" s="19" t="s">
        <v>51</v>
      </c>
    </row>
    <row r="14" spans="1:19" ht="16.5" customHeight="1">
      <c r="A14" s="52"/>
      <c r="B14" s="62"/>
      <c r="C14" s="59"/>
      <c r="D14" s="4" t="s">
        <v>43</v>
      </c>
      <c r="E14" s="18">
        <v>1</v>
      </c>
      <c r="F14" s="65"/>
      <c r="G14" s="19">
        <v>15</v>
      </c>
      <c r="H14" s="19" t="s">
        <v>28</v>
      </c>
      <c r="I14" s="19">
        <v>9</v>
      </c>
      <c r="J14" s="19" t="s">
        <v>28</v>
      </c>
      <c r="K14" s="19">
        <v>1</v>
      </c>
      <c r="L14" s="19" t="s">
        <v>51</v>
      </c>
      <c r="M14" s="19" t="s">
        <v>51</v>
      </c>
      <c r="N14" s="19" t="s">
        <v>51</v>
      </c>
      <c r="O14" s="19" t="s">
        <v>51</v>
      </c>
      <c r="P14" s="19" t="s">
        <v>51</v>
      </c>
      <c r="Q14" s="19" t="s">
        <v>51</v>
      </c>
      <c r="R14" s="19" t="s">
        <v>51</v>
      </c>
      <c r="S14" s="19" t="s">
        <v>51</v>
      </c>
    </row>
    <row r="15" spans="1:19" ht="16.5" customHeight="1">
      <c r="A15" s="52"/>
      <c r="B15" s="62"/>
      <c r="D15" s="4" t="s">
        <v>41</v>
      </c>
      <c r="E15" s="18">
        <v>1</v>
      </c>
      <c r="F15" s="65"/>
      <c r="G15" s="19">
        <v>11</v>
      </c>
      <c r="H15" s="19" t="s">
        <v>28</v>
      </c>
      <c r="I15" s="19">
        <v>5</v>
      </c>
      <c r="J15" s="19" t="s">
        <v>28</v>
      </c>
      <c r="K15" s="19" t="s">
        <v>51</v>
      </c>
      <c r="L15" s="19" t="s">
        <v>51</v>
      </c>
      <c r="M15" s="19" t="s">
        <v>51</v>
      </c>
      <c r="N15" s="19" t="s">
        <v>51</v>
      </c>
      <c r="O15" s="19" t="s">
        <v>51</v>
      </c>
      <c r="P15" s="19" t="s">
        <v>51</v>
      </c>
      <c r="Q15" s="19" t="s">
        <v>51</v>
      </c>
      <c r="R15" s="19" t="s">
        <v>51</v>
      </c>
      <c r="S15" s="19">
        <v>1</v>
      </c>
    </row>
    <row r="16" spans="1:19" ht="16.5" customHeight="1">
      <c r="A16" s="52"/>
      <c r="B16" s="62"/>
      <c r="D16" s="4" t="s">
        <v>46</v>
      </c>
      <c r="E16" s="18">
        <v>1</v>
      </c>
      <c r="F16" s="65"/>
      <c r="G16" s="19">
        <v>6</v>
      </c>
      <c r="H16" s="19">
        <v>1</v>
      </c>
      <c r="I16" s="19">
        <v>2</v>
      </c>
      <c r="J16" s="19">
        <v>1</v>
      </c>
      <c r="K16" s="19" t="s">
        <v>51</v>
      </c>
      <c r="L16" s="19" t="s">
        <v>51</v>
      </c>
      <c r="M16" s="19" t="s">
        <v>51</v>
      </c>
      <c r="N16" s="19" t="s">
        <v>51</v>
      </c>
      <c r="O16" s="19" t="s">
        <v>51</v>
      </c>
      <c r="P16" s="19" t="s">
        <v>51</v>
      </c>
      <c r="Q16" s="19" t="s">
        <v>51</v>
      </c>
      <c r="R16" s="19" t="s">
        <v>51</v>
      </c>
      <c r="S16" s="19" t="s">
        <v>51</v>
      </c>
    </row>
    <row r="17" spans="1:19" ht="16.5" customHeight="1">
      <c r="A17" s="52"/>
      <c r="B17" s="62"/>
      <c r="C17" s="18"/>
      <c r="D17" s="4"/>
      <c r="E17" s="18"/>
      <c r="F17" s="20" t="s">
        <v>50</v>
      </c>
      <c r="G17" s="21">
        <f>SUM(G10:G16)</f>
        <v>81</v>
      </c>
      <c r="H17" s="21">
        <f>SUM(H10:H16)</f>
        <v>3</v>
      </c>
      <c r="I17" s="21">
        <f>SUM(I10:I16)</f>
        <v>37</v>
      </c>
      <c r="J17" s="21">
        <f aca="true" t="shared" si="0" ref="J17:S17">SUM(J10:J16)</f>
        <v>3</v>
      </c>
      <c r="K17" s="21">
        <f t="shared" si="0"/>
        <v>2</v>
      </c>
      <c r="L17" s="21">
        <f t="shared" si="0"/>
        <v>0</v>
      </c>
      <c r="M17" s="21">
        <f t="shared" si="0"/>
        <v>0</v>
      </c>
      <c r="N17" s="21">
        <f t="shared" si="0"/>
        <v>0</v>
      </c>
      <c r="O17" s="21">
        <f t="shared" si="0"/>
        <v>0</v>
      </c>
      <c r="P17" s="21">
        <f t="shared" si="0"/>
        <v>0</v>
      </c>
      <c r="Q17" s="21">
        <f t="shared" si="0"/>
        <v>0</v>
      </c>
      <c r="R17" s="21">
        <f t="shared" si="0"/>
        <v>0</v>
      </c>
      <c r="S17" s="21">
        <f t="shared" si="0"/>
        <v>1</v>
      </c>
    </row>
    <row r="18" spans="1:19" ht="16.5" customHeight="1">
      <c r="A18" s="52"/>
      <c r="B18" s="62"/>
      <c r="C18" s="18"/>
      <c r="D18" s="4"/>
      <c r="E18" s="18"/>
      <c r="F18" s="21"/>
      <c r="G18" s="21"/>
      <c r="H18" s="21"/>
      <c r="I18" s="21"/>
      <c r="J18" s="19"/>
      <c r="K18" s="19"/>
      <c r="L18" s="19"/>
      <c r="M18" s="19"/>
      <c r="N18" s="19"/>
      <c r="O18" s="19"/>
      <c r="P18" s="19"/>
      <c r="Q18" s="19"/>
      <c r="R18" s="19"/>
      <c r="S18" s="19"/>
    </row>
    <row r="19" spans="1:19" ht="16.5" customHeight="1">
      <c r="A19" s="52"/>
      <c r="B19" s="62"/>
      <c r="C19" s="18"/>
      <c r="D19" s="66" t="s">
        <v>47</v>
      </c>
      <c r="E19" s="70">
        <v>1</v>
      </c>
      <c r="F19" s="67">
        <v>4</v>
      </c>
      <c r="G19" s="21"/>
      <c r="H19" s="23">
        <v>1</v>
      </c>
      <c r="I19" s="21"/>
      <c r="J19" s="19"/>
      <c r="K19" s="19"/>
      <c r="L19" s="19"/>
      <c r="M19" s="19"/>
      <c r="N19" s="19"/>
      <c r="O19" s="19"/>
      <c r="P19" s="19"/>
      <c r="Q19" s="19"/>
      <c r="R19" s="19"/>
      <c r="S19" s="19"/>
    </row>
    <row r="20" spans="1:19" ht="16.5" customHeight="1">
      <c r="A20" s="52"/>
      <c r="B20" s="62"/>
      <c r="C20" s="5" t="s">
        <v>20</v>
      </c>
      <c r="D20" s="66"/>
      <c r="E20" s="70"/>
      <c r="F20" s="67"/>
      <c r="G20" s="19">
        <v>11</v>
      </c>
      <c r="H20" s="19">
        <v>1</v>
      </c>
      <c r="I20" s="19">
        <v>3</v>
      </c>
      <c r="J20" s="19" t="s">
        <v>28</v>
      </c>
      <c r="K20" s="22" t="s">
        <v>51</v>
      </c>
      <c r="L20" s="19" t="s">
        <v>51</v>
      </c>
      <c r="M20" s="19" t="s">
        <v>51</v>
      </c>
      <c r="N20" s="19" t="s">
        <v>51</v>
      </c>
      <c r="O20" s="19" t="s">
        <v>51</v>
      </c>
      <c r="P20" s="19" t="s">
        <v>51</v>
      </c>
      <c r="Q20" s="19" t="s">
        <v>51</v>
      </c>
      <c r="R20" s="19" t="s">
        <v>51</v>
      </c>
      <c r="S20" s="19">
        <v>1</v>
      </c>
    </row>
    <row r="21" spans="1:19" ht="16.5" customHeight="1">
      <c r="A21" s="52"/>
      <c r="B21" s="62"/>
      <c r="C21" s="5" t="s">
        <v>21</v>
      </c>
      <c r="D21" s="4" t="s">
        <v>42</v>
      </c>
      <c r="E21" s="18">
        <v>2</v>
      </c>
      <c r="F21" s="67"/>
      <c r="G21" s="47">
        <v>14</v>
      </c>
      <c r="H21" s="19" t="s">
        <v>28</v>
      </c>
      <c r="I21" s="47">
        <v>5</v>
      </c>
      <c r="J21" s="19" t="s">
        <v>28</v>
      </c>
      <c r="K21" s="19" t="s">
        <v>51</v>
      </c>
      <c r="L21" s="19" t="s">
        <v>51</v>
      </c>
      <c r="M21" s="19" t="s">
        <v>51</v>
      </c>
      <c r="N21" s="19" t="s">
        <v>51</v>
      </c>
      <c r="O21" s="19" t="s">
        <v>51</v>
      </c>
      <c r="P21" s="19" t="s">
        <v>51</v>
      </c>
      <c r="Q21" s="19" t="s">
        <v>51</v>
      </c>
      <c r="R21" s="19" t="s">
        <v>51</v>
      </c>
      <c r="S21" s="19" t="s">
        <v>51</v>
      </c>
    </row>
    <row r="22" spans="1:19" ht="16.5" customHeight="1">
      <c r="A22" s="52"/>
      <c r="B22" s="62"/>
      <c r="D22" s="56" t="s">
        <v>48</v>
      </c>
      <c r="E22" s="57">
        <v>1</v>
      </c>
      <c r="F22" s="67"/>
      <c r="G22" s="23">
        <v>1</v>
      </c>
      <c r="H22" s="23">
        <v>4</v>
      </c>
      <c r="I22" s="23">
        <v>1</v>
      </c>
      <c r="J22" s="23">
        <v>1</v>
      </c>
      <c r="K22" s="19"/>
      <c r="L22" s="19"/>
      <c r="M22" s="19"/>
      <c r="N22" s="19"/>
      <c r="O22" s="19"/>
      <c r="P22" s="19"/>
      <c r="Q22" s="19"/>
      <c r="R22" s="19"/>
      <c r="S22" s="19"/>
    </row>
    <row r="23" spans="1:19" ht="16.5" customHeight="1">
      <c r="A23" s="52"/>
      <c r="B23" s="62"/>
      <c r="D23" s="56"/>
      <c r="E23" s="57"/>
      <c r="F23" s="67"/>
      <c r="G23" s="19">
        <v>14</v>
      </c>
      <c r="H23" s="19">
        <v>4</v>
      </c>
      <c r="I23" s="19">
        <v>6</v>
      </c>
      <c r="J23" s="19">
        <v>1</v>
      </c>
      <c r="K23" s="19" t="s">
        <v>51</v>
      </c>
      <c r="L23" s="19" t="s">
        <v>51</v>
      </c>
      <c r="M23" s="19" t="s">
        <v>51</v>
      </c>
      <c r="N23" s="19" t="s">
        <v>51</v>
      </c>
      <c r="O23" s="19" t="s">
        <v>51</v>
      </c>
      <c r="P23" s="19" t="s">
        <v>51</v>
      </c>
      <c r="Q23" s="19" t="s">
        <v>51</v>
      </c>
      <c r="R23" s="19" t="s">
        <v>51</v>
      </c>
      <c r="S23" s="19" t="s">
        <v>51</v>
      </c>
    </row>
    <row r="24" spans="1:19" s="24" customFormat="1" ht="16.5" customHeight="1">
      <c r="A24" s="52"/>
      <c r="B24" s="62"/>
      <c r="D24" s="25"/>
      <c r="E24" s="26"/>
      <c r="F24" s="69" t="s">
        <v>50</v>
      </c>
      <c r="G24" s="23">
        <f>SUM(G19,G22)</f>
        <v>1</v>
      </c>
      <c r="H24" s="23">
        <f>SUM(H19,H22)</f>
        <v>5</v>
      </c>
      <c r="I24" s="23">
        <f>SUM(I19,I22)</f>
        <v>1</v>
      </c>
      <c r="J24" s="23">
        <f>SUM(J19,J22)</f>
        <v>1</v>
      </c>
      <c r="K24" s="23"/>
      <c r="L24" s="23"/>
      <c r="M24" s="23"/>
      <c r="N24" s="23"/>
      <c r="O24" s="23"/>
      <c r="P24" s="23"/>
      <c r="Q24" s="23"/>
      <c r="R24" s="23"/>
      <c r="S24" s="23"/>
    </row>
    <row r="25" spans="1:19" ht="16.5" customHeight="1">
      <c r="A25" s="52"/>
      <c r="B25" s="62"/>
      <c r="D25" s="4"/>
      <c r="E25" s="18"/>
      <c r="F25" s="69"/>
      <c r="G25" s="19">
        <f aca="true" t="shared" si="1" ref="G25:S25">SUM(G20:G21,G23)</f>
        <v>39</v>
      </c>
      <c r="H25" s="19">
        <f t="shared" si="1"/>
        <v>5</v>
      </c>
      <c r="I25" s="19">
        <f t="shared" si="1"/>
        <v>14</v>
      </c>
      <c r="J25" s="19">
        <f t="shared" si="1"/>
        <v>1</v>
      </c>
      <c r="K25" s="19">
        <f t="shared" si="1"/>
        <v>0</v>
      </c>
      <c r="L25" s="19">
        <f t="shared" si="1"/>
        <v>0</v>
      </c>
      <c r="M25" s="19">
        <f t="shared" si="1"/>
        <v>0</v>
      </c>
      <c r="N25" s="19">
        <f t="shared" si="1"/>
        <v>0</v>
      </c>
      <c r="O25" s="19">
        <f t="shared" si="1"/>
        <v>0</v>
      </c>
      <c r="P25" s="19">
        <f t="shared" si="1"/>
        <v>0</v>
      </c>
      <c r="Q25" s="19">
        <f t="shared" si="1"/>
        <v>0</v>
      </c>
      <c r="R25" s="19">
        <f t="shared" si="1"/>
        <v>0</v>
      </c>
      <c r="S25" s="19">
        <f t="shared" si="1"/>
        <v>1</v>
      </c>
    </row>
    <row r="26" spans="1:19" ht="16.5" customHeight="1">
      <c r="A26" s="52"/>
      <c r="B26" s="62"/>
      <c r="D26" s="4"/>
      <c r="E26" s="18"/>
      <c r="F26" s="1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</row>
    <row r="27" spans="1:19" ht="16.5" customHeight="1">
      <c r="A27" s="52"/>
      <c r="B27" s="62"/>
      <c r="C27" s="5" t="s">
        <v>22</v>
      </c>
      <c r="D27" s="4" t="s">
        <v>8</v>
      </c>
      <c r="E27" s="18">
        <v>1</v>
      </c>
      <c r="F27" s="68">
        <f>SUM(E27:E28)</f>
        <v>5</v>
      </c>
      <c r="G27" s="19">
        <v>6</v>
      </c>
      <c r="H27" s="19" t="s">
        <v>28</v>
      </c>
      <c r="I27" s="19">
        <v>4</v>
      </c>
      <c r="J27" s="19" t="s">
        <v>28</v>
      </c>
      <c r="K27" s="19" t="s">
        <v>28</v>
      </c>
      <c r="L27" s="19" t="s">
        <v>28</v>
      </c>
      <c r="M27" s="19" t="s">
        <v>28</v>
      </c>
      <c r="N27" s="19" t="s">
        <v>28</v>
      </c>
      <c r="O27" s="19" t="s">
        <v>28</v>
      </c>
      <c r="P27" s="19" t="s">
        <v>28</v>
      </c>
      <c r="Q27" s="19" t="s">
        <v>28</v>
      </c>
      <c r="R27" s="19" t="s">
        <v>28</v>
      </c>
      <c r="S27" s="19" t="s">
        <v>28</v>
      </c>
    </row>
    <row r="28" spans="1:19" ht="16.5" customHeight="1">
      <c r="A28" s="52"/>
      <c r="B28" s="62"/>
      <c r="C28" s="5" t="s">
        <v>21</v>
      </c>
      <c r="D28" s="4" t="s">
        <v>9</v>
      </c>
      <c r="E28" s="49">
        <v>4</v>
      </c>
      <c r="F28" s="68"/>
      <c r="G28" s="47">
        <v>19</v>
      </c>
      <c r="H28" s="19" t="s">
        <v>28</v>
      </c>
      <c r="I28" s="19">
        <v>11</v>
      </c>
      <c r="J28" s="19" t="s">
        <v>28</v>
      </c>
      <c r="K28" s="19" t="s">
        <v>28</v>
      </c>
      <c r="L28" s="19" t="s">
        <v>28</v>
      </c>
      <c r="M28" s="19" t="s">
        <v>28</v>
      </c>
      <c r="N28" s="19" t="s">
        <v>28</v>
      </c>
      <c r="O28" s="19" t="s">
        <v>28</v>
      </c>
      <c r="P28" s="19" t="s">
        <v>28</v>
      </c>
      <c r="Q28" s="19" t="s">
        <v>28</v>
      </c>
      <c r="R28" s="19" t="s">
        <v>28</v>
      </c>
      <c r="S28" s="19" t="s">
        <v>28</v>
      </c>
    </row>
    <row r="29" spans="1:19" ht="16.5" customHeight="1">
      <c r="A29" s="52"/>
      <c r="B29" s="62"/>
      <c r="D29" s="4"/>
      <c r="E29" s="18"/>
      <c r="F29" s="2" t="s">
        <v>50</v>
      </c>
      <c r="G29" s="19">
        <f>SUM(G27:G28)</f>
        <v>25</v>
      </c>
      <c r="H29" s="19">
        <f>SUM(H27:H28)</f>
        <v>0</v>
      </c>
      <c r="I29" s="19">
        <f aca="true" t="shared" si="2" ref="I29:S29">SUM(I27:I28)</f>
        <v>15</v>
      </c>
      <c r="J29" s="19">
        <f t="shared" si="2"/>
        <v>0</v>
      </c>
      <c r="K29" s="19">
        <f t="shared" si="2"/>
        <v>0</v>
      </c>
      <c r="L29" s="19">
        <f t="shared" si="2"/>
        <v>0</v>
      </c>
      <c r="M29" s="19">
        <f t="shared" si="2"/>
        <v>0</v>
      </c>
      <c r="N29" s="19">
        <f t="shared" si="2"/>
        <v>0</v>
      </c>
      <c r="O29" s="19">
        <f t="shared" si="2"/>
        <v>0</v>
      </c>
      <c r="P29" s="19">
        <f t="shared" si="2"/>
        <v>0</v>
      </c>
      <c r="Q29" s="19">
        <f t="shared" si="2"/>
        <v>0</v>
      </c>
      <c r="R29" s="19">
        <f t="shared" si="2"/>
        <v>0</v>
      </c>
      <c r="S29" s="19">
        <f t="shared" si="2"/>
        <v>0</v>
      </c>
    </row>
    <row r="30" spans="1:19" ht="16.5" customHeight="1">
      <c r="A30" s="52"/>
      <c r="B30" s="62"/>
      <c r="D30" s="4"/>
      <c r="E30" s="18"/>
      <c r="F30" s="1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</row>
    <row r="31" spans="1:19" ht="16.5" customHeight="1">
      <c r="A31" s="52"/>
      <c r="B31" s="62"/>
      <c r="D31" s="4" t="s">
        <v>12</v>
      </c>
      <c r="E31" s="18">
        <v>7</v>
      </c>
      <c r="F31" s="67">
        <f>SUM(E31:E36)</f>
        <v>13</v>
      </c>
      <c r="G31" s="19">
        <v>15</v>
      </c>
      <c r="H31" s="19" t="s">
        <v>28</v>
      </c>
      <c r="I31" s="19">
        <v>9</v>
      </c>
      <c r="J31" s="19" t="s">
        <v>28</v>
      </c>
      <c r="K31" s="19" t="s">
        <v>28</v>
      </c>
      <c r="L31" s="19" t="s">
        <v>28</v>
      </c>
      <c r="M31" s="19" t="s">
        <v>28</v>
      </c>
      <c r="N31" s="19" t="s">
        <v>28</v>
      </c>
      <c r="O31" s="19" t="s">
        <v>28</v>
      </c>
      <c r="P31" s="19" t="s">
        <v>28</v>
      </c>
      <c r="Q31" s="19" t="s">
        <v>28</v>
      </c>
      <c r="R31" s="19" t="s">
        <v>28</v>
      </c>
      <c r="S31" s="19">
        <v>1</v>
      </c>
    </row>
    <row r="32" spans="1:19" ht="16.5" customHeight="1">
      <c r="A32" s="52"/>
      <c r="B32" s="62"/>
      <c r="C32" s="60" t="s">
        <v>52</v>
      </c>
      <c r="D32" s="4" t="s">
        <v>15</v>
      </c>
      <c r="E32" s="3">
        <v>2</v>
      </c>
      <c r="F32" s="67"/>
      <c r="G32" s="19">
        <v>2</v>
      </c>
      <c r="H32" s="19" t="s">
        <v>28</v>
      </c>
      <c r="I32" s="19">
        <v>2</v>
      </c>
      <c r="J32" s="19" t="s">
        <v>28</v>
      </c>
      <c r="K32" s="19" t="s">
        <v>28</v>
      </c>
      <c r="L32" s="19" t="s">
        <v>28</v>
      </c>
      <c r="M32" s="19" t="s">
        <v>28</v>
      </c>
      <c r="N32" s="19" t="s">
        <v>28</v>
      </c>
      <c r="O32" s="19" t="s">
        <v>28</v>
      </c>
      <c r="P32" s="19" t="s">
        <v>28</v>
      </c>
      <c r="Q32" s="19" t="s">
        <v>28</v>
      </c>
      <c r="R32" s="19" t="s">
        <v>28</v>
      </c>
      <c r="S32" s="19" t="s">
        <v>28</v>
      </c>
    </row>
    <row r="33" spans="1:19" ht="16.5" customHeight="1">
      <c r="A33" s="52"/>
      <c r="B33" s="62"/>
      <c r="C33" s="57"/>
      <c r="D33" s="4" t="s">
        <v>13</v>
      </c>
      <c r="E33" s="18">
        <v>1</v>
      </c>
      <c r="F33" s="67"/>
      <c r="G33" s="19">
        <v>7</v>
      </c>
      <c r="H33" s="19">
        <v>1</v>
      </c>
      <c r="I33" s="19">
        <v>4</v>
      </c>
      <c r="J33" s="19" t="s">
        <v>28</v>
      </c>
      <c r="K33" s="19" t="s">
        <v>28</v>
      </c>
      <c r="L33" s="19" t="s">
        <v>28</v>
      </c>
      <c r="M33" s="19" t="s">
        <v>28</v>
      </c>
      <c r="N33" s="19" t="s">
        <v>28</v>
      </c>
      <c r="O33" s="19" t="s">
        <v>28</v>
      </c>
      <c r="P33" s="19" t="s">
        <v>28</v>
      </c>
      <c r="Q33" s="19" t="s">
        <v>28</v>
      </c>
      <c r="R33" s="19" t="s">
        <v>28</v>
      </c>
      <c r="S33" s="19"/>
    </row>
    <row r="34" spans="1:19" ht="16.5" customHeight="1">
      <c r="A34" s="52"/>
      <c r="B34" s="62"/>
      <c r="C34" s="57"/>
      <c r="D34" s="4" t="s">
        <v>14</v>
      </c>
      <c r="E34" s="18">
        <v>1</v>
      </c>
      <c r="F34" s="67"/>
      <c r="G34" s="19">
        <v>8</v>
      </c>
      <c r="H34" s="19" t="s">
        <v>28</v>
      </c>
      <c r="I34" s="19">
        <v>3</v>
      </c>
      <c r="J34" s="19" t="s">
        <v>28</v>
      </c>
      <c r="K34" s="19" t="s">
        <v>28</v>
      </c>
      <c r="L34" s="19" t="s">
        <v>28</v>
      </c>
      <c r="M34" s="19" t="s">
        <v>28</v>
      </c>
      <c r="N34" s="19" t="s">
        <v>28</v>
      </c>
      <c r="O34" s="19" t="s">
        <v>28</v>
      </c>
      <c r="P34" s="19" t="s">
        <v>28</v>
      </c>
      <c r="Q34" s="19" t="s">
        <v>28</v>
      </c>
      <c r="R34" s="19">
        <v>1</v>
      </c>
      <c r="S34" s="19" t="s">
        <v>27</v>
      </c>
    </row>
    <row r="35" spans="1:19" ht="16.5" customHeight="1">
      <c r="A35" s="52"/>
      <c r="B35" s="62"/>
      <c r="D35" s="4" t="s">
        <v>16</v>
      </c>
      <c r="E35" s="18">
        <v>1</v>
      </c>
      <c r="F35" s="67"/>
      <c r="G35" s="47">
        <v>10</v>
      </c>
      <c r="H35" s="19" t="s">
        <v>28</v>
      </c>
      <c r="I35" s="19">
        <v>4</v>
      </c>
      <c r="J35" s="19" t="s">
        <v>28</v>
      </c>
      <c r="K35" s="19">
        <v>1</v>
      </c>
      <c r="L35" s="19" t="s">
        <v>28</v>
      </c>
      <c r="M35" s="19" t="s">
        <v>28</v>
      </c>
      <c r="N35" s="19" t="s">
        <v>28</v>
      </c>
      <c r="O35" s="19" t="s">
        <v>28</v>
      </c>
      <c r="P35" s="19" t="s">
        <v>28</v>
      </c>
      <c r="Q35" s="19" t="s">
        <v>28</v>
      </c>
      <c r="R35" s="19">
        <v>1</v>
      </c>
      <c r="S35" s="19" t="s">
        <v>28</v>
      </c>
    </row>
    <row r="36" spans="1:19" ht="16.5" customHeight="1">
      <c r="A36" s="52"/>
      <c r="B36" s="62"/>
      <c r="D36" s="4" t="s">
        <v>44</v>
      </c>
      <c r="E36" s="18">
        <v>1</v>
      </c>
      <c r="F36" s="67"/>
      <c r="G36" s="19">
        <v>10</v>
      </c>
      <c r="H36" s="19">
        <v>1</v>
      </c>
      <c r="I36" s="19">
        <v>4</v>
      </c>
      <c r="J36" s="19" t="s">
        <v>28</v>
      </c>
      <c r="K36" s="19" t="s">
        <v>28</v>
      </c>
      <c r="L36" s="19" t="s">
        <v>28</v>
      </c>
      <c r="M36" s="19" t="s">
        <v>28</v>
      </c>
      <c r="N36" s="19" t="s">
        <v>28</v>
      </c>
      <c r="O36" s="19" t="s">
        <v>28</v>
      </c>
      <c r="P36" s="19" t="s">
        <v>28</v>
      </c>
      <c r="Q36" s="19" t="s">
        <v>28</v>
      </c>
      <c r="R36" s="19" t="s">
        <v>28</v>
      </c>
      <c r="S36" s="19">
        <v>2</v>
      </c>
    </row>
    <row r="37" spans="1:19" ht="16.5" customHeight="1">
      <c r="A37" s="52"/>
      <c r="B37" s="62"/>
      <c r="D37" s="4"/>
      <c r="E37" s="18"/>
      <c r="F37" s="41" t="s">
        <v>50</v>
      </c>
      <c r="G37" s="19">
        <f>SUM(G31:G36)</f>
        <v>52</v>
      </c>
      <c r="H37" s="19">
        <f>SUM(H31:H36)</f>
        <v>2</v>
      </c>
      <c r="I37" s="19">
        <f>SUM(I31:I36)</f>
        <v>26</v>
      </c>
      <c r="J37" s="19">
        <f>SUM(J31:J36)</f>
        <v>0</v>
      </c>
      <c r="K37" s="19">
        <f aca="true" t="shared" si="3" ref="K37:S37">SUM(K31,K32:K36)</f>
        <v>1</v>
      </c>
      <c r="L37" s="19">
        <f t="shared" si="3"/>
        <v>0</v>
      </c>
      <c r="M37" s="19">
        <f t="shared" si="3"/>
        <v>0</v>
      </c>
      <c r="N37" s="19">
        <f t="shared" si="3"/>
        <v>0</v>
      </c>
      <c r="O37" s="19">
        <f t="shared" si="3"/>
        <v>0</v>
      </c>
      <c r="P37" s="19">
        <f t="shared" si="3"/>
        <v>0</v>
      </c>
      <c r="Q37" s="19">
        <f t="shared" si="3"/>
        <v>0</v>
      </c>
      <c r="R37" s="19">
        <f t="shared" si="3"/>
        <v>2</v>
      </c>
      <c r="S37" s="19">
        <f t="shared" si="3"/>
        <v>3</v>
      </c>
    </row>
    <row r="38" spans="1:19" ht="16.5" customHeight="1">
      <c r="A38" s="52"/>
      <c r="B38" s="62"/>
      <c r="D38" s="4"/>
      <c r="E38" s="18"/>
      <c r="F38" s="1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</row>
    <row r="39" spans="1:19" ht="16.5" customHeight="1">
      <c r="A39" s="52"/>
      <c r="B39" s="62"/>
      <c r="D39" s="54" t="s">
        <v>17</v>
      </c>
      <c r="E39" s="18"/>
      <c r="F39" s="19"/>
      <c r="G39" s="22">
        <v>1</v>
      </c>
      <c r="H39" s="22">
        <v>5</v>
      </c>
      <c r="I39" s="22">
        <v>1</v>
      </c>
      <c r="J39" s="22">
        <v>1</v>
      </c>
      <c r="K39" s="19"/>
      <c r="L39" s="19"/>
      <c r="M39" s="19"/>
      <c r="N39" s="19"/>
      <c r="O39" s="19"/>
      <c r="P39" s="19"/>
      <c r="Q39" s="19"/>
      <c r="R39" s="19"/>
      <c r="S39" s="19"/>
    </row>
    <row r="40" spans="1:19" ht="16.5" customHeight="1">
      <c r="A40" s="53"/>
      <c r="B40" s="63"/>
      <c r="C40" s="12"/>
      <c r="D40" s="55"/>
      <c r="E40" s="12"/>
      <c r="F40" s="27">
        <f>SUM(F31,F27,F19,F10)</f>
        <v>30</v>
      </c>
      <c r="G40" s="28">
        <f aca="true" t="shared" si="4" ref="G40:S40">SUM(G17,G25,G29,G37)</f>
        <v>197</v>
      </c>
      <c r="H40" s="28">
        <f t="shared" si="4"/>
        <v>10</v>
      </c>
      <c r="I40" s="28">
        <f t="shared" si="4"/>
        <v>92</v>
      </c>
      <c r="J40" s="28">
        <f t="shared" si="4"/>
        <v>4</v>
      </c>
      <c r="K40" s="28">
        <f t="shared" si="4"/>
        <v>3</v>
      </c>
      <c r="L40" s="28">
        <f t="shared" si="4"/>
        <v>0</v>
      </c>
      <c r="M40" s="28">
        <f t="shared" si="4"/>
        <v>0</v>
      </c>
      <c r="N40" s="28">
        <f t="shared" si="4"/>
        <v>0</v>
      </c>
      <c r="O40" s="28">
        <f t="shared" si="4"/>
        <v>0</v>
      </c>
      <c r="P40" s="28">
        <f t="shared" si="4"/>
        <v>0</v>
      </c>
      <c r="Q40" s="28">
        <f t="shared" si="4"/>
        <v>0</v>
      </c>
      <c r="R40" s="28">
        <f t="shared" si="4"/>
        <v>2</v>
      </c>
      <c r="S40" s="28">
        <f t="shared" si="4"/>
        <v>5</v>
      </c>
    </row>
    <row r="41" spans="1:19" ht="16.5" customHeight="1">
      <c r="A41" s="29"/>
      <c r="B41" s="29"/>
      <c r="C41" s="29"/>
      <c r="D41" s="30"/>
      <c r="E41" s="29"/>
      <c r="F41" s="31"/>
      <c r="G41" s="31"/>
      <c r="H41" s="31"/>
      <c r="I41" s="22">
        <v>1</v>
      </c>
      <c r="J41" s="31"/>
      <c r="K41" s="21"/>
      <c r="L41" s="19"/>
      <c r="M41" s="19"/>
      <c r="N41" s="19"/>
      <c r="O41" s="19"/>
      <c r="P41" s="19"/>
      <c r="Q41" s="19"/>
      <c r="R41" s="19"/>
      <c r="S41" s="22">
        <v>8</v>
      </c>
    </row>
    <row r="42" spans="1:19" ht="16.5" customHeight="1">
      <c r="A42" s="12"/>
      <c r="B42" s="12" t="s">
        <v>18</v>
      </c>
      <c r="C42" s="12"/>
      <c r="D42" s="13" t="s">
        <v>6</v>
      </c>
      <c r="E42" s="12"/>
      <c r="F42" s="27" t="s">
        <v>27</v>
      </c>
      <c r="G42" s="50">
        <v>3</v>
      </c>
      <c r="H42" s="27" t="s">
        <v>28</v>
      </c>
      <c r="I42" s="50">
        <v>6</v>
      </c>
      <c r="J42" s="27" t="s">
        <v>28</v>
      </c>
      <c r="K42" s="27">
        <v>11</v>
      </c>
      <c r="L42" s="27" t="s">
        <v>27</v>
      </c>
      <c r="M42" s="27" t="s">
        <v>27</v>
      </c>
      <c r="N42" s="27" t="s">
        <v>27</v>
      </c>
      <c r="O42" s="27">
        <v>3</v>
      </c>
      <c r="P42" s="27" t="s">
        <v>27</v>
      </c>
      <c r="Q42" s="27" t="s">
        <v>27</v>
      </c>
      <c r="R42" s="27">
        <v>7</v>
      </c>
      <c r="S42" s="27">
        <v>69</v>
      </c>
    </row>
    <row r="43" spans="1:19" ht="16.5" customHeight="1">
      <c r="A43" s="18"/>
      <c r="B43" s="32"/>
      <c r="C43" s="32"/>
      <c r="D43" s="33"/>
      <c r="E43" s="32"/>
      <c r="F43" s="34"/>
      <c r="G43" s="35">
        <v>1</v>
      </c>
      <c r="H43" s="35">
        <v>5</v>
      </c>
      <c r="I43" s="35">
        <v>2</v>
      </c>
      <c r="J43" s="35">
        <v>1</v>
      </c>
      <c r="K43" s="34"/>
      <c r="L43" s="36"/>
      <c r="M43" s="36"/>
      <c r="N43" s="21"/>
      <c r="O43" s="36"/>
      <c r="P43" s="36"/>
      <c r="Q43" s="36"/>
      <c r="R43" s="36"/>
      <c r="S43" s="35">
        <v>8</v>
      </c>
    </row>
    <row r="44" spans="1:19" ht="16.5" customHeight="1" thickBot="1">
      <c r="A44" s="7"/>
      <c r="B44" s="37" t="s">
        <v>19</v>
      </c>
      <c r="C44" s="37"/>
      <c r="D44" s="38" t="s">
        <v>36</v>
      </c>
      <c r="E44" s="37"/>
      <c r="F44" s="39">
        <f aca="true" t="shared" si="5" ref="F44:S44">SUM(F42,F40,F7:F9)</f>
        <v>30</v>
      </c>
      <c r="G44" s="40">
        <f t="shared" si="5"/>
        <v>201</v>
      </c>
      <c r="H44" s="40">
        <f t="shared" si="5"/>
        <v>10</v>
      </c>
      <c r="I44" s="40">
        <f t="shared" si="5"/>
        <v>99</v>
      </c>
      <c r="J44" s="40">
        <f t="shared" si="5"/>
        <v>4</v>
      </c>
      <c r="K44" s="40">
        <f t="shared" si="5"/>
        <v>44</v>
      </c>
      <c r="L44" s="40">
        <f t="shared" si="5"/>
        <v>0</v>
      </c>
      <c r="M44" s="40">
        <f t="shared" si="5"/>
        <v>8</v>
      </c>
      <c r="N44" s="40">
        <f t="shared" si="5"/>
        <v>0</v>
      </c>
      <c r="O44" s="40">
        <f t="shared" si="5"/>
        <v>4</v>
      </c>
      <c r="P44" s="40">
        <f t="shared" si="5"/>
        <v>10</v>
      </c>
      <c r="Q44" s="40">
        <f t="shared" si="5"/>
        <v>2</v>
      </c>
      <c r="R44" s="40">
        <f t="shared" si="5"/>
        <v>11</v>
      </c>
      <c r="S44" s="40">
        <f t="shared" si="5"/>
        <v>75</v>
      </c>
    </row>
    <row r="45" ht="16.5" customHeight="1">
      <c r="A45" s="18"/>
    </row>
    <row r="46" spans="1:3" ht="16.5" customHeight="1">
      <c r="A46" s="18"/>
      <c r="C46" s="5" t="s">
        <v>38</v>
      </c>
    </row>
    <row r="47" ht="13.5">
      <c r="A47" s="18"/>
    </row>
    <row r="48" ht="13.5">
      <c r="A48" s="18"/>
    </row>
    <row r="49" ht="13.5">
      <c r="A49" s="18"/>
    </row>
    <row r="50" ht="13.5">
      <c r="A50" s="18"/>
    </row>
  </sheetData>
  <mergeCells count="22">
    <mergeCell ref="P4:Q4"/>
    <mergeCell ref="E5:F5"/>
    <mergeCell ref="K5:L5"/>
    <mergeCell ref="E6:F6"/>
    <mergeCell ref="E4:F4"/>
    <mergeCell ref="G4:H4"/>
    <mergeCell ref="I4:J4"/>
    <mergeCell ref="K4:O4"/>
    <mergeCell ref="F10:F16"/>
    <mergeCell ref="D19:D20"/>
    <mergeCell ref="F31:F36"/>
    <mergeCell ref="F27:F28"/>
    <mergeCell ref="F24:F25"/>
    <mergeCell ref="E19:E20"/>
    <mergeCell ref="F19:F23"/>
    <mergeCell ref="A9:A40"/>
    <mergeCell ref="D39:D40"/>
    <mergeCell ref="D22:D23"/>
    <mergeCell ref="E22:E23"/>
    <mergeCell ref="C12:C14"/>
    <mergeCell ref="C32:C34"/>
    <mergeCell ref="B10:B40"/>
  </mergeCells>
  <printOptions/>
  <pageMargins left="1.83" right="0.7874015748031497" top="0.984251968503937" bottom="0.5905511811023623" header="0" footer="0"/>
  <pageSetup fitToHeight="1" fitToWidth="1" horizontalDpi="600" verticalDpi="600" orientation="landscape" paperSize="9" scale="67" r:id="rId2"/>
  <headerFooter alignWithMargins="0">
    <oddFooter>&amp;C&amp;F</oddFooter>
  </headerFooter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2010-06-28T05:29:35Z</cp:lastPrinted>
  <dcterms:created xsi:type="dcterms:W3CDTF">1997-01-08T22:48:59Z</dcterms:created>
  <dcterms:modified xsi:type="dcterms:W3CDTF">2010-06-28T05:29:37Z</dcterms:modified>
  <cp:category/>
  <cp:version/>
  <cp:contentType/>
  <cp:contentStatus/>
</cp:coreProperties>
</file>