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<sst xmlns="http://schemas.openxmlformats.org/spreadsheetml/2006/main" count="102" uniqueCount="101">
  <si>
    <t>総数</t>
  </si>
  <si>
    <t>医療施設の従事者</t>
  </si>
  <si>
    <t>介護老人保健施設の従事者</t>
  </si>
  <si>
    <t>医療施設・介護老健施設以外の従事者</t>
  </si>
  <si>
    <t>その他の者</t>
  </si>
  <si>
    <t>病院の開設者または法人の代表</t>
  </si>
  <si>
    <t>病院（医育機関附属のものを除く）の勤務者</t>
  </si>
  <si>
    <t>診療所の開設者または法人の代表</t>
  </si>
  <si>
    <t>診療所の勤務者</t>
  </si>
  <si>
    <t>医育機関附属病院の勤務者</t>
  </si>
  <si>
    <t>医育機関の臨床系以外の勤務者または大学院生</t>
  </si>
  <si>
    <t>医療機関以外の教育機関または研究機関の勤務者</t>
  </si>
  <si>
    <t>行政機関又は保健衛生施設の従事者</t>
  </si>
  <si>
    <t>その他の職業に従事する者</t>
  </si>
  <si>
    <t>無職の者</t>
  </si>
  <si>
    <t>不詳</t>
  </si>
  <si>
    <t>市部計</t>
  </si>
  <si>
    <t>郡部計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</si>
  <si>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</si>
  <si>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</si>
  <si>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</si>
  <si>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</si>
  <si>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</si>
  <si>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</si>
  <si>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</si>
  <si>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東山梨郡</t>
  </si>
  <si>
    <t>春日居町</t>
  </si>
  <si>
    <t>牧丘町</t>
  </si>
  <si>
    <t>三富村</t>
  </si>
  <si>
    <t>勝沼町</t>
  </si>
  <si>
    <t>大和村</t>
  </si>
  <si>
    <t>東八代郡</t>
  </si>
  <si>
    <t>石和町</t>
  </si>
  <si>
    <t>御坂町</t>
  </si>
  <si>
    <t>一宮町</t>
  </si>
  <si>
    <t>八代町</t>
  </si>
  <si>
    <t>境川村</t>
  </si>
  <si>
    <t>中道町</t>
  </si>
  <si>
    <t>芦川村</t>
  </si>
  <si>
    <t>豊富村</t>
  </si>
  <si>
    <t>西八代郡</t>
  </si>
  <si>
    <t>上九一色村</t>
  </si>
  <si>
    <t>三珠町</t>
  </si>
  <si>
    <t>市川大門町</t>
  </si>
  <si>
    <t>六郷町</t>
  </si>
  <si>
    <t>下部町</t>
  </si>
  <si>
    <t>南巨摩郡</t>
  </si>
  <si>
    <t>増穂町</t>
  </si>
  <si>
    <t>鰍沢町</t>
  </si>
  <si>
    <t>中富町</t>
  </si>
  <si>
    <t>早川町</t>
  </si>
  <si>
    <t>身延町</t>
  </si>
  <si>
    <t>南部町</t>
  </si>
  <si>
    <t>富沢町</t>
  </si>
  <si>
    <t>中巨摩郡</t>
  </si>
  <si>
    <t>竜王町</t>
  </si>
  <si>
    <t>敷島町</t>
  </si>
  <si>
    <t>玉穂町</t>
  </si>
  <si>
    <t>昭和町</t>
  </si>
  <si>
    <t>田富町</t>
  </si>
  <si>
    <t>八田村</t>
  </si>
  <si>
    <t>白根町</t>
  </si>
  <si>
    <t>芦安村</t>
  </si>
  <si>
    <t>若草町</t>
  </si>
  <si>
    <t>櫛形町</t>
  </si>
  <si>
    <t>甲西町</t>
  </si>
  <si>
    <t>北巨摩郡</t>
  </si>
  <si>
    <t>双葉町</t>
  </si>
  <si>
    <t>明野村</t>
  </si>
  <si>
    <t>須玉町</t>
  </si>
  <si>
    <t>高根町</t>
  </si>
  <si>
    <t>長坂町</t>
  </si>
  <si>
    <t>大泉村</t>
  </si>
  <si>
    <t>小淵沢町</t>
  </si>
  <si>
    <t>白州町</t>
  </si>
  <si>
    <t>武川村</t>
  </si>
  <si>
    <t>南都留郡</t>
  </si>
  <si>
    <t>秋山村</t>
  </si>
  <si>
    <t>道志村</t>
  </si>
  <si>
    <t>西桂町</t>
  </si>
  <si>
    <t>忍野村</t>
  </si>
  <si>
    <t>山中湖村</t>
  </si>
  <si>
    <t>河口湖町</t>
  </si>
  <si>
    <t>勝山村</t>
  </si>
  <si>
    <t>足和田村</t>
  </si>
  <si>
    <t>鳴沢村</t>
  </si>
  <si>
    <t>北都留郡</t>
  </si>
  <si>
    <t>上野原町</t>
  </si>
  <si>
    <t>小菅村</t>
  </si>
  <si>
    <t>丹波山村</t>
  </si>
  <si>
    <t>甲府保健所</t>
  </si>
  <si>
    <t>日下部保健所</t>
  </si>
  <si>
    <t>石和保健所</t>
  </si>
  <si>
    <t>身延保健所</t>
  </si>
  <si>
    <t>小笠原保健所</t>
  </si>
  <si>
    <t>韮崎保健所</t>
  </si>
  <si>
    <t>吉田保健所</t>
  </si>
  <si>
    <t>大月保健所</t>
  </si>
  <si>
    <t>資料：医師・歯科医師・薬剤師調査</t>
  </si>
  <si>
    <t>－　市町村、保健所別　－　　（平成14年12月31日現在）</t>
  </si>
  <si>
    <t>第６２表　　　歯科医師数、業務の種類別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</si>
</sst>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2" fillId="0" borderId="0">
      <alignment vertical="center" wrapText="1"/>
      <protection/>
    </xf>
  </cellStyleXfs>
  <cellXfs count="36">
    <xf numFmtId="0" fontId="0" fillId="0" borderId="0" xfId="0" applyAlignment="1">
      <alignment vertical="center"/>
    </xf>
    <xf numFmtId="176" fontId="1" fillId="0" borderId="0" xfId="20" applyFont="1" applyAlignment="1">
      <alignment horizontal="left" vertical="center"/>
      <protection/>
    </xf>
    <xf numFmtId="176" fontId="2" fillId="0" borderId="0" xfId="20">
      <alignment vertical="center" wrapText="1"/>
      <protection/>
    </xf>
    <xf numFmtId="176" fontId="2" fillId="0" borderId="1" xfId="20" applyBorder="1" applyAlignment="1">
      <alignment horizontal="centerContinuous" vertical="center"/>
      <protection/>
    </xf>
    <xf numFmtId="176" fontId="2" fillId="0" borderId="0" xfId="20" applyBorder="1" applyAlignment="1">
      <alignment horizontal="centerContinuous" vertical="center" wrapText="1"/>
      <protection/>
    </xf>
    <xf numFmtId="176" fontId="2" fillId="0" borderId="0" xfId="20" applyAlignment="1">
      <alignment horizontal="centerContinuous" vertical="center" wrapText="1"/>
      <protection/>
    </xf>
    <xf numFmtId="176" fontId="2" fillId="0" borderId="2" xfId="20" applyBorder="1" applyAlignment="1">
      <alignment horizontal="distributed" vertical="center" wrapText="1"/>
      <protection/>
    </xf>
    <xf numFmtId="176" fontId="2" fillId="0" borderId="3" xfId="20" applyBorder="1" applyAlignment="1">
      <alignment vertical="center" wrapText="1"/>
      <protection/>
    </xf>
    <xf numFmtId="176" fontId="2" fillId="0" borderId="4" xfId="20" applyBorder="1" applyAlignment="1">
      <alignment horizontal="distributed" vertical="center" wrapText="1"/>
      <protection/>
    </xf>
    <xf numFmtId="176" fontId="2" fillId="0" borderId="0" xfId="20" applyAlignment="1">
      <alignment horizontal="distributed" vertical="center" wrapText="1"/>
      <protection/>
    </xf>
    <xf numFmtId="176" fontId="2" fillId="0" borderId="0" xfId="20" applyBorder="1">
      <alignment vertical="center" wrapText="1"/>
      <protection/>
    </xf>
    <xf numFmtId="176" fontId="2" fillId="0" borderId="1" xfId="20" applyBorder="1" applyAlignment="1">
      <alignment horizontal="distributed" vertical="center" wrapText="1"/>
      <protection/>
    </xf>
    <xf numFmtId="176" fontId="2" fillId="0" borderId="0" xfId="20" applyBorder="1" applyAlignment="1">
      <alignment horizontal="distributed" vertical="center"/>
      <protection/>
    </xf>
    <xf numFmtId="176" fontId="2" fillId="0" borderId="0" xfId="20" applyBorder="1" applyAlignment="1">
      <alignment horizontal="centerContinuous" vertical="center"/>
      <protection/>
    </xf>
    <xf numFmtId="176" fontId="2" fillId="0" borderId="1" xfId="20" applyFont="1" applyBorder="1" applyAlignment="1" quotePrefix="1">
      <alignment vertical="center"/>
      <protection/>
    </xf>
    <xf numFmtId="176" fontId="2" fillId="0" borderId="0" xfId="20" applyBorder="1" quotePrefix="1">
      <alignment vertical="center" wrapText="1"/>
      <protection/>
    </xf>
    <xf numFmtId="176" fontId="2" fillId="0" borderId="5" xfId="20" applyBorder="1" applyAlignment="1">
      <alignment horizontal="distributed" vertical="center" wrapText="1"/>
      <protection/>
    </xf>
    <xf numFmtId="176" fontId="2" fillId="0" borderId="0" xfId="20" applyBorder="1" applyAlignment="1">
      <alignment vertical="center"/>
      <protection/>
    </xf>
    <xf numFmtId="176" fontId="2" fillId="0" borderId="6" xfId="20" applyBorder="1" applyAlignment="1">
      <alignment vertical="center"/>
      <protection/>
    </xf>
    <xf numFmtId="176" fontId="2" fillId="0" borderId="1" xfId="20" applyBorder="1" applyAlignment="1">
      <alignment vertical="center"/>
      <protection/>
    </xf>
    <xf numFmtId="176" fontId="2" fillId="0" borderId="7" xfId="20" applyBorder="1" applyAlignment="1">
      <alignment vertical="center" wrapText="1"/>
      <protection/>
    </xf>
    <xf numFmtId="176" fontId="2" fillId="0" borderId="8" xfId="20" applyBorder="1" applyAlignment="1">
      <alignment vertical="center" wrapText="1"/>
      <protection/>
    </xf>
    <xf numFmtId="176" fontId="2" fillId="0" borderId="9" xfId="20" applyBorder="1" applyAlignment="1">
      <alignment vertical="center" wrapText="1"/>
      <protection/>
    </xf>
    <xf numFmtId="176" fontId="2" fillId="0" borderId="8" xfId="20" applyFont="1" applyBorder="1" applyAlignment="1">
      <alignment vertical="center" wrapText="1"/>
      <protection/>
    </xf>
    <xf numFmtId="176" fontId="2" fillId="0" borderId="5" xfId="20" applyBorder="1" applyAlignment="1">
      <alignment vertical="center"/>
      <protection/>
    </xf>
    <xf numFmtId="41" fontId="2" fillId="0" borderId="5" xfId="20" applyNumberFormat="1" applyBorder="1" applyAlignment="1">
      <alignment horizontal="right" vertical="center" wrapText="1"/>
      <protection/>
    </xf>
    <xf numFmtId="41" fontId="2" fillId="0" borderId="0" xfId="20" applyNumberFormat="1" applyBorder="1" applyAlignment="1">
      <alignment horizontal="right" vertical="center" wrapText="1"/>
      <protection/>
    </xf>
    <xf numFmtId="41" fontId="2" fillId="0" borderId="0" xfId="20" applyNumberFormat="1" applyBorder="1" applyAlignment="1" quotePrefix="1">
      <alignment horizontal="right" vertical="center" wrapText="1"/>
      <protection/>
    </xf>
    <xf numFmtId="41" fontId="2" fillId="0" borderId="1" xfId="20" applyNumberFormat="1" applyBorder="1" applyAlignment="1" quotePrefix="1">
      <alignment horizontal="right" vertical="center" wrapText="1"/>
      <protection/>
    </xf>
    <xf numFmtId="41" fontId="2" fillId="0" borderId="1" xfId="20" applyNumberFormat="1" applyBorder="1" applyAlignment="1">
      <alignment horizontal="right" vertical="center" wrapText="1"/>
      <protection/>
    </xf>
    <xf numFmtId="176" fontId="2" fillId="0" borderId="2" xfId="20" applyBorder="1" applyAlignment="1">
      <alignment vertical="center"/>
      <protection/>
    </xf>
    <xf numFmtId="176" fontId="2" fillId="0" borderId="4" xfId="20" applyBorder="1" applyAlignment="1">
      <alignment vertical="center"/>
      <protection/>
    </xf>
    <xf numFmtId="176" fontId="2" fillId="0" borderId="10" xfId="20" applyBorder="1" applyAlignment="1">
      <alignment vertical="center" wrapText="1"/>
      <protection/>
    </xf>
    <xf numFmtId="176" fontId="2" fillId="0" borderId="11" xfId="20" applyBorder="1" applyAlignment="1">
      <alignment vertical="center" wrapText="1"/>
      <protection/>
    </xf>
    <xf numFmtId="176" fontId="2" fillId="0" borderId="12" xfId="20" applyBorder="1" applyAlignment="1">
      <alignment vertical="center" wrapText="1"/>
      <protection/>
    </xf>
    <xf numFmtId="176" fontId="2" fillId="0" borderId="10" xfId="20" applyFont="1" applyBorder="1" applyAlignment="1">
      <alignment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Ｈ７・８衛生統計年報原稿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"/>
  <sheetViews>
    <sheetView tabSelected="1" workbookViewId="0" topLeftCell="A1">
      <selection activeCell="A2" sqref="A2"/>
    </sheetView>
  </sheetViews>
  <sheetFormatPr defaultColWidth="9.00390625" defaultRowHeight="13.5"/>
  <cols>
    <col min="1" max="1" width="2.00390625" style="9" customWidth="1"/>
    <col min="2" max="2" width="9.625" style="9" bestFit="1" customWidth="1"/>
    <col min="3" max="18" width="9.50390625" style="2" customWidth="1"/>
    <col min="19" max="16384" width="9.00390625" style="2" customWidth="1"/>
  </cols>
  <sheetData>
    <row r="1" spans="1:18" ht="14.25">
      <c r="A1" s="1" t="s">
        <v>100</v>
      </c>
      <c r="B1" s="1"/>
      <c r="L1" s="3"/>
      <c r="M1" s="14" t="s">
        <v>99</v>
      </c>
      <c r="N1" s="3"/>
      <c r="P1" s="4"/>
      <c r="Q1" s="4"/>
      <c r="R1" s="5"/>
    </row>
    <row r="2" spans="1:18" ht="17.25" customHeight="1">
      <c r="A2" s="16"/>
      <c r="B2" s="6"/>
      <c r="C2" s="34" t="s">
        <v>0</v>
      </c>
      <c r="D2" s="32" t="s">
        <v>1</v>
      </c>
      <c r="E2" s="7"/>
      <c r="F2" s="7"/>
      <c r="G2" s="7"/>
      <c r="H2" s="7"/>
      <c r="I2" s="7"/>
      <c r="J2" s="35" t="s">
        <v>2</v>
      </c>
      <c r="K2" s="35" t="s">
        <v>3</v>
      </c>
      <c r="L2" s="7"/>
      <c r="M2" s="7"/>
      <c r="N2" s="20"/>
      <c r="O2" s="32" t="s">
        <v>4</v>
      </c>
      <c r="P2" s="7"/>
      <c r="Q2" s="7"/>
      <c r="R2" s="20"/>
    </row>
    <row r="3" spans="1:18" ht="75.75" customHeight="1">
      <c r="A3" s="11"/>
      <c r="B3" s="8"/>
      <c r="C3" s="33"/>
      <c r="D3" s="33"/>
      <c r="E3" s="21" t="s">
        <v>5</v>
      </c>
      <c r="F3" s="21" t="s">
        <v>6</v>
      </c>
      <c r="G3" s="21" t="s">
        <v>7</v>
      </c>
      <c r="H3" s="20" t="s">
        <v>8</v>
      </c>
      <c r="I3" s="22" t="s">
        <v>9</v>
      </c>
      <c r="J3" s="33"/>
      <c r="K3" s="33"/>
      <c r="L3" s="21" t="s">
        <v>10</v>
      </c>
      <c r="M3" s="23" t="s">
        <v>11</v>
      </c>
      <c r="N3" s="21" t="s">
        <v>12</v>
      </c>
      <c r="O3" s="33"/>
      <c r="P3" s="21" t="s">
        <v>13</v>
      </c>
      <c r="Q3" s="21" t="s">
        <v>14</v>
      </c>
      <c r="R3" s="23" t="s">
        <v>15</v>
      </c>
    </row>
    <row r="4" spans="1:18" ht="14.25" customHeight="1">
      <c r="A4" s="24" t="s">
        <v>0</v>
      </c>
      <c r="B4" s="30"/>
      <c r="C4" s="25">
        <f aca="true" t="shared" si="0" ref="C4:R4">SUM(C6:C7)</f>
        <v>572</v>
      </c>
      <c r="D4" s="25">
        <f t="shared" si="0"/>
        <v>566</v>
      </c>
      <c r="E4" s="25">
        <f t="shared" si="0"/>
        <v>0</v>
      </c>
      <c r="F4" s="25">
        <f t="shared" si="0"/>
        <v>16</v>
      </c>
      <c r="G4" s="25">
        <f t="shared" si="0"/>
        <v>381</v>
      </c>
      <c r="H4" s="25">
        <f t="shared" si="0"/>
        <v>158</v>
      </c>
      <c r="I4" s="25">
        <f t="shared" si="0"/>
        <v>11</v>
      </c>
      <c r="J4" s="25">
        <f t="shared" si="0"/>
        <v>0</v>
      </c>
      <c r="K4" s="25">
        <f t="shared" si="0"/>
        <v>2</v>
      </c>
      <c r="L4" s="25">
        <f t="shared" si="0"/>
        <v>0</v>
      </c>
      <c r="M4" s="25">
        <f>SUM(M6:M7)</f>
        <v>1</v>
      </c>
      <c r="N4" s="25">
        <f t="shared" si="0"/>
        <v>1</v>
      </c>
      <c r="O4" s="25">
        <f t="shared" si="0"/>
        <v>4</v>
      </c>
      <c r="P4" s="25">
        <f t="shared" si="0"/>
        <v>1</v>
      </c>
      <c r="Q4" s="25">
        <f>SUM(Q6:Q7)</f>
        <v>3</v>
      </c>
      <c r="R4" s="25">
        <f t="shared" si="0"/>
        <v>0</v>
      </c>
    </row>
    <row r="5" spans="1:18" ht="13.5" customHeight="1">
      <c r="A5" s="17"/>
      <c r="B5" s="1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18" ht="13.5" customHeight="1">
      <c r="A6" s="17" t="s">
        <v>16</v>
      </c>
      <c r="B6" s="18"/>
      <c r="C6" s="26">
        <f>SUM(D6,J6,K6,O6)</f>
        <v>321</v>
      </c>
      <c r="D6" s="26">
        <f aca="true" t="shared" si="1" ref="D6:R6">SUM(D9:D15)</f>
        <v>318</v>
      </c>
      <c r="E6" s="26">
        <f t="shared" si="1"/>
        <v>0</v>
      </c>
      <c r="F6" s="26">
        <f t="shared" si="1"/>
        <v>13</v>
      </c>
      <c r="G6" s="26">
        <f t="shared" si="1"/>
        <v>208</v>
      </c>
      <c r="H6" s="26">
        <f t="shared" si="1"/>
        <v>95</v>
      </c>
      <c r="I6" s="26">
        <f t="shared" si="1"/>
        <v>2</v>
      </c>
      <c r="J6" s="26">
        <f t="shared" si="1"/>
        <v>0</v>
      </c>
      <c r="K6" s="26">
        <f t="shared" si="1"/>
        <v>2</v>
      </c>
      <c r="L6" s="26">
        <f t="shared" si="1"/>
        <v>0</v>
      </c>
      <c r="M6" s="26">
        <f>SUM(M9:M15)</f>
        <v>1</v>
      </c>
      <c r="N6" s="26">
        <f t="shared" si="1"/>
        <v>1</v>
      </c>
      <c r="O6" s="26">
        <f t="shared" si="1"/>
        <v>1</v>
      </c>
      <c r="P6" s="26">
        <f t="shared" si="1"/>
        <v>0</v>
      </c>
      <c r="Q6" s="26">
        <f>SUM(Q9:Q15)</f>
        <v>1</v>
      </c>
      <c r="R6" s="26">
        <f t="shared" si="1"/>
        <v>0</v>
      </c>
    </row>
    <row r="7" spans="1:18" ht="13.5" customHeight="1">
      <c r="A7" s="17" t="s">
        <v>17</v>
      </c>
      <c r="B7" s="18"/>
      <c r="C7" s="26">
        <f>SUM(D7,J7,K7,O7)</f>
        <v>251</v>
      </c>
      <c r="D7" s="26">
        <f aca="true" t="shared" si="2" ref="D7:R7">SUM(D18:D22,D25:D32,D35:D39,D42:D48,D51:D61,D64:D72,D75:D83,D86:D88)</f>
        <v>248</v>
      </c>
      <c r="E7" s="26">
        <f t="shared" si="2"/>
        <v>0</v>
      </c>
      <c r="F7" s="26">
        <f t="shared" si="2"/>
        <v>3</v>
      </c>
      <c r="G7" s="26">
        <f t="shared" si="2"/>
        <v>173</v>
      </c>
      <c r="H7" s="26">
        <f t="shared" si="2"/>
        <v>63</v>
      </c>
      <c r="I7" s="26">
        <f t="shared" si="2"/>
        <v>9</v>
      </c>
      <c r="J7" s="26">
        <f t="shared" si="2"/>
        <v>0</v>
      </c>
      <c r="K7" s="26">
        <f t="shared" si="2"/>
        <v>0</v>
      </c>
      <c r="L7" s="26">
        <f t="shared" si="2"/>
        <v>0</v>
      </c>
      <c r="M7" s="26">
        <f t="shared" si="2"/>
        <v>0</v>
      </c>
      <c r="N7" s="26">
        <f t="shared" si="2"/>
        <v>0</v>
      </c>
      <c r="O7" s="26">
        <f t="shared" si="2"/>
        <v>3</v>
      </c>
      <c r="P7" s="26">
        <f t="shared" si="2"/>
        <v>1</v>
      </c>
      <c r="Q7" s="26">
        <f t="shared" si="2"/>
        <v>2</v>
      </c>
      <c r="R7" s="26">
        <f t="shared" si="2"/>
        <v>0</v>
      </c>
    </row>
    <row r="8" spans="1:18" ht="13.5" customHeight="1">
      <c r="A8" s="17"/>
      <c r="B8" s="18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13.5" customHeight="1">
      <c r="A9" s="17" t="s">
        <v>18</v>
      </c>
      <c r="B9" s="18"/>
      <c r="C9" s="26">
        <f aca="true" t="shared" si="3" ref="C9:C15">SUM(D9,J9,K9,O9)</f>
        <v>196</v>
      </c>
      <c r="D9" s="26">
        <f aca="true" t="shared" si="4" ref="D9:D15">SUM(E9:I9)</f>
        <v>194</v>
      </c>
      <c r="E9" s="27">
        <v>0</v>
      </c>
      <c r="F9" s="26">
        <v>9</v>
      </c>
      <c r="G9" s="26">
        <v>118</v>
      </c>
      <c r="H9" s="26">
        <v>67</v>
      </c>
      <c r="I9" s="27">
        <v>0</v>
      </c>
      <c r="J9" s="27">
        <v>0</v>
      </c>
      <c r="K9" s="27">
        <f>+L9+M9+N9</f>
        <v>2</v>
      </c>
      <c r="L9" s="27">
        <v>0</v>
      </c>
      <c r="M9" s="27">
        <v>1</v>
      </c>
      <c r="N9" s="27">
        <v>1</v>
      </c>
      <c r="O9" s="26">
        <f>SUM(P9:R9)</f>
        <v>0</v>
      </c>
      <c r="P9" s="27">
        <v>0</v>
      </c>
      <c r="Q9" s="27">
        <v>0</v>
      </c>
      <c r="R9" s="27">
        <v>0</v>
      </c>
    </row>
    <row r="10" spans="1:18" ht="13.5" customHeight="1">
      <c r="A10" s="17" t="s">
        <v>19</v>
      </c>
      <c r="B10" s="18"/>
      <c r="C10" s="26">
        <f t="shared" si="3"/>
        <v>42</v>
      </c>
      <c r="D10" s="26">
        <f t="shared" si="4"/>
        <v>42</v>
      </c>
      <c r="E10" s="27">
        <v>0</v>
      </c>
      <c r="F10" s="27">
        <v>0</v>
      </c>
      <c r="G10" s="26">
        <v>30</v>
      </c>
      <c r="H10" s="26">
        <v>12</v>
      </c>
      <c r="I10" s="27">
        <v>0</v>
      </c>
      <c r="J10" s="27">
        <v>0</v>
      </c>
      <c r="K10" s="27">
        <f aca="true" t="shared" si="5" ref="K10:K15">+L10+M10+N10</f>
        <v>0</v>
      </c>
      <c r="L10" s="27">
        <v>0</v>
      </c>
      <c r="M10" s="27">
        <v>0</v>
      </c>
      <c r="N10" s="27">
        <v>0</v>
      </c>
      <c r="O10" s="26">
        <f aca="true" t="shared" si="6" ref="O10:O15">SUM(P10:R10)</f>
        <v>0</v>
      </c>
      <c r="P10" s="27">
        <v>0</v>
      </c>
      <c r="Q10" s="27">
        <v>0</v>
      </c>
      <c r="R10" s="27">
        <v>0</v>
      </c>
    </row>
    <row r="11" spans="1:18" ht="13.5" customHeight="1">
      <c r="A11" s="17" t="s">
        <v>20</v>
      </c>
      <c r="B11" s="18"/>
      <c r="C11" s="26">
        <f t="shared" si="3"/>
        <v>15</v>
      </c>
      <c r="D11" s="26">
        <f t="shared" si="4"/>
        <v>15</v>
      </c>
      <c r="E11" s="27">
        <v>0</v>
      </c>
      <c r="F11" s="27">
        <v>0</v>
      </c>
      <c r="G11" s="26">
        <v>8</v>
      </c>
      <c r="H11" s="26">
        <v>6</v>
      </c>
      <c r="I11" s="27">
        <v>1</v>
      </c>
      <c r="J11" s="27">
        <v>0</v>
      </c>
      <c r="K11" s="27">
        <f t="shared" si="5"/>
        <v>0</v>
      </c>
      <c r="L11" s="27">
        <v>0</v>
      </c>
      <c r="M11" s="27">
        <v>0</v>
      </c>
      <c r="N11" s="27">
        <v>0</v>
      </c>
      <c r="O11" s="26">
        <f t="shared" si="6"/>
        <v>0</v>
      </c>
      <c r="P11" s="27">
        <v>0</v>
      </c>
      <c r="Q11" s="27">
        <v>0</v>
      </c>
      <c r="R11" s="27">
        <v>0</v>
      </c>
    </row>
    <row r="12" spans="1:18" ht="13.5" customHeight="1">
      <c r="A12" s="17" t="s">
        <v>21</v>
      </c>
      <c r="B12" s="18"/>
      <c r="C12" s="26">
        <f t="shared" si="3"/>
        <v>16</v>
      </c>
      <c r="D12" s="26">
        <f t="shared" si="4"/>
        <v>16</v>
      </c>
      <c r="E12" s="27">
        <v>0</v>
      </c>
      <c r="F12" s="27">
        <v>0</v>
      </c>
      <c r="G12" s="26">
        <v>13</v>
      </c>
      <c r="H12" s="26">
        <v>3</v>
      </c>
      <c r="I12" s="27">
        <v>0</v>
      </c>
      <c r="J12" s="27">
        <v>0</v>
      </c>
      <c r="K12" s="27">
        <f t="shared" si="5"/>
        <v>0</v>
      </c>
      <c r="L12" s="27">
        <v>0</v>
      </c>
      <c r="M12" s="27">
        <v>0</v>
      </c>
      <c r="N12" s="27">
        <v>0</v>
      </c>
      <c r="O12" s="26">
        <f t="shared" si="6"/>
        <v>0</v>
      </c>
      <c r="P12" s="27">
        <v>0</v>
      </c>
      <c r="Q12" s="27">
        <v>0</v>
      </c>
      <c r="R12" s="27">
        <v>0</v>
      </c>
    </row>
    <row r="13" spans="1:18" ht="13.5" customHeight="1">
      <c r="A13" s="17" t="s">
        <v>22</v>
      </c>
      <c r="B13" s="18"/>
      <c r="C13" s="26">
        <f t="shared" si="3"/>
        <v>20</v>
      </c>
      <c r="D13" s="26">
        <f t="shared" si="4"/>
        <v>20</v>
      </c>
      <c r="E13" s="27">
        <v>0</v>
      </c>
      <c r="F13" s="27">
        <v>4</v>
      </c>
      <c r="G13" s="26">
        <v>13</v>
      </c>
      <c r="H13" s="26">
        <v>3</v>
      </c>
      <c r="I13" s="27">
        <v>0</v>
      </c>
      <c r="J13" s="27">
        <v>0</v>
      </c>
      <c r="K13" s="27">
        <f t="shared" si="5"/>
        <v>0</v>
      </c>
      <c r="L13" s="27">
        <v>0</v>
      </c>
      <c r="M13" s="27">
        <v>0</v>
      </c>
      <c r="N13" s="27">
        <v>0</v>
      </c>
      <c r="O13" s="26">
        <f t="shared" si="6"/>
        <v>0</v>
      </c>
      <c r="P13" s="27">
        <v>0</v>
      </c>
      <c r="Q13" s="27">
        <v>0</v>
      </c>
      <c r="R13" s="27">
        <v>0</v>
      </c>
    </row>
    <row r="14" spans="1:18" ht="13.5" customHeight="1">
      <c r="A14" s="17" t="s">
        <v>23</v>
      </c>
      <c r="B14" s="18"/>
      <c r="C14" s="26">
        <f t="shared" si="3"/>
        <v>13</v>
      </c>
      <c r="D14" s="26">
        <f t="shared" si="4"/>
        <v>12</v>
      </c>
      <c r="E14" s="27">
        <v>0</v>
      </c>
      <c r="F14" s="27">
        <v>0</v>
      </c>
      <c r="G14" s="26">
        <v>11</v>
      </c>
      <c r="H14" s="26">
        <v>1</v>
      </c>
      <c r="I14" s="27">
        <v>0</v>
      </c>
      <c r="J14" s="27">
        <v>0</v>
      </c>
      <c r="K14" s="27">
        <f t="shared" si="5"/>
        <v>0</v>
      </c>
      <c r="L14" s="27">
        <v>0</v>
      </c>
      <c r="M14" s="27">
        <v>0</v>
      </c>
      <c r="N14" s="27">
        <v>0</v>
      </c>
      <c r="O14" s="26">
        <f t="shared" si="6"/>
        <v>1</v>
      </c>
      <c r="P14" s="27">
        <v>0</v>
      </c>
      <c r="Q14" s="27">
        <v>1</v>
      </c>
      <c r="R14" s="27">
        <v>0</v>
      </c>
    </row>
    <row r="15" spans="1:18" ht="13.5" customHeight="1">
      <c r="A15" s="17" t="s">
        <v>24</v>
      </c>
      <c r="B15" s="18"/>
      <c r="C15" s="26">
        <f t="shared" si="3"/>
        <v>19</v>
      </c>
      <c r="D15" s="26">
        <f t="shared" si="4"/>
        <v>19</v>
      </c>
      <c r="E15" s="27">
        <v>0</v>
      </c>
      <c r="F15" s="27">
        <v>0</v>
      </c>
      <c r="G15" s="26">
        <v>15</v>
      </c>
      <c r="H15" s="26">
        <v>3</v>
      </c>
      <c r="I15" s="27">
        <v>1</v>
      </c>
      <c r="J15" s="27">
        <v>0</v>
      </c>
      <c r="K15" s="27">
        <f t="shared" si="5"/>
        <v>0</v>
      </c>
      <c r="L15" s="27">
        <v>0</v>
      </c>
      <c r="M15" s="27">
        <v>0</v>
      </c>
      <c r="N15" s="27">
        <v>0</v>
      </c>
      <c r="O15" s="26">
        <f t="shared" si="6"/>
        <v>0</v>
      </c>
      <c r="P15" s="27">
        <v>0</v>
      </c>
      <c r="Q15" s="27">
        <v>0</v>
      </c>
      <c r="R15" s="27">
        <v>0</v>
      </c>
    </row>
    <row r="16" spans="1:18" ht="13.5" customHeight="1">
      <c r="A16" s="17"/>
      <c r="B16" s="18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ht="13.5" customHeight="1">
      <c r="A17" s="17" t="s">
        <v>25</v>
      </c>
      <c r="B17" s="18"/>
      <c r="C17" s="26">
        <f aca="true" t="shared" si="7" ref="C17:R17">SUM(C18:C22)</f>
        <v>15</v>
      </c>
      <c r="D17" s="26">
        <f t="shared" si="7"/>
        <v>15</v>
      </c>
      <c r="E17" s="26">
        <f t="shared" si="7"/>
        <v>0</v>
      </c>
      <c r="F17" s="26">
        <f t="shared" si="7"/>
        <v>1</v>
      </c>
      <c r="G17" s="26">
        <f t="shared" si="7"/>
        <v>10</v>
      </c>
      <c r="H17" s="26">
        <f t="shared" si="7"/>
        <v>4</v>
      </c>
      <c r="I17" s="26">
        <f t="shared" si="7"/>
        <v>0</v>
      </c>
      <c r="J17" s="26">
        <f t="shared" si="7"/>
        <v>0</v>
      </c>
      <c r="K17" s="26">
        <f t="shared" si="7"/>
        <v>0</v>
      </c>
      <c r="L17" s="26">
        <f t="shared" si="7"/>
        <v>0</v>
      </c>
      <c r="M17" s="26">
        <f>SUM(M18:M22)</f>
        <v>0</v>
      </c>
      <c r="N17" s="26">
        <f t="shared" si="7"/>
        <v>0</v>
      </c>
      <c r="O17" s="26">
        <f t="shared" si="7"/>
        <v>0</v>
      </c>
      <c r="P17" s="26">
        <f t="shared" si="7"/>
        <v>0</v>
      </c>
      <c r="Q17" s="26">
        <f>SUM(Q18:Q22)</f>
        <v>0</v>
      </c>
      <c r="R17" s="26">
        <f t="shared" si="7"/>
        <v>0</v>
      </c>
    </row>
    <row r="18" spans="1:18" ht="13.5" customHeight="1">
      <c r="A18" s="17"/>
      <c r="B18" s="18" t="s">
        <v>26</v>
      </c>
      <c r="C18" s="26">
        <f>SUM(D18,J18,K18,O18)</f>
        <v>3</v>
      </c>
      <c r="D18" s="26">
        <f>SUM(E18:I18)</f>
        <v>3</v>
      </c>
      <c r="E18" s="27">
        <v>0</v>
      </c>
      <c r="F18" s="27">
        <v>0</v>
      </c>
      <c r="G18" s="26">
        <v>3</v>
      </c>
      <c r="H18" s="27">
        <v>0</v>
      </c>
      <c r="I18" s="26">
        <v>0</v>
      </c>
      <c r="J18" s="27">
        <v>0</v>
      </c>
      <c r="K18" s="27">
        <f>+L18+M18+N18</f>
        <v>0</v>
      </c>
      <c r="L18" s="27">
        <v>0</v>
      </c>
      <c r="M18" s="27">
        <v>0</v>
      </c>
      <c r="N18" s="27">
        <v>0</v>
      </c>
      <c r="O18" s="26">
        <f>SUM(P18:R18)</f>
        <v>0</v>
      </c>
      <c r="P18" s="27">
        <v>0</v>
      </c>
      <c r="Q18" s="27">
        <v>0</v>
      </c>
      <c r="R18" s="27">
        <v>0</v>
      </c>
    </row>
    <row r="19" spans="1:18" ht="13.5" customHeight="1">
      <c r="A19" s="17"/>
      <c r="B19" s="18" t="s">
        <v>27</v>
      </c>
      <c r="C19" s="26">
        <f>SUM(D19,J19,K19,O19)</f>
        <v>5</v>
      </c>
      <c r="D19" s="26">
        <f>SUM(E19:I19)</f>
        <v>5</v>
      </c>
      <c r="E19" s="27">
        <v>0</v>
      </c>
      <c r="F19" s="27">
        <v>1</v>
      </c>
      <c r="G19" s="26">
        <v>2</v>
      </c>
      <c r="H19" s="27">
        <v>2</v>
      </c>
      <c r="I19" s="27">
        <v>0</v>
      </c>
      <c r="J19" s="27">
        <v>0</v>
      </c>
      <c r="K19" s="27">
        <f>+L19+M19+N19</f>
        <v>0</v>
      </c>
      <c r="L19" s="27">
        <v>0</v>
      </c>
      <c r="M19" s="27">
        <v>0</v>
      </c>
      <c r="N19" s="27">
        <v>0</v>
      </c>
      <c r="O19" s="26">
        <f>SUM(P19:R19)</f>
        <v>0</v>
      </c>
      <c r="P19" s="27">
        <v>0</v>
      </c>
      <c r="Q19" s="27">
        <v>0</v>
      </c>
      <c r="R19" s="27">
        <v>0</v>
      </c>
    </row>
    <row r="20" spans="1:18" ht="13.5" customHeight="1">
      <c r="A20" s="17"/>
      <c r="B20" s="18" t="s">
        <v>28</v>
      </c>
      <c r="C20" s="26">
        <f>SUM(D20,J20,K20,O20)</f>
        <v>0</v>
      </c>
      <c r="D20" s="26">
        <f>SUM(E20:I20)</f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f>+L20+M20+N20</f>
        <v>0</v>
      </c>
      <c r="L20" s="27">
        <v>0</v>
      </c>
      <c r="M20" s="27">
        <v>0</v>
      </c>
      <c r="N20" s="27">
        <v>0</v>
      </c>
      <c r="O20" s="26">
        <f>SUM(P20:R20)</f>
        <v>0</v>
      </c>
      <c r="P20" s="27">
        <v>0</v>
      </c>
      <c r="Q20" s="27">
        <v>0</v>
      </c>
      <c r="R20" s="27">
        <v>0</v>
      </c>
    </row>
    <row r="21" spans="1:18" ht="13.5" customHeight="1">
      <c r="A21" s="17"/>
      <c r="B21" s="18" t="s">
        <v>29</v>
      </c>
      <c r="C21" s="26">
        <f>SUM(D21,J21,K21,O21)</f>
        <v>7</v>
      </c>
      <c r="D21" s="26">
        <f>SUM(E21:I21)</f>
        <v>7</v>
      </c>
      <c r="E21" s="27">
        <v>0</v>
      </c>
      <c r="F21" s="27">
        <v>0</v>
      </c>
      <c r="G21" s="26">
        <v>5</v>
      </c>
      <c r="H21" s="26">
        <v>2</v>
      </c>
      <c r="I21" s="27">
        <v>0</v>
      </c>
      <c r="J21" s="27">
        <v>0</v>
      </c>
      <c r="K21" s="27">
        <f>+L21+M21+N21</f>
        <v>0</v>
      </c>
      <c r="L21" s="27">
        <v>0</v>
      </c>
      <c r="M21" s="27">
        <v>0</v>
      </c>
      <c r="N21" s="27">
        <v>0</v>
      </c>
      <c r="O21" s="26">
        <f>SUM(P21:R21)</f>
        <v>0</v>
      </c>
      <c r="P21" s="27">
        <v>0</v>
      </c>
      <c r="Q21" s="27">
        <v>0</v>
      </c>
      <c r="R21" s="27">
        <v>0</v>
      </c>
    </row>
    <row r="22" spans="1:18" ht="13.5" customHeight="1">
      <c r="A22" s="17"/>
      <c r="B22" s="18" t="s">
        <v>30</v>
      </c>
      <c r="C22" s="26">
        <f>SUM(D22,J22,K22,O22)</f>
        <v>0</v>
      </c>
      <c r="D22" s="26">
        <f>SUM(E22:I22)</f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f>+L22+M22+N22</f>
        <v>0</v>
      </c>
      <c r="L22" s="27">
        <v>0</v>
      </c>
      <c r="M22" s="27">
        <v>0</v>
      </c>
      <c r="N22" s="27">
        <v>0</v>
      </c>
      <c r="O22" s="26">
        <f>SUM(P22:R22)</f>
        <v>0</v>
      </c>
      <c r="P22" s="27">
        <v>0</v>
      </c>
      <c r="Q22" s="27">
        <v>0</v>
      </c>
      <c r="R22" s="27">
        <v>0</v>
      </c>
    </row>
    <row r="23" spans="1:18" ht="13.5" customHeight="1">
      <c r="A23" s="17"/>
      <c r="B23" s="18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ht="13.5" customHeight="1">
      <c r="A24" s="17" t="s">
        <v>31</v>
      </c>
      <c r="B24" s="18"/>
      <c r="C24" s="26">
        <f aca="true" t="shared" si="8" ref="C24:R24">SUM(C25:C32)</f>
        <v>38</v>
      </c>
      <c r="D24" s="26">
        <f t="shared" si="8"/>
        <v>37</v>
      </c>
      <c r="E24" s="26">
        <f t="shared" si="8"/>
        <v>0</v>
      </c>
      <c r="F24" s="26">
        <f t="shared" si="8"/>
        <v>2</v>
      </c>
      <c r="G24" s="26">
        <f t="shared" si="8"/>
        <v>23</v>
      </c>
      <c r="H24" s="26">
        <f t="shared" si="8"/>
        <v>12</v>
      </c>
      <c r="I24" s="26">
        <f t="shared" si="8"/>
        <v>0</v>
      </c>
      <c r="J24" s="26">
        <f t="shared" si="8"/>
        <v>0</v>
      </c>
      <c r="K24" s="26">
        <f t="shared" si="8"/>
        <v>0</v>
      </c>
      <c r="L24" s="26">
        <f t="shared" si="8"/>
        <v>0</v>
      </c>
      <c r="M24" s="26">
        <f>SUM(M25:M32)</f>
        <v>0</v>
      </c>
      <c r="N24" s="26">
        <f t="shared" si="8"/>
        <v>0</v>
      </c>
      <c r="O24" s="26">
        <f t="shared" si="8"/>
        <v>1</v>
      </c>
      <c r="P24" s="26">
        <f t="shared" si="8"/>
        <v>0</v>
      </c>
      <c r="Q24" s="26">
        <f>SUM(Q25:Q32)</f>
        <v>1</v>
      </c>
      <c r="R24" s="26">
        <f t="shared" si="8"/>
        <v>0</v>
      </c>
    </row>
    <row r="25" spans="1:18" ht="13.5" customHeight="1">
      <c r="A25" s="17"/>
      <c r="B25" s="18" t="s">
        <v>32</v>
      </c>
      <c r="C25" s="26">
        <f aca="true" t="shared" si="9" ref="C25:C31">SUM(D25,J25,K25,O25)</f>
        <v>18</v>
      </c>
      <c r="D25" s="26">
        <f aca="true" t="shared" si="10" ref="D25:D31">SUM(E25:I25)</f>
        <v>18</v>
      </c>
      <c r="E25" s="27">
        <v>0</v>
      </c>
      <c r="F25" s="27">
        <v>0</v>
      </c>
      <c r="G25" s="26">
        <v>11</v>
      </c>
      <c r="H25" s="26">
        <v>7</v>
      </c>
      <c r="I25" s="27">
        <v>0</v>
      </c>
      <c r="J25" s="27">
        <v>0</v>
      </c>
      <c r="K25" s="27">
        <f aca="true" t="shared" si="11" ref="K25:K32">+L25+M25+N25</f>
        <v>0</v>
      </c>
      <c r="L25" s="27">
        <v>0</v>
      </c>
      <c r="M25" s="27">
        <v>0</v>
      </c>
      <c r="N25" s="27">
        <v>0</v>
      </c>
      <c r="O25" s="26">
        <f aca="true" t="shared" si="12" ref="O25:O32">SUM(P25:R25)</f>
        <v>0</v>
      </c>
      <c r="P25" s="27">
        <v>0</v>
      </c>
      <c r="Q25" s="27">
        <v>0</v>
      </c>
      <c r="R25" s="27">
        <v>0</v>
      </c>
    </row>
    <row r="26" spans="1:18" ht="13.5" customHeight="1">
      <c r="A26" s="17"/>
      <c r="B26" s="18" t="s">
        <v>33</v>
      </c>
      <c r="C26" s="26">
        <f t="shared" si="9"/>
        <v>7</v>
      </c>
      <c r="D26" s="26">
        <f t="shared" si="10"/>
        <v>6</v>
      </c>
      <c r="E26" s="27">
        <v>0</v>
      </c>
      <c r="F26" s="27">
        <v>0</v>
      </c>
      <c r="G26" s="26">
        <v>3</v>
      </c>
      <c r="H26" s="26">
        <v>3</v>
      </c>
      <c r="I26" s="27">
        <v>0</v>
      </c>
      <c r="J26" s="27">
        <v>0</v>
      </c>
      <c r="K26" s="27">
        <f t="shared" si="11"/>
        <v>0</v>
      </c>
      <c r="L26" s="27">
        <v>0</v>
      </c>
      <c r="M26" s="27">
        <v>0</v>
      </c>
      <c r="N26" s="27">
        <v>0</v>
      </c>
      <c r="O26" s="26">
        <f t="shared" si="12"/>
        <v>1</v>
      </c>
      <c r="P26" s="27">
        <v>0</v>
      </c>
      <c r="Q26" s="27">
        <v>1</v>
      </c>
      <c r="R26" s="27">
        <v>0</v>
      </c>
    </row>
    <row r="27" spans="1:18" ht="13.5" customHeight="1">
      <c r="A27" s="17"/>
      <c r="B27" s="18" t="s">
        <v>34</v>
      </c>
      <c r="C27" s="26">
        <f t="shared" si="9"/>
        <v>6</v>
      </c>
      <c r="D27" s="26">
        <f t="shared" si="10"/>
        <v>6</v>
      </c>
      <c r="E27" s="27">
        <v>0</v>
      </c>
      <c r="F27" s="26">
        <v>2</v>
      </c>
      <c r="G27" s="26">
        <v>4</v>
      </c>
      <c r="H27" s="27">
        <v>0</v>
      </c>
      <c r="I27" s="27">
        <v>0</v>
      </c>
      <c r="J27" s="27">
        <v>0</v>
      </c>
      <c r="K27" s="27">
        <f t="shared" si="11"/>
        <v>0</v>
      </c>
      <c r="L27" s="27">
        <v>0</v>
      </c>
      <c r="M27" s="27">
        <v>0</v>
      </c>
      <c r="N27" s="27">
        <v>0</v>
      </c>
      <c r="O27" s="26">
        <f t="shared" si="12"/>
        <v>0</v>
      </c>
      <c r="P27" s="27">
        <v>0</v>
      </c>
      <c r="Q27" s="27">
        <v>0</v>
      </c>
      <c r="R27" s="27">
        <v>0</v>
      </c>
    </row>
    <row r="28" spans="1:18" ht="13.5" customHeight="1">
      <c r="A28" s="17"/>
      <c r="B28" s="18" t="s">
        <v>35</v>
      </c>
      <c r="C28" s="26">
        <f t="shared" si="9"/>
        <v>3</v>
      </c>
      <c r="D28" s="26">
        <f t="shared" si="10"/>
        <v>3</v>
      </c>
      <c r="E28" s="27">
        <v>0</v>
      </c>
      <c r="F28" s="27">
        <v>0</v>
      </c>
      <c r="G28" s="26">
        <v>3</v>
      </c>
      <c r="H28" s="27">
        <v>0</v>
      </c>
      <c r="I28" s="27">
        <v>0</v>
      </c>
      <c r="J28" s="27">
        <v>0</v>
      </c>
      <c r="K28" s="27">
        <f t="shared" si="11"/>
        <v>0</v>
      </c>
      <c r="L28" s="27">
        <v>0</v>
      </c>
      <c r="M28" s="27">
        <v>0</v>
      </c>
      <c r="N28" s="27">
        <v>0</v>
      </c>
      <c r="O28" s="26">
        <f t="shared" si="12"/>
        <v>0</v>
      </c>
      <c r="P28" s="27">
        <v>0</v>
      </c>
      <c r="Q28" s="27">
        <v>0</v>
      </c>
      <c r="R28" s="27">
        <v>0</v>
      </c>
    </row>
    <row r="29" spans="1:18" ht="13.5" customHeight="1">
      <c r="A29" s="17"/>
      <c r="B29" s="18" t="s">
        <v>36</v>
      </c>
      <c r="C29" s="26">
        <f t="shared" si="9"/>
        <v>1</v>
      </c>
      <c r="D29" s="26">
        <f t="shared" si="10"/>
        <v>1</v>
      </c>
      <c r="E29" s="27">
        <v>0</v>
      </c>
      <c r="F29" s="27">
        <v>0</v>
      </c>
      <c r="G29" s="26">
        <v>1</v>
      </c>
      <c r="H29" s="27">
        <v>0</v>
      </c>
      <c r="I29" s="27">
        <v>0</v>
      </c>
      <c r="J29" s="27">
        <v>0</v>
      </c>
      <c r="K29" s="27">
        <f t="shared" si="11"/>
        <v>0</v>
      </c>
      <c r="L29" s="27">
        <v>0</v>
      </c>
      <c r="M29" s="27">
        <v>0</v>
      </c>
      <c r="N29" s="27">
        <v>0</v>
      </c>
      <c r="O29" s="26">
        <f t="shared" si="12"/>
        <v>0</v>
      </c>
      <c r="P29" s="27">
        <v>0</v>
      </c>
      <c r="Q29" s="27">
        <v>0</v>
      </c>
      <c r="R29" s="27">
        <v>0</v>
      </c>
    </row>
    <row r="30" spans="1:18" ht="13.5" customHeight="1">
      <c r="A30" s="17"/>
      <c r="B30" s="18" t="s">
        <v>37</v>
      </c>
      <c r="C30" s="26">
        <f t="shared" si="9"/>
        <v>2</v>
      </c>
      <c r="D30" s="26">
        <f t="shared" si="10"/>
        <v>2</v>
      </c>
      <c r="E30" s="27">
        <v>0</v>
      </c>
      <c r="F30" s="27">
        <v>0</v>
      </c>
      <c r="G30" s="26">
        <v>1</v>
      </c>
      <c r="H30" s="26">
        <v>1</v>
      </c>
      <c r="I30" s="27">
        <v>0</v>
      </c>
      <c r="J30" s="27">
        <v>0</v>
      </c>
      <c r="K30" s="27">
        <f t="shared" si="11"/>
        <v>0</v>
      </c>
      <c r="L30" s="27">
        <v>0</v>
      </c>
      <c r="M30" s="27">
        <v>0</v>
      </c>
      <c r="N30" s="27">
        <v>0</v>
      </c>
      <c r="O30" s="26">
        <f t="shared" si="12"/>
        <v>0</v>
      </c>
      <c r="P30" s="27">
        <v>0</v>
      </c>
      <c r="Q30" s="27">
        <v>0</v>
      </c>
      <c r="R30" s="27">
        <v>0</v>
      </c>
    </row>
    <row r="31" spans="1:18" ht="13.5" customHeight="1">
      <c r="A31" s="17"/>
      <c r="B31" s="18" t="s">
        <v>38</v>
      </c>
      <c r="C31" s="26">
        <f t="shared" si="9"/>
        <v>0</v>
      </c>
      <c r="D31" s="26">
        <f t="shared" si="10"/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f t="shared" si="11"/>
        <v>0</v>
      </c>
      <c r="L31" s="27">
        <v>0</v>
      </c>
      <c r="M31" s="27">
        <v>0</v>
      </c>
      <c r="N31" s="27">
        <v>0</v>
      </c>
      <c r="O31" s="26">
        <f t="shared" si="12"/>
        <v>0</v>
      </c>
      <c r="P31" s="27">
        <v>0</v>
      </c>
      <c r="Q31" s="27">
        <v>0</v>
      </c>
      <c r="R31" s="27">
        <v>0</v>
      </c>
    </row>
    <row r="32" spans="1:18" ht="13.5" customHeight="1">
      <c r="A32" s="17"/>
      <c r="B32" s="18" t="s">
        <v>39</v>
      </c>
      <c r="C32" s="26">
        <f>SUM(D32,J32,K32,O32)</f>
        <v>1</v>
      </c>
      <c r="D32" s="26">
        <f>SUM(E32:I32)</f>
        <v>1</v>
      </c>
      <c r="E32" s="27">
        <v>0</v>
      </c>
      <c r="F32" s="27">
        <v>0</v>
      </c>
      <c r="G32" s="27">
        <v>0</v>
      </c>
      <c r="H32" s="27">
        <v>1</v>
      </c>
      <c r="I32" s="27">
        <v>0</v>
      </c>
      <c r="J32" s="27">
        <v>0</v>
      </c>
      <c r="K32" s="27">
        <f t="shared" si="11"/>
        <v>0</v>
      </c>
      <c r="L32" s="27">
        <v>0</v>
      </c>
      <c r="M32" s="27">
        <v>0</v>
      </c>
      <c r="N32" s="27">
        <v>0</v>
      </c>
      <c r="O32" s="26">
        <f t="shared" si="12"/>
        <v>0</v>
      </c>
      <c r="P32" s="27">
        <v>0</v>
      </c>
      <c r="Q32" s="27">
        <v>0</v>
      </c>
      <c r="R32" s="27">
        <v>0</v>
      </c>
    </row>
    <row r="33" spans="1:18" ht="13.5" customHeight="1">
      <c r="A33" s="17"/>
      <c r="B33" s="18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ht="13.5" customHeight="1">
      <c r="A34" s="17" t="s">
        <v>40</v>
      </c>
      <c r="B34" s="18"/>
      <c r="C34" s="26">
        <f aca="true" t="shared" si="13" ref="C34:R34">SUM(C35:C39)</f>
        <v>14</v>
      </c>
      <c r="D34" s="26">
        <f t="shared" si="13"/>
        <v>14</v>
      </c>
      <c r="E34" s="26">
        <f t="shared" si="13"/>
        <v>0</v>
      </c>
      <c r="F34" s="26">
        <f t="shared" si="13"/>
        <v>0</v>
      </c>
      <c r="G34" s="26">
        <f t="shared" si="13"/>
        <v>10</v>
      </c>
      <c r="H34" s="26">
        <f t="shared" si="13"/>
        <v>4</v>
      </c>
      <c r="I34" s="26">
        <f t="shared" si="13"/>
        <v>0</v>
      </c>
      <c r="J34" s="26">
        <f t="shared" si="13"/>
        <v>0</v>
      </c>
      <c r="K34" s="26">
        <f t="shared" si="13"/>
        <v>0</v>
      </c>
      <c r="L34" s="26">
        <f t="shared" si="13"/>
        <v>0</v>
      </c>
      <c r="M34" s="26">
        <f>SUM(M35:M39)</f>
        <v>0</v>
      </c>
      <c r="N34" s="26">
        <f t="shared" si="13"/>
        <v>0</v>
      </c>
      <c r="O34" s="26">
        <f t="shared" si="13"/>
        <v>0</v>
      </c>
      <c r="P34" s="26">
        <f t="shared" si="13"/>
        <v>0</v>
      </c>
      <c r="Q34" s="26">
        <f>SUM(Q35:Q39)</f>
        <v>0</v>
      </c>
      <c r="R34" s="26">
        <f t="shared" si="13"/>
        <v>0</v>
      </c>
    </row>
    <row r="35" spans="1:18" ht="13.5" customHeight="1">
      <c r="A35" s="17"/>
      <c r="B35" s="18" t="s">
        <v>41</v>
      </c>
      <c r="C35" s="26">
        <f>SUM(D35,J35,K35,O35)</f>
        <v>1</v>
      </c>
      <c r="D35" s="26">
        <f>SUM(E35:I35)</f>
        <v>1</v>
      </c>
      <c r="E35" s="27">
        <v>0</v>
      </c>
      <c r="F35" s="27">
        <v>0</v>
      </c>
      <c r="G35" s="27">
        <v>1</v>
      </c>
      <c r="H35" s="27">
        <v>0</v>
      </c>
      <c r="I35" s="27">
        <v>0</v>
      </c>
      <c r="J35" s="27">
        <v>0</v>
      </c>
      <c r="K35" s="27">
        <f>+L35+M35+N35</f>
        <v>0</v>
      </c>
      <c r="L35" s="27">
        <v>0</v>
      </c>
      <c r="M35" s="27">
        <v>0</v>
      </c>
      <c r="N35" s="27">
        <v>0</v>
      </c>
      <c r="O35" s="26">
        <f>SUM(P35:R35)</f>
        <v>0</v>
      </c>
      <c r="P35" s="27">
        <v>0</v>
      </c>
      <c r="Q35" s="27">
        <v>0</v>
      </c>
      <c r="R35" s="27">
        <v>0</v>
      </c>
    </row>
    <row r="36" spans="1:18" ht="13.5" customHeight="1">
      <c r="A36" s="17"/>
      <c r="B36" s="18" t="s">
        <v>42</v>
      </c>
      <c r="C36" s="26">
        <f>SUM(D36,J36,K36,O36)</f>
        <v>2</v>
      </c>
      <c r="D36" s="26">
        <f>SUM(E36:I36)</f>
        <v>2</v>
      </c>
      <c r="E36" s="27">
        <v>0</v>
      </c>
      <c r="F36" s="27">
        <v>0</v>
      </c>
      <c r="G36" s="26">
        <v>2</v>
      </c>
      <c r="H36" s="27">
        <v>0</v>
      </c>
      <c r="I36" s="27">
        <v>0</v>
      </c>
      <c r="J36" s="27">
        <v>0</v>
      </c>
      <c r="K36" s="27">
        <f>+L36+M36+N36</f>
        <v>0</v>
      </c>
      <c r="L36" s="27">
        <v>0</v>
      </c>
      <c r="M36" s="27">
        <v>0</v>
      </c>
      <c r="N36" s="27">
        <v>0</v>
      </c>
      <c r="O36" s="26">
        <f>SUM(P36:R36)</f>
        <v>0</v>
      </c>
      <c r="P36" s="27">
        <v>0</v>
      </c>
      <c r="Q36" s="27">
        <v>0</v>
      </c>
      <c r="R36" s="27">
        <v>0</v>
      </c>
    </row>
    <row r="37" spans="1:18" ht="13.5" customHeight="1">
      <c r="A37" s="17"/>
      <c r="B37" s="18" t="s">
        <v>43</v>
      </c>
      <c r="C37" s="26">
        <f>SUM(D37,J37,K37,O37)</f>
        <v>6</v>
      </c>
      <c r="D37" s="26">
        <f>SUM(E37:I37)</f>
        <v>6</v>
      </c>
      <c r="E37" s="27">
        <v>0</v>
      </c>
      <c r="F37" s="27">
        <v>0</v>
      </c>
      <c r="G37" s="26">
        <v>5</v>
      </c>
      <c r="H37" s="27">
        <v>1</v>
      </c>
      <c r="I37" s="27">
        <v>0</v>
      </c>
      <c r="J37" s="27">
        <v>0</v>
      </c>
      <c r="K37" s="27">
        <f>+L37+M37+N37</f>
        <v>0</v>
      </c>
      <c r="L37" s="27">
        <v>0</v>
      </c>
      <c r="M37" s="27">
        <v>0</v>
      </c>
      <c r="N37" s="27">
        <v>0</v>
      </c>
      <c r="O37" s="26">
        <f>SUM(P37:R37)</f>
        <v>0</v>
      </c>
      <c r="P37" s="27">
        <v>0</v>
      </c>
      <c r="Q37" s="27">
        <v>0</v>
      </c>
      <c r="R37" s="27">
        <v>0</v>
      </c>
    </row>
    <row r="38" spans="1:18" ht="13.5" customHeight="1">
      <c r="A38" s="17"/>
      <c r="B38" s="18" t="s">
        <v>44</v>
      </c>
      <c r="C38" s="26">
        <f>SUM(D38,J38,K38,O38)</f>
        <v>3</v>
      </c>
      <c r="D38" s="26">
        <f>SUM(E38:I38)</f>
        <v>3</v>
      </c>
      <c r="E38" s="27">
        <v>0</v>
      </c>
      <c r="F38" s="27">
        <v>0</v>
      </c>
      <c r="G38" s="26">
        <v>1</v>
      </c>
      <c r="H38" s="27">
        <v>2</v>
      </c>
      <c r="I38" s="27">
        <v>0</v>
      </c>
      <c r="J38" s="27">
        <v>0</v>
      </c>
      <c r="K38" s="27">
        <f>+L38+M38+N38</f>
        <v>0</v>
      </c>
      <c r="L38" s="27">
        <v>0</v>
      </c>
      <c r="M38" s="27">
        <v>0</v>
      </c>
      <c r="N38" s="27">
        <v>0</v>
      </c>
      <c r="O38" s="26">
        <f>SUM(P38:R38)</f>
        <v>0</v>
      </c>
      <c r="P38" s="27">
        <v>0</v>
      </c>
      <c r="Q38" s="27">
        <v>0</v>
      </c>
      <c r="R38" s="27">
        <v>0</v>
      </c>
    </row>
    <row r="39" spans="1:18" ht="13.5" customHeight="1">
      <c r="A39" s="17"/>
      <c r="B39" s="18" t="s">
        <v>45</v>
      </c>
      <c r="C39" s="26">
        <f>SUM(D39,J39,K39,O39)</f>
        <v>2</v>
      </c>
      <c r="D39" s="26">
        <f>SUM(E39:I39)</f>
        <v>2</v>
      </c>
      <c r="E39" s="27">
        <v>0</v>
      </c>
      <c r="F39" s="27">
        <v>0</v>
      </c>
      <c r="G39" s="27">
        <v>1</v>
      </c>
      <c r="H39" s="27">
        <v>1</v>
      </c>
      <c r="I39" s="27">
        <v>0</v>
      </c>
      <c r="J39" s="27">
        <v>0</v>
      </c>
      <c r="K39" s="27">
        <f>+L39+M39+N39</f>
        <v>0</v>
      </c>
      <c r="L39" s="27">
        <v>0</v>
      </c>
      <c r="M39" s="27">
        <v>0</v>
      </c>
      <c r="N39" s="27">
        <v>0</v>
      </c>
      <c r="O39" s="26">
        <f>SUM(P39:R39)</f>
        <v>0</v>
      </c>
      <c r="P39" s="27">
        <v>0</v>
      </c>
      <c r="Q39" s="27">
        <v>0</v>
      </c>
      <c r="R39" s="27">
        <v>0</v>
      </c>
    </row>
    <row r="40" spans="1:18" ht="13.5" customHeight="1">
      <c r="A40" s="17"/>
      <c r="B40" s="18"/>
      <c r="C40" s="26"/>
      <c r="D40" s="26"/>
      <c r="E40" s="26"/>
      <c r="F40" s="27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ht="13.5" customHeight="1">
      <c r="A41" s="17" t="s">
        <v>46</v>
      </c>
      <c r="B41" s="18"/>
      <c r="C41" s="26">
        <f aca="true" t="shared" si="14" ref="C41:R41">SUM(C42:C48)</f>
        <v>25</v>
      </c>
      <c r="D41" s="26">
        <f t="shared" si="14"/>
        <v>25</v>
      </c>
      <c r="E41" s="26">
        <f t="shared" si="14"/>
        <v>0</v>
      </c>
      <c r="F41" s="26">
        <f t="shared" si="14"/>
        <v>0</v>
      </c>
      <c r="G41" s="26">
        <f t="shared" si="14"/>
        <v>19</v>
      </c>
      <c r="H41" s="26">
        <f t="shared" si="14"/>
        <v>6</v>
      </c>
      <c r="I41" s="26">
        <f t="shared" si="14"/>
        <v>0</v>
      </c>
      <c r="J41" s="26">
        <f t="shared" si="14"/>
        <v>0</v>
      </c>
      <c r="K41" s="26">
        <f t="shared" si="14"/>
        <v>0</v>
      </c>
      <c r="L41" s="26">
        <f t="shared" si="14"/>
        <v>0</v>
      </c>
      <c r="M41" s="26">
        <f>SUM(M42:M48)</f>
        <v>0</v>
      </c>
      <c r="N41" s="26">
        <f t="shared" si="14"/>
        <v>0</v>
      </c>
      <c r="O41" s="26">
        <f t="shared" si="14"/>
        <v>0</v>
      </c>
      <c r="P41" s="26">
        <f t="shared" si="14"/>
        <v>0</v>
      </c>
      <c r="Q41" s="26">
        <f>SUM(Q42:Q48)</f>
        <v>0</v>
      </c>
      <c r="R41" s="26">
        <f t="shared" si="14"/>
        <v>0</v>
      </c>
    </row>
    <row r="42" spans="1:18" ht="13.5" customHeight="1">
      <c r="A42" s="17"/>
      <c r="B42" s="18" t="s">
        <v>47</v>
      </c>
      <c r="C42" s="26">
        <f aca="true" t="shared" si="15" ref="C42:C48">SUM(D42,J42,K42,O42)</f>
        <v>4</v>
      </c>
      <c r="D42" s="26">
        <f aca="true" t="shared" si="16" ref="D42:D48">SUM(E42:I42)</f>
        <v>4</v>
      </c>
      <c r="E42" s="27">
        <v>0</v>
      </c>
      <c r="F42" s="27">
        <v>0</v>
      </c>
      <c r="G42" s="26">
        <v>4</v>
      </c>
      <c r="H42" s="27">
        <v>0</v>
      </c>
      <c r="I42" s="27">
        <v>0</v>
      </c>
      <c r="J42" s="27">
        <v>0</v>
      </c>
      <c r="K42" s="27">
        <f aca="true" t="shared" si="17" ref="K42:K48">+L42+M42+N42</f>
        <v>0</v>
      </c>
      <c r="L42" s="27">
        <v>0</v>
      </c>
      <c r="M42" s="27">
        <v>0</v>
      </c>
      <c r="N42" s="27">
        <v>0</v>
      </c>
      <c r="O42" s="26">
        <f aca="true" t="shared" si="18" ref="O42:O48">SUM(P42:R42)</f>
        <v>0</v>
      </c>
      <c r="P42" s="27">
        <v>0</v>
      </c>
      <c r="Q42" s="27">
        <v>0</v>
      </c>
      <c r="R42" s="27">
        <v>0</v>
      </c>
    </row>
    <row r="43" spans="1:18" ht="13.5" customHeight="1">
      <c r="A43" s="17"/>
      <c r="B43" s="18" t="s">
        <v>48</v>
      </c>
      <c r="C43" s="26">
        <f t="shared" si="15"/>
        <v>7</v>
      </c>
      <c r="D43" s="26">
        <f t="shared" si="16"/>
        <v>7</v>
      </c>
      <c r="E43" s="27">
        <v>0</v>
      </c>
      <c r="F43" s="27">
        <v>0</v>
      </c>
      <c r="G43" s="26">
        <v>3</v>
      </c>
      <c r="H43" s="26">
        <v>4</v>
      </c>
      <c r="I43" s="27">
        <v>0</v>
      </c>
      <c r="J43" s="27">
        <v>0</v>
      </c>
      <c r="K43" s="27">
        <f t="shared" si="17"/>
        <v>0</v>
      </c>
      <c r="L43" s="27">
        <v>0</v>
      </c>
      <c r="M43" s="27">
        <v>0</v>
      </c>
      <c r="N43" s="27">
        <v>0</v>
      </c>
      <c r="O43" s="26">
        <f t="shared" si="18"/>
        <v>0</v>
      </c>
      <c r="P43" s="27">
        <v>0</v>
      </c>
      <c r="Q43" s="27">
        <v>0</v>
      </c>
      <c r="R43" s="27">
        <v>0</v>
      </c>
    </row>
    <row r="44" spans="1:18" ht="13.5" customHeight="1">
      <c r="A44" s="17"/>
      <c r="B44" s="18" t="s">
        <v>49</v>
      </c>
      <c r="C44" s="26">
        <f t="shared" si="15"/>
        <v>3</v>
      </c>
      <c r="D44" s="26">
        <f t="shared" si="16"/>
        <v>3</v>
      </c>
      <c r="E44" s="27">
        <v>0</v>
      </c>
      <c r="F44" s="27">
        <v>0</v>
      </c>
      <c r="G44" s="27">
        <v>2</v>
      </c>
      <c r="H44" s="27">
        <v>1</v>
      </c>
      <c r="I44" s="27">
        <v>0</v>
      </c>
      <c r="J44" s="27">
        <v>0</v>
      </c>
      <c r="K44" s="27">
        <f t="shared" si="17"/>
        <v>0</v>
      </c>
      <c r="L44" s="27">
        <v>0</v>
      </c>
      <c r="M44" s="27">
        <v>0</v>
      </c>
      <c r="N44" s="27">
        <v>0</v>
      </c>
      <c r="O44" s="26">
        <f t="shared" si="18"/>
        <v>0</v>
      </c>
      <c r="P44" s="27">
        <v>0</v>
      </c>
      <c r="Q44" s="27">
        <v>0</v>
      </c>
      <c r="R44" s="27">
        <v>0</v>
      </c>
    </row>
    <row r="45" spans="1:18" ht="13.5" customHeight="1">
      <c r="A45" s="17"/>
      <c r="B45" s="18" t="s">
        <v>50</v>
      </c>
      <c r="C45" s="26">
        <f t="shared" si="15"/>
        <v>0</v>
      </c>
      <c r="D45" s="26">
        <f t="shared" si="16"/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f t="shared" si="17"/>
        <v>0</v>
      </c>
      <c r="L45" s="27">
        <v>0</v>
      </c>
      <c r="M45" s="27">
        <v>0</v>
      </c>
      <c r="N45" s="27">
        <v>0</v>
      </c>
      <c r="O45" s="26">
        <f t="shared" si="18"/>
        <v>0</v>
      </c>
      <c r="P45" s="27">
        <v>0</v>
      </c>
      <c r="Q45" s="27">
        <v>0</v>
      </c>
      <c r="R45" s="27">
        <v>0</v>
      </c>
    </row>
    <row r="46" spans="1:18" ht="13.5" customHeight="1">
      <c r="A46" s="17"/>
      <c r="B46" s="18" t="s">
        <v>51</v>
      </c>
      <c r="C46" s="26">
        <f t="shared" si="15"/>
        <v>6</v>
      </c>
      <c r="D46" s="26">
        <f t="shared" si="16"/>
        <v>6</v>
      </c>
      <c r="E46" s="27">
        <v>0</v>
      </c>
      <c r="F46" s="27">
        <v>0</v>
      </c>
      <c r="G46" s="26">
        <v>5</v>
      </c>
      <c r="H46" s="26">
        <v>1</v>
      </c>
      <c r="I46" s="27">
        <v>0</v>
      </c>
      <c r="J46" s="27">
        <v>0</v>
      </c>
      <c r="K46" s="27">
        <f t="shared" si="17"/>
        <v>0</v>
      </c>
      <c r="L46" s="27">
        <v>0</v>
      </c>
      <c r="M46" s="27">
        <v>0</v>
      </c>
      <c r="N46" s="27">
        <v>0</v>
      </c>
      <c r="O46" s="26">
        <f t="shared" si="18"/>
        <v>0</v>
      </c>
      <c r="P46" s="27">
        <v>0</v>
      </c>
      <c r="Q46" s="27">
        <v>0</v>
      </c>
      <c r="R46" s="27">
        <v>0</v>
      </c>
    </row>
    <row r="47" spans="1:18" ht="13.5" customHeight="1">
      <c r="A47" s="17"/>
      <c r="B47" s="18" t="s">
        <v>52</v>
      </c>
      <c r="C47" s="26">
        <f t="shared" si="15"/>
        <v>4</v>
      </c>
      <c r="D47" s="26">
        <f t="shared" si="16"/>
        <v>4</v>
      </c>
      <c r="E47" s="27">
        <v>0</v>
      </c>
      <c r="F47" s="27">
        <v>0</v>
      </c>
      <c r="G47" s="27">
        <v>4</v>
      </c>
      <c r="H47" s="27">
        <v>0</v>
      </c>
      <c r="I47" s="27">
        <v>0</v>
      </c>
      <c r="J47" s="27">
        <v>0</v>
      </c>
      <c r="K47" s="27">
        <f t="shared" si="17"/>
        <v>0</v>
      </c>
      <c r="L47" s="27">
        <v>0</v>
      </c>
      <c r="M47" s="27">
        <v>0</v>
      </c>
      <c r="N47" s="27">
        <v>0</v>
      </c>
      <c r="O47" s="26">
        <f t="shared" si="18"/>
        <v>0</v>
      </c>
      <c r="P47" s="27">
        <v>0</v>
      </c>
      <c r="Q47" s="27">
        <v>0</v>
      </c>
      <c r="R47" s="27">
        <v>0</v>
      </c>
    </row>
    <row r="48" spans="1:18" ht="13.5" customHeight="1">
      <c r="A48" s="17"/>
      <c r="B48" s="18" t="s">
        <v>53</v>
      </c>
      <c r="C48" s="26">
        <f t="shared" si="15"/>
        <v>1</v>
      </c>
      <c r="D48" s="26">
        <f t="shared" si="16"/>
        <v>1</v>
      </c>
      <c r="E48" s="27">
        <v>0</v>
      </c>
      <c r="F48" s="27">
        <v>0</v>
      </c>
      <c r="G48" s="26">
        <v>1</v>
      </c>
      <c r="H48" s="27">
        <v>0</v>
      </c>
      <c r="I48" s="27">
        <v>0</v>
      </c>
      <c r="J48" s="27">
        <v>0</v>
      </c>
      <c r="K48" s="27">
        <f t="shared" si="17"/>
        <v>0</v>
      </c>
      <c r="L48" s="27">
        <v>0</v>
      </c>
      <c r="M48" s="27">
        <v>0</v>
      </c>
      <c r="N48" s="27">
        <v>0</v>
      </c>
      <c r="O48" s="26">
        <f t="shared" si="18"/>
        <v>0</v>
      </c>
      <c r="P48" s="27">
        <v>0</v>
      </c>
      <c r="Q48" s="27">
        <v>0</v>
      </c>
      <c r="R48" s="27">
        <v>0</v>
      </c>
    </row>
    <row r="49" spans="1:18" ht="13.5" customHeight="1">
      <c r="A49" s="17"/>
      <c r="B49" s="18"/>
      <c r="C49" s="10"/>
      <c r="D49" s="10"/>
      <c r="E49" s="10"/>
      <c r="F49" s="10"/>
      <c r="G49" s="10"/>
      <c r="H49" s="10"/>
      <c r="I49" s="10"/>
      <c r="J49" s="10"/>
      <c r="K49" s="15"/>
      <c r="L49" s="10"/>
      <c r="M49" s="10"/>
      <c r="N49" s="10"/>
      <c r="O49" s="10"/>
      <c r="P49" s="10"/>
      <c r="Q49" s="10"/>
      <c r="R49" s="10"/>
    </row>
    <row r="50" spans="1:18" ht="12" customHeight="1">
      <c r="A50" s="17" t="s">
        <v>54</v>
      </c>
      <c r="B50" s="18"/>
      <c r="C50" s="27">
        <f aca="true" t="shared" si="19" ref="C50:R50">SUM(C51:C61)</f>
        <v>94</v>
      </c>
      <c r="D50" s="27">
        <f t="shared" si="19"/>
        <v>93</v>
      </c>
      <c r="E50" s="27">
        <f t="shared" si="19"/>
        <v>0</v>
      </c>
      <c r="F50" s="27">
        <f t="shared" si="19"/>
        <v>0</v>
      </c>
      <c r="G50" s="27">
        <f t="shared" si="19"/>
        <v>64</v>
      </c>
      <c r="H50" s="27">
        <f t="shared" si="19"/>
        <v>20</v>
      </c>
      <c r="I50" s="27">
        <f t="shared" si="19"/>
        <v>9</v>
      </c>
      <c r="J50" s="27">
        <f t="shared" si="19"/>
        <v>0</v>
      </c>
      <c r="K50" s="27">
        <f t="shared" si="19"/>
        <v>0</v>
      </c>
      <c r="L50" s="27">
        <f t="shared" si="19"/>
        <v>0</v>
      </c>
      <c r="M50" s="27">
        <f>SUM(M51:M61)</f>
        <v>0</v>
      </c>
      <c r="N50" s="27">
        <f t="shared" si="19"/>
        <v>0</v>
      </c>
      <c r="O50" s="27">
        <f t="shared" si="19"/>
        <v>1</v>
      </c>
      <c r="P50" s="27">
        <f t="shared" si="19"/>
        <v>1</v>
      </c>
      <c r="Q50" s="27">
        <f>SUM(Q51:Q61)</f>
        <v>0</v>
      </c>
      <c r="R50" s="27">
        <f t="shared" si="19"/>
        <v>0</v>
      </c>
    </row>
    <row r="51" spans="1:18" ht="12" customHeight="1">
      <c r="A51" s="17"/>
      <c r="B51" s="18" t="s">
        <v>55</v>
      </c>
      <c r="C51" s="27">
        <f aca="true" t="shared" si="20" ref="C51:C57">SUM(D51,J51,K51,O51)</f>
        <v>16</v>
      </c>
      <c r="D51" s="27">
        <f aca="true" t="shared" si="21" ref="D51:D57">SUM(E51:I51)</f>
        <v>16</v>
      </c>
      <c r="E51" s="27">
        <v>0</v>
      </c>
      <c r="F51" s="27">
        <v>0</v>
      </c>
      <c r="G51" s="27">
        <v>12</v>
      </c>
      <c r="H51" s="27">
        <v>4</v>
      </c>
      <c r="I51" s="27">
        <v>0</v>
      </c>
      <c r="J51" s="27">
        <v>0</v>
      </c>
      <c r="K51" s="27">
        <f aca="true" t="shared" si="22" ref="K51:K61">+L51+M51+N51</f>
        <v>0</v>
      </c>
      <c r="L51" s="27">
        <v>0</v>
      </c>
      <c r="M51" s="27">
        <v>0</v>
      </c>
      <c r="N51" s="27">
        <v>0</v>
      </c>
      <c r="O51" s="26">
        <f aca="true" t="shared" si="23" ref="O51:O61">SUM(P51:R51)</f>
        <v>0</v>
      </c>
      <c r="P51" s="27">
        <v>0</v>
      </c>
      <c r="Q51" s="27">
        <v>0</v>
      </c>
      <c r="R51" s="27">
        <v>0</v>
      </c>
    </row>
    <row r="52" spans="1:18" ht="12" customHeight="1">
      <c r="A52" s="17"/>
      <c r="B52" s="18" t="s">
        <v>56</v>
      </c>
      <c r="C52" s="27">
        <f t="shared" si="20"/>
        <v>9</v>
      </c>
      <c r="D52" s="27">
        <f t="shared" si="21"/>
        <v>9</v>
      </c>
      <c r="E52" s="27">
        <v>0</v>
      </c>
      <c r="F52" s="27">
        <v>0</v>
      </c>
      <c r="G52" s="27">
        <v>7</v>
      </c>
      <c r="H52" s="27">
        <v>2</v>
      </c>
      <c r="I52" s="27">
        <v>0</v>
      </c>
      <c r="J52" s="27">
        <v>0</v>
      </c>
      <c r="K52" s="27">
        <f t="shared" si="22"/>
        <v>0</v>
      </c>
      <c r="L52" s="27">
        <v>0</v>
      </c>
      <c r="M52" s="27">
        <v>0</v>
      </c>
      <c r="N52" s="27">
        <v>0</v>
      </c>
      <c r="O52" s="26">
        <f t="shared" si="23"/>
        <v>0</v>
      </c>
      <c r="P52" s="27">
        <v>0</v>
      </c>
      <c r="Q52" s="27">
        <v>0</v>
      </c>
      <c r="R52" s="27">
        <v>0</v>
      </c>
    </row>
    <row r="53" spans="1:18" ht="12" customHeight="1">
      <c r="A53" s="17"/>
      <c r="B53" s="18" t="s">
        <v>57</v>
      </c>
      <c r="C53" s="27">
        <f t="shared" si="20"/>
        <v>15</v>
      </c>
      <c r="D53" s="27">
        <f t="shared" si="21"/>
        <v>14</v>
      </c>
      <c r="E53" s="27">
        <v>0</v>
      </c>
      <c r="F53" s="27">
        <v>0</v>
      </c>
      <c r="G53" s="27">
        <v>5</v>
      </c>
      <c r="H53" s="27">
        <v>0</v>
      </c>
      <c r="I53" s="27">
        <v>9</v>
      </c>
      <c r="J53" s="27">
        <v>0</v>
      </c>
      <c r="K53" s="27">
        <f t="shared" si="22"/>
        <v>0</v>
      </c>
      <c r="L53" s="27">
        <v>0</v>
      </c>
      <c r="M53" s="27">
        <v>0</v>
      </c>
      <c r="N53" s="27">
        <v>0</v>
      </c>
      <c r="O53" s="26">
        <f t="shared" si="23"/>
        <v>1</v>
      </c>
      <c r="P53" s="27">
        <v>1</v>
      </c>
      <c r="Q53" s="27">
        <v>0</v>
      </c>
      <c r="R53" s="27">
        <v>0</v>
      </c>
    </row>
    <row r="54" spans="1:18" ht="12" customHeight="1">
      <c r="A54" s="17"/>
      <c r="B54" s="18" t="s">
        <v>58</v>
      </c>
      <c r="C54" s="27">
        <f t="shared" si="20"/>
        <v>11</v>
      </c>
      <c r="D54" s="27">
        <f t="shared" si="21"/>
        <v>11</v>
      </c>
      <c r="E54" s="27">
        <v>0</v>
      </c>
      <c r="F54" s="27">
        <v>0</v>
      </c>
      <c r="G54" s="27">
        <v>9</v>
      </c>
      <c r="H54" s="27">
        <v>2</v>
      </c>
      <c r="I54" s="27">
        <v>0</v>
      </c>
      <c r="J54" s="27">
        <v>0</v>
      </c>
      <c r="K54" s="27">
        <f t="shared" si="22"/>
        <v>0</v>
      </c>
      <c r="L54" s="27">
        <v>0</v>
      </c>
      <c r="M54" s="27">
        <v>0</v>
      </c>
      <c r="N54" s="27">
        <v>0</v>
      </c>
      <c r="O54" s="26">
        <f t="shared" si="23"/>
        <v>0</v>
      </c>
      <c r="P54" s="27">
        <v>0</v>
      </c>
      <c r="Q54" s="27">
        <v>0</v>
      </c>
      <c r="R54" s="27">
        <v>0</v>
      </c>
    </row>
    <row r="55" spans="1:18" ht="12" customHeight="1">
      <c r="A55" s="17"/>
      <c r="B55" s="18" t="s">
        <v>59</v>
      </c>
      <c r="C55" s="27">
        <f t="shared" si="20"/>
        <v>10</v>
      </c>
      <c r="D55" s="27">
        <f t="shared" si="21"/>
        <v>10</v>
      </c>
      <c r="E55" s="27">
        <v>0</v>
      </c>
      <c r="F55" s="27">
        <v>0</v>
      </c>
      <c r="G55" s="27">
        <v>7</v>
      </c>
      <c r="H55" s="27">
        <v>3</v>
      </c>
      <c r="I55" s="27">
        <v>0</v>
      </c>
      <c r="J55" s="27">
        <v>0</v>
      </c>
      <c r="K55" s="27">
        <f t="shared" si="22"/>
        <v>0</v>
      </c>
      <c r="L55" s="27">
        <v>0</v>
      </c>
      <c r="M55" s="27">
        <v>0</v>
      </c>
      <c r="N55" s="27">
        <v>0</v>
      </c>
      <c r="O55" s="26">
        <f t="shared" si="23"/>
        <v>0</v>
      </c>
      <c r="P55" s="27">
        <v>0</v>
      </c>
      <c r="Q55" s="27">
        <v>0</v>
      </c>
      <c r="R55" s="27">
        <v>0</v>
      </c>
    </row>
    <row r="56" spans="1:18" ht="12" customHeight="1">
      <c r="A56" s="17"/>
      <c r="B56" s="18" t="s">
        <v>60</v>
      </c>
      <c r="C56" s="27">
        <f t="shared" si="20"/>
        <v>3</v>
      </c>
      <c r="D56" s="27">
        <f t="shared" si="21"/>
        <v>3</v>
      </c>
      <c r="E56" s="27">
        <v>0</v>
      </c>
      <c r="F56" s="27">
        <v>0</v>
      </c>
      <c r="G56" s="27">
        <v>2</v>
      </c>
      <c r="H56" s="27">
        <v>1</v>
      </c>
      <c r="I56" s="27">
        <v>0</v>
      </c>
      <c r="J56" s="27">
        <v>0</v>
      </c>
      <c r="K56" s="27">
        <f t="shared" si="22"/>
        <v>0</v>
      </c>
      <c r="L56" s="27">
        <v>0</v>
      </c>
      <c r="M56" s="27">
        <v>0</v>
      </c>
      <c r="N56" s="27">
        <v>0</v>
      </c>
      <c r="O56" s="26">
        <f t="shared" si="23"/>
        <v>0</v>
      </c>
      <c r="P56" s="27">
        <v>0</v>
      </c>
      <c r="Q56" s="27">
        <v>0</v>
      </c>
      <c r="R56" s="27">
        <v>0</v>
      </c>
    </row>
    <row r="57" spans="1:18" ht="12" customHeight="1">
      <c r="A57" s="17"/>
      <c r="B57" s="18" t="s">
        <v>61</v>
      </c>
      <c r="C57" s="27">
        <f t="shared" si="20"/>
        <v>6</v>
      </c>
      <c r="D57" s="27">
        <f t="shared" si="21"/>
        <v>6</v>
      </c>
      <c r="E57" s="27">
        <v>0</v>
      </c>
      <c r="F57" s="27">
        <v>0</v>
      </c>
      <c r="G57" s="27">
        <v>4</v>
      </c>
      <c r="H57" s="27">
        <v>2</v>
      </c>
      <c r="I57" s="27">
        <v>0</v>
      </c>
      <c r="J57" s="27">
        <v>0</v>
      </c>
      <c r="K57" s="27">
        <f t="shared" si="22"/>
        <v>0</v>
      </c>
      <c r="L57" s="27">
        <v>0</v>
      </c>
      <c r="M57" s="27">
        <v>0</v>
      </c>
      <c r="N57" s="27">
        <v>0</v>
      </c>
      <c r="O57" s="26">
        <f t="shared" si="23"/>
        <v>0</v>
      </c>
      <c r="P57" s="27">
        <v>0</v>
      </c>
      <c r="Q57" s="27">
        <v>0</v>
      </c>
      <c r="R57" s="27">
        <v>0</v>
      </c>
    </row>
    <row r="58" spans="1:18" ht="12" customHeight="1">
      <c r="A58" s="17"/>
      <c r="B58" s="18" t="s">
        <v>62</v>
      </c>
      <c r="C58" s="27">
        <f>SUM(D58,J58,K58,O58)</f>
        <v>0</v>
      </c>
      <c r="D58" s="27">
        <f>SUM(E58:I58)</f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f t="shared" si="22"/>
        <v>0</v>
      </c>
      <c r="L58" s="27">
        <v>0</v>
      </c>
      <c r="M58" s="27">
        <v>0</v>
      </c>
      <c r="N58" s="27">
        <v>0</v>
      </c>
      <c r="O58" s="26">
        <f t="shared" si="23"/>
        <v>0</v>
      </c>
      <c r="P58" s="27">
        <v>0</v>
      </c>
      <c r="Q58" s="27">
        <v>0</v>
      </c>
      <c r="R58" s="27">
        <v>0</v>
      </c>
    </row>
    <row r="59" spans="1:18" ht="12" customHeight="1">
      <c r="A59" s="17"/>
      <c r="B59" s="18" t="s">
        <v>63</v>
      </c>
      <c r="C59" s="27">
        <f>SUM(D59,J59,K59,O59)</f>
        <v>5</v>
      </c>
      <c r="D59" s="27">
        <f>SUM(E59:I59)</f>
        <v>5</v>
      </c>
      <c r="E59" s="27">
        <v>0</v>
      </c>
      <c r="F59" s="27">
        <v>0</v>
      </c>
      <c r="G59" s="27">
        <v>4</v>
      </c>
      <c r="H59" s="27">
        <v>1</v>
      </c>
      <c r="I59" s="27">
        <v>0</v>
      </c>
      <c r="J59" s="27">
        <v>0</v>
      </c>
      <c r="K59" s="27">
        <f t="shared" si="22"/>
        <v>0</v>
      </c>
      <c r="L59" s="27">
        <v>0</v>
      </c>
      <c r="M59" s="27">
        <v>0</v>
      </c>
      <c r="N59" s="27">
        <v>0</v>
      </c>
      <c r="O59" s="26">
        <f t="shared" si="23"/>
        <v>0</v>
      </c>
      <c r="P59" s="27">
        <v>0</v>
      </c>
      <c r="Q59" s="27">
        <v>0</v>
      </c>
      <c r="R59" s="27">
        <v>0</v>
      </c>
    </row>
    <row r="60" spans="1:18" ht="12" customHeight="1">
      <c r="A60" s="17"/>
      <c r="B60" s="18" t="s">
        <v>64</v>
      </c>
      <c r="C60" s="27">
        <f>SUM(D60,J60,K60,O60)</f>
        <v>14</v>
      </c>
      <c r="D60" s="27">
        <f>SUM(E60:I60)</f>
        <v>14</v>
      </c>
      <c r="E60" s="27">
        <v>0</v>
      </c>
      <c r="F60" s="27">
        <v>0</v>
      </c>
      <c r="G60" s="27">
        <v>9</v>
      </c>
      <c r="H60" s="27">
        <v>5</v>
      </c>
      <c r="I60" s="27">
        <v>0</v>
      </c>
      <c r="J60" s="27">
        <v>0</v>
      </c>
      <c r="K60" s="27">
        <f t="shared" si="22"/>
        <v>0</v>
      </c>
      <c r="L60" s="27">
        <v>0</v>
      </c>
      <c r="M60" s="27">
        <v>0</v>
      </c>
      <c r="N60" s="27">
        <v>0</v>
      </c>
      <c r="O60" s="26">
        <f t="shared" si="23"/>
        <v>0</v>
      </c>
      <c r="P60" s="27">
        <v>0</v>
      </c>
      <c r="Q60" s="27">
        <v>0</v>
      </c>
      <c r="R60" s="27">
        <v>0</v>
      </c>
    </row>
    <row r="61" spans="1:18" ht="12" customHeight="1">
      <c r="A61" s="17"/>
      <c r="B61" s="18" t="s">
        <v>65</v>
      </c>
      <c r="C61" s="27">
        <f>SUM(D61,J61,K61,O61)</f>
        <v>5</v>
      </c>
      <c r="D61" s="27">
        <f>SUM(E61:I61)</f>
        <v>5</v>
      </c>
      <c r="E61" s="27">
        <v>0</v>
      </c>
      <c r="F61" s="27">
        <v>0</v>
      </c>
      <c r="G61" s="27">
        <v>5</v>
      </c>
      <c r="H61" s="27">
        <v>0</v>
      </c>
      <c r="I61" s="27">
        <v>0</v>
      </c>
      <c r="J61" s="27">
        <v>0</v>
      </c>
      <c r="K61" s="27">
        <f t="shared" si="22"/>
        <v>0</v>
      </c>
      <c r="L61" s="27">
        <v>0</v>
      </c>
      <c r="M61" s="27">
        <v>0</v>
      </c>
      <c r="N61" s="27">
        <v>0</v>
      </c>
      <c r="O61" s="26">
        <f t="shared" si="23"/>
        <v>0</v>
      </c>
      <c r="P61" s="27">
        <v>0</v>
      </c>
      <c r="Q61" s="27">
        <v>0</v>
      </c>
      <c r="R61" s="27">
        <v>0</v>
      </c>
    </row>
    <row r="62" spans="1:18" ht="12" customHeight="1">
      <c r="A62" s="17"/>
      <c r="B62" s="18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</row>
    <row r="63" spans="1:18" ht="12" customHeight="1">
      <c r="A63" s="17" t="s">
        <v>66</v>
      </c>
      <c r="B63" s="18"/>
      <c r="C63" s="27">
        <f>SUM(C64:C72)</f>
        <v>26</v>
      </c>
      <c r="D63" s="27">
        <f>SUM(D64:D72)</f>
        <v>25</v>
      </c>
      <c r="E63" s="27">
        <f aca="true" t="shared" si="24" ref="E63:R63">SUM(E64:E72)</f>
        <v>0</v>
      </c>
      <c r="F63" s="27">
        <f t="shared" si="24"/>
        <v>0</v>
      </c>
      <c r="G63" s="27">
        <f t="shared" si="24"/>
        <v>19</v>
      </c>
      <c r="H63" s="27">
        <f t="shared" si="24"/>
        <v>6</v>
      </c>
      <c r="I63" s="27">
        <f t="shared" si="24"/>
        <v>0</v>
      </c>
      <c r="J63" s="27">
        <f t="shared" si="24"/>
        <v>0</v>
      </c>
      <c r="K63" s="27">
        <f t="shared" si="24"/>
        <v>0</v>
      </c>
      <c r="L63" s="27">
        <f t="shared" si="24"/>
        <v>0</v>
      </c>
      <c r="M63" s="27">
        <f>SUM(M64:M72)</f>
        <v>0</v>
      </c>
      <c r="N63" s="27">
        <f t="shared" si="24"/>
        <v>0</v>
      </c>
      <c r="O63" s="27">
        <f t="shared" si="24"/>
        <v>1</v>
      </c>
      <c r="P63" s="27">
        <f t="shared" si="24"/>
        <v>0</v>
      </c>
      <c r="Q63" s="27">
        <f>SUM(Q64:Q72)</f>
        <v>1</v>
      </c>
      <c r="R63" s="27">
        <f t="shared" si="24"/>
        <v>0</v>
      </c>
    </row>
    <row r="64" spans="1:18" ht="12" customHeight="1">
      <c r="A64" s="17"/>
      <c r="B64" s="18" t="s">
        <v>67</v>
      </c>
      <c r="C64" s="27">
        <f>SUM(D64,J64,K64,O64)</f>
        <v>3</v>
      </c>
      <c r="D64" s="27">
        <f>SUM(E64:I64)</f>
        <v>3</v>
      </c>
      <c r="E64" s="27">
        <v>0</v>
      </c>
      <c r="F64" s="27">
        <v>0</v>
      </c>
      <c r="G64" s="27">
        <v>3</v>
      </c>
      <c r="H64" s="27">
        <v>0</v>
      </c>
      <c r="I64" s="27">
        <v>0</v>
      </c>
      <c r="J64" s="27">
        <v>0</v>
      </c>
      <c r="K64" s="27">
        <f aca="true" t="shared" si="25" ref="K64:K72">+L64+M64+N64</f>
        <v>0</v>
      </c>
      <c r="L64" s="27">
        <v>0</v>
      </c>
      <c r="M64" s="27">
        <v>0</v>
      </c>
      <c r="N64" s="27">
        <v>0</v>
      </c>
      <c r="O64" s="26">
        <f aca="true" t="shared" si="26" ref="O64:O72">SUM(P64:R64)</f>
        <v>0</v>
      </c>
      <c r="P64" s="27">
        <v>0</v>
      </c>
      <c r="Q64" s="27">
        <v>0</v>
      </c>
      <c r="R64" s="27">
        <v>0</v>
      </c>
    </row>
    <row r="65" spans="1:18" ht="12" customHeight="1">
      <c r="A65" s="17"/>
      <c r="B65" s="18" t="s">
        <v>68</v>
      </c>
      <c r="C65" s="27">
        <f>SUM(D65,J65,K65,O65)</f>
        <v>1</v>
      </c>
      <c r="D65" s="27">
        <f>SUM(E65:I65)</f>
        <v>1</v>
      </c>
      <c r="E65" s="27">
        <v>0</v>
      </c>
      <c r="F65" s="27">
        <v>0</v>
      </c>
      <c r="G65" s="27">
        <v>1</v>
      </c>
      <c r="H65" s="27">
        <v>0</v>
      </c>
      <c r="I65" s="27">
        <v>0</v>
      </c>
      <c r="J65" s="27">
        <v>0</v>
      </c>
      <c r="K65" s="27">
        <f t="shared" si="25"/>
        <v>0</v>
      </c>
      <c r="L65" s="27">
        <v>0</v>
      </c>
      <c r="M65" s="27">
        <v>0</v>
      </c>
      <c r="N65" s="27">
        <v>0</v>
      </c>
      <c r="O65" s="26">
        <f t="shared" si="26"/>
        <v>0</v>
      </c>
      <c r="P65" s="27">
        <v>0</v>
      </c>
      <c r="Q65" s="27">
        <v>0</v>
      </c>
      <c r="R65" s="27">
        <v>0</v>
      </c>
    </row>
    <row r="66" spans="1:18" ht="12" customHeight="1">
      <c r="A66" s="17"/>
      <c r="B66" s="18" t="s">
        <v>69</v>
      </c>
      <c r="C66" s="27">
        <f aca="true" t="shared" si="27" ref="C66:C72">SUM(D66,J66,K66,O66)</f>
        <v>2</v>
      </c>
      <c r="D66" s="27">
        <f aca="true" t="shared" si="28" ref="D66:D72">SUM(E66:I66)</f>
        <v>2</v>
      </c>
      <c r="E66" s="27">
        <v>0</v>
      </c>
      <c r="F66" s="27">
        <v>0</v>
      </c>
      <c r="G66" s="27">
        <v>2</v>
      </c>
      <c r="H66" s="27">
        <v>0</v>
      </c>
      <c r="I66" s="27">
        <v>0</v>
      </c>
      <c r="J66" s="27">
        <v>0</v>
      </c>
      <c r="K66" s="27">
        <f t="shared" si="25"/>
        <v>0</v>
      </c>
      <c r="L66" s="27">
        <v>0</v>
      </c>
      <c r="M66" s="27">
        <v>0</v>
      </c>
      <c r="N66" s="27">
        <v>0</v>
      </c>
      <c r="O66" s="26">
        <f t="shared" si="26"/>
        <v>0</v>
      </c>
      <c r="P66" s="27">
        <v>0</v>
      </c>
      <c r="Q66" s="27">
        <v>0</v>
      </c>
      <c r="R66" s="27">
        <v>0</v>
      </c>
    </row>
    <row r="67" spans="1:18" ht="12" customHeight="1">
      <c r="A67" s="17"/>
      <c r="B67" s="18" t="s">
        <v>70</v>
      </c>
      <c r="C67" s="27">
        <f t="shared" si="27"/>
        <v>4</v>
      </c>
      <c r="D67" s="27">
        <f t="shared" si="28"/>
        <v>4</v>
      </c>
      <c r="E67" s="27">
        <v>0</v>
      </c>
      <c r="F67" s="27">
        <v>0</v>
      </c>
      <c r="G67" s="27">
        <v>3</v>
      </c>
      <c r="H67" s="27">
        <v>1</v>
      </c>
      <c r="I67" s="27">
        <v>0</v>
      </c>
      <c r="J67" s="27">
        <v>0</v>
      </c>
      <c r="K67" s="27">
        <f t="shared" si="25"/>
        <v>0</v>
      </c>
      <c r="L67" s="27">
        <v>0</v>
      </c>
      <c r="M67" s="27">
        <v>0</v>
      </c>
      <c r="N67" s="27">
        <v>0</v>
      </c>
      <c r="O67" s="26">
        <f t="shared" si="26"/>
        <v>0</v>
      </c>
      <c r="P67" s="27">
        <v>0</v>
      </c>
      <c r="Q67" s="27">
        <v>0</v>
      </c>
      <c r="R67" s="27">
        <v>0</v>
      </c>
    </row>
    <row r="68" spans="1:18" ht="12" customHeight="1">
      <c r="A68" s="17"/>
      <c r="B68" s="18" t="s">
        <v>71</v>
      </c>
      <c r="C68" s="27">
        <f t="shared" si="27"/>
        <v>6</v>
      </c>
      <c r="D68" s="27">
        <f t="shared" si="28"/>
        <v>6</v>
      </c>
      <c r="E68" s="27">
        <v>0</v>
      </c>
      <c r="F68" s="27">
        <v>0</v>
      </c>
      <c r="G68" s="27">
        <v>4</v>
      </c>
      <c r="H68" s="27">
        <v>2</v>
      </c>
      <c r="I68" s="27">
        <v>0</v>
      </c>
      <c r="J68" s="27">
        <v>0</v>
      </c>
      <c r="K68" s="27">
        <f t="shared" si="25"/>
        <v>0</v>
      </c>
      <c r="L68" s="27">
        <v>0</v>
      </c>
      <c r="M68" s="27">
        <v>0</v>
      </c>
      <c r="N68" s="27">
        <v>0</v>
      </c>
      <c r="O68" s="26">
        <f t="shared" si="26"/>
        <v>0</v>
      </c>
      <c r="P68" s="27">
        <v>0</v>
      </c>
      <c r="Q68" s="27">
        <v>0</v>
      </c>
      <c r="R68" s="27">
        <v>0</v>
      </c>
    </row>
    <row r="69" spans="1:18" ht="12" customHeight="1">
      <c r="A69" s="17"/>
      <c r="B69" s="18" t="s">
        <v>72</v>
      </c>
      <c r="C69" s="27">
        <f t="shared" si="27"/>
        <v>2</v>
      </c>
      <c r="D69" s="27">
        <f t="shared" si="28"/>
        <v>2</v>
      </c>
      <c r="E69" s="27">
        <v>0</v>
      </c>
      <c r="F69" s="27">
        <v>0</v>
      </c>
      <c r="G69" s="27">
        <v>2</v>
      </c>
      <c r="H69" s="27">
        <v>0</v>
      </c>
      <c r="I69" s="27">
        <v>0</v>
      </c>
      <c r="J69" s="27">
        <v>0</v>
      </c>
      <c r="K69" s="27">
        <f t="shared" si="25"/>
        <v>0</v>
      </c>
      <c r="L69" s="27">
        <v>0</v>
      </c>
      <c r="M69" s="27">
        <v>0</v>
      </c>
      <c r="N69" s="27">
        <v>0</v>
      </c>
      <c r="O69" s="26">
        <f t="shared" si="26"/>
        <v>0</v>
      </c>
      <c r="P69" s="27">
        <v>0</v>
      </c>
      <c r="Q69" s="27">
        <v>0</v>
      </c>
      <c r="R69" s="27">
        <v>0</v>
      </c>
    </row>
    <row r="70" spans="1:18" ht="12" customHeight="1">
      <c r="A70" s="17"/>
      <c r="B70" s="18" t="s">
        <v>73</v>
      </c>
      <c r="C70" s="27">
        <f t="shared" si="27"/>
        <v>3</v>
      </c>
      <c r="D70" s="27">
        <f t="shared" si="28"/>
        <v>2</v>
      </c>
      <c r="E70" s="27">
        <v>0</v>
      </c>
      <c r="F70" s="27">
        <v>0</v>
      </c>
      <c r="G70" s="27">
        <v>2</v>
      </c>
      <c r="H70" s="27">
        <v>0</v>
      </c>
      <c r="I70" s="27">
        <v>0</v>
      </c>
      <c r="J70" s="27">
        <v>0</v>
      </c>
      <c r="K70" s="27">
        <f t="shared" si="25"/>
        <v>0</v>
      </c>
      <c r="L70" s="27">
        <v>0</v>
      </c>
      <c r="M70" s="27">
        <v>0</v>
      </c>
      <c r="N70" s="27">
        <v>0</v>
      </c>
      <c r="O70" s="26">
        <f t="shared" si="26"/>
        <v>1</v>
      </c>
      <c r="P70" s="27">
        <v>0</v>
      </c>
      <c r="Q70" s="27">
        <v>1</v>
      </c>
      <c r="R70" s="27">
        <v>0</v>
      </c>
    </row>
    <row r="71" spans="1:18" ht="12" customHeight="1">
      <c r="A71" s="17"/>
      <c r="B71" s="18" t="s">
        <v>74</v>
      </c>
      <c r="C71" s="27">
        <f t="shared" si="27"/>
        <v>2</v>
      </c>
      <c r="D71" s="27">
        <f t="shared" si="28"/>
        <v>2</v>
      </c>
      <c r="E71" s="27">
        <v>0</v>
      </c>
      <c r="F71" s="27">
        <v>0</v>
      </c>
      <c r="G71" s="27">
        <v>1</v>
      </c>
      <c r="H71" s="27">
        <v>1</v>
      </c>
      <c r="I71" s="27">
        <v>0</v>
      </c>
      <c r="J71" s="27">
        <v>0</v>
      </c>
      <c r="K71" s="27">
        <f t="shared" si="25"/>
        <v>0</v>
      </c>
      <c r="L71" s="27">
        <v>0</v>
      </c>
      <c r="M71" s="27">
        <v>0</v>
      </c>
      <c r="N71" s="27">
        <v>0</v>
      </c>
      <c r="O71" s="26">
        <f t="shared" si="26"/>
        <v>0</v>
      </c>
      <c r="P71" s="27">
        <v>0</v>
      </c>
      <c r="Q71" s="27">
        <v>0</v>
      </c>
      <c r="R71" s="27">
        <v>0</v>
      </c>
    </row>
    <row r="72" spans="1:18" ht="12" customHeight="1">
      <c r="A72" s="17"/>
      <c r="B72" s="18" t="s">
        <v>75</v>
      </c>
      <c r="C72" s="27">
        <f t="shared" si="27"/>
        <v>3</v>
      </c>
      <c r="D72" s="27">
        <f t="shared" si="28"/>
        <v>3</v>
      </c>
      <c r="E72" s="27">
        <v>0</v>
      </c>
      <c r="F72" s="27">
        <v>0</v>
      </c>
      <c r="G72" s="27">
        <v>1</v>
      </c>
      <c r="H72" s="27">
        <v>2</v>
      </c>
      <c r="I72" s="27">
        <v>0</v>
      </c>
      <c r="J72" s="27">
        <v>0</v>
      </c>
      <c r="K72" s="27">
        <f t="shared" si="25"/>
        <v>0</v>
      </c>
      <c r="L72" s="27">
        <v>0</v>
      </c>
      <c r="M72" s="27">
        <v>0</v>
      </c>
      <c r="N72" s="27">
        <v>0</v>
      </c>
      <c r="O72" s="26">
        <f t="shared" si="26"/>
        <v>0</v>
      </c>
      <c r="P72" s="27">
        <v>0</v>
      </c>
      <c r="Q72" s="27">
        <v>0</v>
      </c>
      <c r="R72" s="27">
        <v>0</v>
      </c>
    </row>
    <row r="73" spans="1:18" ht="12" customHeight="1">
      <c r="A73" s="17"/>
      <c r="B73" s="18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2" customHeight="1">
      <c r="A74" s="17" t="s">
        <v>76</v>
      </c>
      <c r="B74" s="18"/>
      <c r="C74" s="27">
        <f>SUM(C75:C83)</f>
        <v>27</v>
      </c>
      <c r="D74" s="27">
        <f>SUM(D75:D83)</f>
        <v>27</v>
      </c>
      <c r="E74" s="27">
        <f aca="true" t="shared" si="29" ref="E74:R74">SUM(E75:E83)</f>
        <v>0</v>
      </c>
      <c r="F74" s="27">
        <f t="shared" si="29"/>
        <v>0</v>
      </c>
      <c r="G74" s="27">
        <f t="shared" si="29"/>
        <v>18</v>
      </c>
      <c r="H74" s="27">
        <f t="shared" si="29"/>
        <v>9</v>
      </c>
      <c r="I74" s="27">
        <f t="shared" si="29"/>
        <v>0</v>
      </c>
      <c r="J74" s="27">
        <f t="shared" si="29"/>
        <v>0</v>
      </c>
      <c r="K74" s="27">
        <f t="shared" si="29"/>
        <v>0</v>
      </c>
      <c r="L74" s="27">
        <f t="shared" si="29"/>
        <v>0</v>
      </c>
      <c r="M74" s="27">
        <f>SUM(M75:M83)</f>
        <v>0</v>
      </c>
      <c r="N74" s="27">
        <f t="shared" si="29"/>
        <v>0</v>
      </c>
      <c r="O74" s="27">
        <f t="shared" si="29"/>
        <v>0</v>
      </c>
      <c r="P74" s="27">
        <f t="shared" si="29"/>
        <v>0</v>
      </c>
      <c r="Q74" s="27">
        <f>SUM(Q75:Q83)</f>
        <v>0</v>
      </c>
      <c r="R74" s="27">
        <f t="shared" si="29"/>
        <v>0</v>
      </c>
    </row>
    <row r="75" spans="1:18" ht="12" customHeight="1">
      <c r="A75" s="17"/>
      <c r="B75" s="18" t="s">
        <v>77</v>
      </c>
      <c r="C75" s="27">
        <f aca="true" t="shared" si="30" ref="C75:C83">SUM(D75,J75,K75,O75)</f>
        <v>0</v>
      </c>
      <c r="D75" s="27">
        <f aca="true" t="shared" si="31" ref="D75:D83">SUM(E75:I75)</f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f aca="true" t="shared" si="32" ref="K75:K83">+L75+M75+N75</f>
        <v>0</v>
      </c>
      <c r="L75" s="27">
        <v>0</v>
      </c>
      <c r="M75" s="27">
        <v>0</v>
      </c>
      <c r="N75" s="27">
        <v>0</v>
      </c>
      <c r="O75" s="26">
        <f aca="true" t="shared" si="33" ref="O75:O83">SUM(P75:R75)</f>
        <v>0</v>
      </c>
      <c r="P75" s="27">
        <v>0</v>
      </c>
      <c r="Q75" s="27">
        <v>0</v>
      </c>
      <c r="R75" s="27">
        <v>0</v>
      </c>
    </row>
    <row r="76" spans="1:18" ht="12" customHeight="1">
      <c r="A76" s="17"/>
      <c r="B76" s="18" t="s">
        <v>78</v>
      </c>
      <c r="C76" s="27">
        <f t="shared" si="30"/>
        <v>1</v>
      </c>
      <c r="D76" s="27">
        <f t="shared" si="31"/>
        <v>1</v>
      </c>
      <c r="E76" s="27">
        <v>0</v>
      </c>
      <c r="F76" s="27">
        <v>0</v>
      </c>
      <c r="G76" s="27">
        <v>0</v>
      </c>
      <c r="H76" s="27">
        <v>1</v>
      </c>
      <c r="I76" s="27">
        <v>0</v>
      </c>
      <c r="J76" s="27">
        <v>0</v>
      </c>
      <c r="K76" s="27">
        <f t="shared" si="32"/>
        <v>0</v>
      </c>
      <c r="L76" s="27">
        <v>0</v>
      </c>
      <c r="M76" s="27">
        <v>0</v>
      </c>
      <c r="N76" s="27">
        <v>0</v>
      </c>
      <c r="O76" s="26">
        <f t="shared" si="33"/>
        <v>0</v>
      </c>
      <c r="P76" s="27">
        <v>0</v>
      </c>
      <c r="Q76" s="27">
        <v>0</v>
      </c>
      <c r="R76" s="27">
        <v>0</v>
      </c>
    </row>
    <row r="77" spans="1:18" ht="12" customHeight="1">
      <c r="A77" s="17"/>
      <c r="B77" s="18" t="s">
        <v>79</v>
      </c>
      <c r="C77" s="27">
        <f t="shared" si="30"/>
        <v>2</v>
      </c>
      <c r="D77" s="27">
        <f t="shared" si="31"/>
        <v>2</v>
      </c>
      <c r="E77" s="27">
        <v>0</v>
      </c>
      <c r="F77" s="27">
        <v>0</v>
      </c>
      <c r="G77" s="27">
        <v>2</v>
      </c>
      <c r="H77" s="27">
        <v>0</v>
      </c>
      <c r="I77" s="27">
        <v>0</v>
      </c>
      <c r="J77" s="27">
        <v>0</v>
      </c>
      <c r="K77" s="27">
        <f t="shared" si="32"/>
        <v>0</v>
      </c>
      <c r="L77" s="27">
        <v>0</v>
      </c>
      <c r="M77" s="27">
        <v>0</v>
      </c>
      <c r="N77" s="27">
        <v>0</v>
      </c>
      <c r="O77" s="26">
        <f t="shared" si="33"/>
        <v>0</v>
      </c>
      <c r="P77" s="27">
        <v>0</v>
      </c>
      <c r="Q77" s="27">
        <v>0</v>
      </c>
      <c r="R77" s="27">
        <v>0</v>
      </c>
    </row>
    <row r="78" spans="1:18" ht="12" customHeight="1">
      <c r="A78" s="17"/>
      <c r="B78" s="18" t="s">
        <v>80</v>
      </c>
      <c r="C78" s="27">
        <f t="shared" si="30"/>
        <v>4</v>
      </c>
      <c r="D78" s="27">
        <f t="shared" si="31"/>
        <v>4</v>
      </c>
      <c r="E78" s="27">
        <v>0</v>
      </c>
      <c r="F78" s="27">
        <v>0</v>
      </c>
      <c r="G78" s="27">
        <v>2</v>
      </c>
      <c r="H78" s="27">
        <v>2</v>
      </c>
      <c r="I78" s="27">
        <v>0</v>
      </c>
      <c r="J78" s="27">
        <v>0</v>
      </c>
      <c r="K78" s="27">
        <f t="shared" si="32"/>
        <v>0</v>
      </c>
      <c r="L78" s="27">
        <v>0</v>
      </c>
      <c r="M78" s="27">
        <v>0</v>
      </c>
      <c r="N78" s="27">
        <v>0</v>
      </c>
      <c r="O78" s="26">
        <f t="shared" si="33"/>
        <v>0</v>
      </c>
      <c r="P78" s="27">
        <v>0</v>
      </c>
      <c r="Q78" s="27">
        <v>0</v>
      </c>
      <c r="R78" s="27">
        <v>0</v>
      </c>
    </row>
    <row r="79" spans="1:18" ht="12" customHeight="1">
      <c r="A79" s="17"/>
      <c r="B79" s="18" t="s">
        <v>81</v>
      </c>
      <c r="C79" s="27">
        <f t="shared" si="30"/>
        <v>2</v>
      </c>
      <c r="D79" s="27">
        <f t="shared" si="31"/>
        <v>2</v>
      </c>
      <c r="E79" s="27">
        <v>0</v>
      </c>
      <c r="F79" s="27">
        <v>0</v>
      </c>
      <c r="G79" s="27">
        <v>1</v>
      </c>
      <c r="H79" s="27">
        <v>1</v>
      </c>
      <c r="I79" s="27">
        <v>0</v>
      </c>
      <c r="J79" s="27">
        <v>0</v>
      </c>
      <c r="K79" s="27">
        <f t="shared" si="32"/>
        <v>0</v>
      </c>
      <c r="L79" s="27">
        <v>0</v>
      </c>
      <c r="M79" s="27">
        <v>0</v>
      </c>
      <c r="N79" s="27">
        <v>0</v>
      </c>
      <c r="O79" s="26">
        <f t="shared" si="33"/>
        <v>0</v>
      </c>
      <c r="P79" s="27">
        <v>0</v>
      </c>
      <c r="Q79" s="27">
        <v>0</v>
      </c>
      <c r="R79" s="27">
        <v>0</v>
      </c>
    </row>
    <row r="80" spans="1:18" ht="12" customHeight="1">
      <c r="A80" s="17"/>
      <c r="B80" s="18" t="s">
        <v>82</v>
      </c>
      <c r="C80" s="27">
        <f t="shared" si="30"/>
        <v>17</v>
      </c>
      <c r="D80" s="27">
        <f t="shared" si="31"/>
        <v>17</v>
      </c>
      <c r="E80" s="27">
        <v>0</v>
      </c>
      <c r="F80" s="27">
        <v>0</v>
      </c>
      <c r="G80" s="27">
        <v>12</v>
      </c>
      <c r="H80" s="27">
        <v>5</v>
      </c>
      <c r="I80" s="27">
        <v>0</v>
      </c>
      <c r="J80" s="27">
        <v>0</v>
      </c>
      <c r="K80" s="27">
        <f t="shared" si="32"/>
        <v>0</v>
      </c>
      <c r="L80" s="27">
        <v>0</v>
      </c>
      <c r="M80" s="27">
        <v>0</v>
      </c>
      <c r="N80" s="27">
        <v>0</v>
      </c>
      <c r="O80" s="26">
        <f t="shared" si="33"/>
        <v>0</v>
      </c>
      <c r="P80" s="27">
        <v>0</v>
      </c>
      <c r="Q80" s="27">
        <v>0</v>
      </c>
      <c r="R80" s="27">
        <v>0</v>
      </c>
    </row>
    <row r="81" spans="1:18" ht="12" customHeight="1">
      <c r="A81" s="17"/>
      <c r="B81" s="18" t="s">
        <v>83</v>
      </c>
      <c r="C81" s="27">
        <f t="shared" si="30"/>
        <v>0</v>
      </c>
      <c r="D81" s="27">
        <f t="shared" si="31"/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f t="shared" si="32"/>
        <v>0</v>
      </c>
      <c r="L81" s="27">
        <v>0</v>
      </c>
      <c r="M81" s="27">
        <v>0</v>
      </c>
      <c r="N81" s="27">
        <v>0</v>
      </c>
      <c r="O81" s="26">
        <f t="shared" si="33"/>
        <v>0</v>
      </c>
      <c r="P81" s="27">
        <v>0</v>
      </c>
      <c r="Q81" s="27">
        <v>0</v>
      </c>
      <c r="R81" s="27">
        <v>0</v>
      </c>
    </row>
    <row r="82" spans="1:18" ht="12" customHeight="1">
      <c r="A82" s="17"/>
      <c r="B82" s="18" t="s">
        <v>84</v>
      </c>
      <c r="C82" s="27">
        <f t="shared" si="30"/>
        <v>0</v>
      </c>
      <c r="D82" s="27">
        <f t="shared" si="31"/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f t="shared" si="32"/>
        <v>0</v>
      </c>
      <c r="L82" s="27">
        <v>0</v>
      </c>
      <c r="M82" s="27">
        <v>0</v>
      </c>
      <c r="N82" s="27">
        <v>0</v>
      </c>
      <c r="O82" s="26">
        <f t="shared" si="33"/>
        <v>0</v>
      </c>
      <c r="P82" s="27">
        <v>0</v>
      </c>
      <c r="Q82" s="27">
        <v>0</v>
      </c>
      <c r="R82" s="27">
        <v>0</v>
      </c>
    </row>
    <row r="83" spans="1:18" ht="12" customHeight="1">
      <c r="A83" s="17"/>
      <c r="B83" s="18" t="s">
        <v>85</v>
      </c>
      <c r="C83" s="27">
        <f t="shared" si="30"/>
        <v>1</v>
      </c>
      <c r="D83" s="27">
        <f t="shared" si="31"/>
        <v>1</v>
      </c>
      <c r="E83" s="27">
        <v>0</v>
      </c>
      <c r="F83" s="27">
        <v>0</v>
      </c>
      <c r="G83" s="27">
        <v>1</v>
      </c>
      <c r="H83" s="27">
        <v>0</v>
      </c>
      <c r="I83" s="27">
        <v>0</v>
      </c>
      <c r="J83" s="27">
        <v>0</v>
      </c>
      <c r="K83" s="27">
        <f t="shared" si="32"/>
        <v>0</v>
      </c>
      <c r="L83" s="27">
        <v>0</v>
      </c>
      <c r="M83" s="27">
        <v>0</v>
      </c>
      <c r="N83" s="27">
        <v>0</v>
      </c>
      <c r="O83" s="26">
        <f t="shared" si="33"/>
        <v>0</v>
      </c>
      <c r="P83" s="27">
        <v>0</v>
      </c>
      <c r="Q83" s="27">
        <v>0</v>
      </c>
      <c r="R83" s="27">
        <v>0</v>
      </c>
    </row>
    <row r="84" spans="1:18" ht="12" customHeight="1">
      <c r="A84" s="17"/>
      <c r="B84" s="18"/>
      <c r="C84" s="27"/>
      <c r="D84" s="27"/>
      <c r="E84" s="27"/>
      <c r="F84" s="27"/>
      <c r="G84" s="27"/>
      <c r="H84" s="27"/>
      <c r="I84" s="27"/>
      <c r="J84" s="27"/>
      <c r="K84" s="26"/>
      <c r="L84" s="26"/>
      <c r="M84" s="26"/>
      <c r="N84" s="26"/>
      <c r="O84" s="27"/>
      <c r="P84" s="27"/>
      <c r="Q84" s="27"/>
      <c r="R84" s="27"/>
    </row>
    <row r="85" spans="1:18" ht="12" customHeight="1">
      <c r="A85" s="17" t="s">
        <v>86</v>
      </c>
      <c r="B85" s="18"/>
      <c r="C85" s="27">
        <f aca="true" t="shared" si="34" ref="C85:R85">SUM(C86:C88)</f>
        <v>12</v>
      </c>
      <c r="D85" s="27">
        <f t="shared" si="34"/>
        <v>12</v>
      </c>
      <c r="E85" s="27">
        <f t="shared" si="34"/>
        <v>0</v>
      </c>
      <c r="F85" s="27">
        <f t="shared" si="34"/>
        <v>0</v>
      </c>
      <c r="G85" s="27">
        <f t="shared" si="34"/>
        <v>10</v>
      </c>
      <c r="H85" s="27">
        <f t="shared" si="34"/>
        <v>2</v>
      </c>
      <c r="I85" s="27">
        <f t="shared" si="34"/>
        <v>0</v>
      </c>
      <c r="J85" s="27">
        <f t="shared" si="34"/>
        <v>0</v>
      </c>
      <c r="K85" s="27">
        <f t="shared" si="34"/>
        <v>0</v>
      </c>
      <c r="L85" s="27">
        <f t="shared" si="34"/>
        <v>0</v>
      </c>
      <c r="M85" s="27">
        <f>SUM(M86:M88)</f>
        <v>0</v>
      </c>
      <c r="N85" s="27">
        <f t="shared" si="34"/>
        <v>0</v>
      </c>
      <c r="O85" s="27">
        <f t="shared" si="34"/>
        <v>0</v>
      </c>
      <c r="P85" s="27">
        <f t="shared" si="34"/>
        <v>0</v>
      </c>
      <c r="Q85" s="27">
        <f>SUM(Q86:Q88)</f>
        <v>0</v>
      </c>
      <c r="R85" s="27">
        <f t="shared" si="34"/>
        <v>0</v>
      </c>
    </row>
    <row r="86" spans="1:18" ht="12" customHeight="1">
      <c r="A86" s="17"/>
      <c r="B86" s="18" t="s">
        <v>87</v>
      </c>
      <c r="C86" s="27">
        <f>SUM(D86,J86,K86,O86)</f>
        <v>11</v>
      </c>
      <c r="D86" s="27">
        <f>SUM(E86:I86)</f>
        <v>11</v>
      </c>
      <c r="E86" s="27">
        <v>0</v>
      </c>
      <c r="F86" s="27">
        <v>0</v>
      </c>
      <c r="G86" s="27">
        <v>10</v>
      </c>
      <c r="H86" s="27">
        <v>1</v>
      </c>
      <c r="I86" s="27">
        <v>0</v>
      </c>
      <c r="J86" s="27">
        <v>0</v>
      </c>
      <c r="K86" s="27">
        <f>+L86+M86+N86</f>
        <v>0</v>
      </c>
      <c r="L86" s="27">
        <v>0</v>
      </c>
      <c r="M86" s="27">
        <v>0</v>
      </c>
      <c r="N86" s="27">
        <v>0</v>
      </c>
      <c r="O86" s="26">
        <f aca="true" t="shared" si="35" ref="O86:O97">SUM(P86:R86)</f>
        <v>0</v>
      </c>
      <c r="P86" s="27">
        <v>0</v>
      </c>
      <c r="Q86" s="27">
        <v>0</v>
      </c>
      <c r="R86" s="27">
        <v>0</v>
      </c>
    </row>
    <row r="87" spans="1:18" ht="12" customHeight="1">
      <c r="A87" s="17"/>
      <c r="B87" s="18" t="s">
        <v>88</v>
      </c>
      <c r="C87" s="27">
        <f>SUM(D87,J87,K87,O87)</f>
        <v>0</v>
      </c>
      <c r="D87" s="27">
        <f>SUM(E87:I87)</f>
        <v>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f>+L87+M87+N87</f>
        <v>0</v>
      </c>
      <c r="L87" s="27">
        <v>0</v>
      </c>
      <c r="M87" s="27">
        <v>0</v>
      </c>
      <c r="N87" s="27">
        <v>0</v>
      </c>
      <c r="O87" s="26">
        <f t="shared" si="35"/>
        <v>0</v>
      </c>
      <c r="P87" s="27">
        <v>0</v>
      </c>
      <c r="Q87" s="27">
        <v>0</v>
      </c>
      <c r="R87" s="27">
        <v>0</v>
      </c>
    </row>
    <row r="88" spans="1:18" ht="12" customHeight="1">
      <c r="A88" s="17"/>
      <c r="B88" s="18" t="s">
        <v>89</v>
      </c>
      <c r="C88" s="27">
        <f>SUM(D88,J88,K88,O88)</f>
        <v>1</v>
      </c>
      <c r="D88" s="27">
        <f>SUM(E88:I88)</f>
        <v>1</v>
      </c>
      <c r="E88" s="27">
        <v>0</v>
      </c>
      <c r="F88" s="27">
        <v>0</v>
      </c>
      <c r="G88" s="27">
        <v>0</v>
      </c>
      <c r="H88" s="27">
        <v>1</v>
      </c>
      <c r="I88" s="27">
        <v>0</v>
      </c>
      <c r="J88" s="27">
        <v>0</v>
      </c>
      <c r="K88" s="27">
        <f>+L88+M88+N88</f>
        <v>0</v>
      </c>
      <c r="L88" s="27">
        <v>0</v>
      </c>
      <c r="M88" s="27">
        <v>0</v>
      </c>
      <c r="N88" s="27">
        <v>0</v>
      </c>
      <c r="O88" s="26">
        <f t="shared" si="35"/>
        <v>0</v>
      </c>
      <c r="P88" s="27">
        <v>0</v>
      </c>
      <c r="Q88" s="27">
        <v>0</v>
      </c>
      <c r="R88" s="27">
        <v>0</v>
      </c>
    </row>
    <row r="89" spans="1:18" ht="12" customHeight="1">
      <c r="A89" s="17"/>
      <c r="B89" s="18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6"/>
      <c r="P89" s="27"/>
      <c r="Q89" s="27"/>
      <c r="R89" s="27"/>
    </row>
    <row r="90" spans="1:18" ht="12" customHeight="1">
      <c r="A90" s="17" t="s">
        <v>90</v>
      </c>
      <c r="B90" s="18"/>
      <c r="C90" s="27">
        <f aca="true" t="shared" si="36" ref="C90:N90">SUM(C9,C51:C55)</f>
        <v>257</v>
      </c>
      <c r="D90" s="27">
        <f t="shared" si="36"/>
        <v>254</v>
      </c>
      <c r="E90" s="27">
        <f t="shared" si="36"/>
        <v>0</v>
      </c>
      <c r="F90" s="27">
        <f t="shared" si="36"/>
        <v>9</v>
      </c>
      <c r="G90" s="27">
        <f t="shared" si="36"/>
        <v>158</v>
      </c>
      <c r="H90" s="27">
        <f t="shared" si="36"/>
        <v>78</v>
      </c>
      <c r="I90" s="27">
        <f t="shared" si="36"/>
        <v>9</v>
      </c>
      <c r="J90" s="27">
        <f t="shared" si="36"/>
        <v>0</v>
      </c>
      <c r="K90" s="27">
        <f t="shared" si="36"/>
        <v>2</v>
      </c>
      <c r="L90" s="27">
        <f t="shared" si="36"/>
        <v>0</v>
      </c>
      <c r="M90" s="27">
        <f t="shared" si="36"/>
        <v>1</v>
      </c>
      <c r="N90" s="27">
        <f t="shared" si="36"/>
        <v>1</v>
      </c>
      <c r="O90" s="26">
        <f t="shared" si="35"/>
        <v>1</v>
      </c>
      <c r="P90" s="27">
        <f>SUM(P9,P51:P55)</f>
        <v>1</v>
      </c>
      <c r="Q90" s="27">
        <f>SUM(Q9,Q51:Q55)</f>
        <v>0</v>
      </c>
      <c r="R90" s="27">
        <f>SUM(R9,R51:R55)</f>
        <v>0</v>
      </c>
    </row>
    <row r="91" spans="1:18" ht="12" customHeight="1">
      <c r="A91" s="17" t="s">
        <v>91</v>
      </c>
      <c r="B91" s="18"/>
      <c r="C91" s="27">
        <f aca="true" t="shared" si="37" ref="C91:R91">SUM(C11,C13,C18:C22)</f>
        <v>50</v>
      </c>
      <c r="D91" s="27">
        <f t="shared" si="37"/>
        <v>50</v>
      </c>
      <c r="E91" s="27">
        <f t="shared" si="37"/>
        <v>0</v>
      </c>
      <c r="F91" s="27">
        <f t="shared" si="37"/>
        <v>5</v>
      </c>
      <c r="G91" s="27">
        <f t="shared" si="37"/>
        <v>31</v>
      </c>
      <c r="H91" s="27">
        <f t="shared" si="37"/>
        <v>13</v>
      </c>
      <c r="I91" s="27">
        <f t="shared" si="37"/>
        <v>1</v>
      </c>
      <c r="J91" s="27">
        <f t="shared" si="37"/>
        <v>0</v>
      </c>
      <c r="K91" s="27">
        <f t="shared" si="37"/>
        <v>0</v>
      </c>
      <c r="L91" s="27">
        <f t="shared" si="37"/>
        <v>0</v>
      </c>
      <c r="M91" s="27">
        <f>SUM(M11,M13,M18:M22)</f>
        <v>0</v>
      </c>
      <c r="N91" s="27">
        <f t="shared" si="37"/>
        <v>0</v>
      </c>
      <c r="O91" s="26">
        <f t="shared" si="35"/>
        <v>0</v>
      </c>
      <c r="P91" s="27">
        <f t="shared" si="37"/>
        <v>0</v>
      </c>
      <c r="Q91" s="27">
        <f>SUM(Q11,Q13,Q18:Q22)</f>
        <v>0</v>
      </c>
      <c r="R91" s="27">
        <f t="shared" si="37"/>
        <v>0</v>
      </c>
    </row>
    <row r="92" spans="1:18" ht="12" customHeight="1">
      <c r="A92" s="17" t="s">
        <v>92</v>
      </c>
      <c r="B92" s="18"/>
      <c r="C92" s="27">
        <f aca="true" t="shared" si="38" ref="C92:R92">SUM(C25:C32)</f>
        <v>38</v>
      </c>
      <c r="D92" s="27">
        <f t="shared" si="38"/>
        <v>37</v>
      </c>
      <c r="E92" s="27">
        <f t="shared" si="38"/>
        <v>0</v>
      </c>
      <c r="F92" s="27">
        <f t="shared" si="38"/>
        <v>2</v>
      </c>
      <c r="G92" s="27">
        <f t="shared" si="38"/>
        <v>23</v>
      </c>
      <c r="H92" s="27">
        <f t="shared" si="38"/>
        <v>12</v>
      </c>
      <c r="I92" s="27">
        <f t="shared" si="38"/>
        <v>0</v>
      </c>
      <c r="J92" s="27">
        <f t="shared" si="38"/>
        <v>0</v>
      </c>
      <c r="K92" s="27">
        <f t="shared" si="38"/>
        <v>0</v>
      </c>
      <c r="L92" s="27">
        <f t="shared" si="38"/>
        <v>0</v>
      </c>
      <c r="M92" s="27">
        <f>SUM(M25:M32)</f>
        <v>0</v>
      </c>
      <c r="N92" s="27">
        <f t="shared" si="38"/>
        <v>0</v>
      </c>
      <c r="O92" s="26">
        <f t="shared" si="35"/>
        <v>1</v>
      </c>
      <c r="P92" s="27">
        <f t="shared" si="38"/>
        <v>0</v>
      </c>
      <c r="Q92" s="27">
        <f>SUM(Q25:Q32)</f>
        <v>1</v>
      </c>
      <c r="R92" s="27">
        <f t="shared" si="38"/>
        <v>0</v>
      </c>
    </row>
    <row r="93" spans="1:18" ht="12" customHeight="1">
      <c r="A93" s="17" t="s">
        <v>93</v>
      </c>
      <c r="B93" s="18"/>
      <c r="C93" s="27">
        <f aca="true" t="shared" si="39" ref="C93:R93">SUM(C37,C36,C38:C39,C42:C48)</f>
        <v>38</v>
      </c>
      <c r="D93" s="27">
        <f t="shared" si="39"/>
        <v>38</v>
      </c>
      <c r="E93" s="27">
        <f t="shared" si="39"/>
        <v>0</v>
      </c>
      <c r="F93" s="27">
        <f t="shared" si="39"/>
        <v>0</v>
      </c>
      <c r="G93" s="27">
        <f t="shared" si="39"/>
        <v>28</v>
      </c>
      <c r="H93" s="27">
        <f t="shared" si="39"/>
        <v>10</v>
      </c>
      <c r="I93" s="27">
        <f t="shared" si="39"/>
        <v>0</v>
      </c>
      <c r="J93" s="27">
        <f t="shared" si="39"/>
        <v>0</v>
      </c>
      <c r="K93" s="27">
        <f t="shared" si="39"/>
        <v>0</v>
      </c>
      <c r="L93" s="27">
        <f t="shared" si="39"/>
        <v>0</v>
      </c>
      <c r="M93" s="27">
        <f>SUM(M37,M36,M38:M39,M42:M48)</f>
        <v>0</v>
      </c>
      <c r="N93" s="27">
        <f t="shared" si="39"/>
        <v>0</v>
      </c>
      <c r="O93" s="26">
        <f t="shared" si="35"/>
        <v>0</v>
      </c>
      <c r="P93" s="27">
        <f t="shared" si="39"/>
        <v>0</v>
      </c>
      <c r="Q93" s="27">
        <f>SUM(Q37,Q36,Q38:Q39,Q42:Q48)</f>
        <v>0</v>
      </c>
      <c r="R93" s="27">
        <f t="shared" si="39"/>
        <v>0</v>
      </c>
    </row>
    <row r="94" spans="1:18" ht="12" customHeight="1">
      <c r="A94" s="17" t="s">
        <v>94</v>
      </c>
      <c r="B94" s="18"/>
      <c r="C94" s="27">
        <f aca="true" t="shared" si="40" ref="C94:R94">SUM(C56:C61)</f>
        <v>33</v>
      </c>
      <c r="D94" s="27">
        <f t="shared" si="40"/>
        <v>33</v>
      </c>
      <c r="E94" s="27">
        <f t="shared" si="40"/>
        <v>0</v>
      </c>
      <c r="F94" s="27">
        <f t="shared" si="40"/>
        <v>0</v>
      </c>
      <c r="G94" s="27">
        <f t="shared" si="40"/>
        <v>24</v>
      </c>
      <c r="H94" s="27">
        <f t="shared" si="40"/>
        <v>9</v>
      </c>
      <c r="I94" s="27">
        <f t="shared" si="40"/>
        <v>0</v>
      </c>
      <c r="J94" s="27">
        <f t="shared" si="40"/>
        <v>0</v>
      </c>
      <c r="K94" s="27">
        <f t="shared" si="40"/>
        <v>0</v>
      </c>
      <c r="L94" s="27">
        <f t="shared" si="40"/>
        <v>0</v>
      </c>
      <c r="M94" s="27">
        <f>SUM(M56:M61)</f>
        <v>0</v>
      </c>
      <c r="N94" s="27">
        <f t="shared" si="40"/>
        <v>0</v>
      </c>
      <c r="O94" s="26">
        <f t="shared" si="35"/>
        <v>0</v>
      </c>
      <c r="P94" s="27">
        <f t="shared" si="40"/>
        <v>0</v>
      </c>
      <c r="Q94" s="27">
        <f>SUM(Q56:Q61)</f>
        <v>0</v>
      </c>
      <c r="R94" s="27">
        <f t="shared" si="40"/>
        <v>0</v>
      </c>
    </row>
    <row r="95" spans="1:18" ht="12" customHeight="1">
      <c r="A95" s="17" t="s">
        <v>95</v>
      </c>
      <c r="B95" s="18"/>
      <c r="C95" s="27">
        <f aca="true" t="shared" si="41" ref="C95:N95">SUM(C15,C64:C72)</f>
        <v>45</v>
      </c>
      <c r="D95" s="27">
        <f t="shared" si="41"/>
        <v>44</v>
      </c>
      <c r="E95" s="27">
        <f t="shared" si="41"/>
        <v>0</v>
      </c>
      <c r="F95" s="27">
        <f t="shared" si="41"/>
        <v>0</v>
      </c>
      <c r="G95" s="27">
        <f t="shared" si="41"/>
        <v>34</v>
      </c>
      <c r="H95" s="27">
        <f t="shared" si="41"/>
        <v>9</v>
      </c>
      <c r="I95" s="27">
        <f t="shared" si="41"/>
        <v>1</v>
      </c>
      <c r="J95" s="27">
        <f t="shared" si="41"/>
        <v>0</v>
      </c>
      <c r="K95" s="27">
        <f t="shared" si="41"/>
        <v>0</v>
      </c>
      <c r="L95" s="27">
        <f t="shared" si="41"/>
        <v>0</v>
      </c>
      <c r="M95" s="27">
        <f t="shared" si="41"/>
        <v>0</v>
      </c>
      <c r="N95" s="27">
        <f t="shared" si="41"/>
        <v>0</v>
      </c>
      <c r="O95" s="26">
        <f t="shared" si="35"/>
        <v>1</v>
      </c>
      <c r="P95" s="27">
        <f>SUM(P15,P64:P72)</f>
        <v>0</v>
      </c>
      <c r="Q95" s="27">
        <f>SUM(Q15,Q64:Q72)</f>
        <v>1</v>
      </c>
      <c r="R95" s="27">
        <f>SUM(R15,R64:R72)</f>
        <v>0</v>
      </c>
    </row>
    <row r="96" spans="1:18" ht="12" customHeight="1">
      <c r="A96" s="17" t="s">
        <v>96</v>
      </c>
      <c r="B96" s="18"/>
      <c r="C96" s="27">
        <f aca="true" t="shared" si="42" ref="C96:N96">SUM(C10,C76:C83,C35)</f>
        <v>70</v>
      </c>
      <c r="D96" s="27">
        <f t="shared" si="42"/>
        <v>70</v>
      </c>
      <c r="E96" s="27">
        <f t="shared" si="42"/>
        <v>0</v>
      </c>
      <c r="F96" s="27">
        <f t="shared" si="42"/>
        <v>0</v>
      </c>
      <c r="G96" s="27">
        <f t="shared" si="42"/>
        <v>49</v>
      </c>
      <c r="H96" s="27">
        <f t="shared" si="42"/>
        <v>21</v>
      </c>
      <c r="I96" s="27">
        <f t="shared" si="42"/>
        <v>0</v>
      </c>
      <c r="J96" s="27">
        <f t="shared" si="42"/>
        <v>0</v>
      </c>
      <c r="K96" s="27">
        <f t="shared" si="42"/>
        <v>0</v>
      </c>
      <c r="L96" s="27">
        <f t="shared" si="42"/>
        <v>0</v>
      </c>
      <c r="M96" s="27">
        <f t="shared" si="42"/>
        <v>0</v>
      </c>
      <c r="N96" s="27">
        <f t="shared" si="42"/>
        <v>0</v>
      </c>
      <c r="O96" s="26">
        <f t="shared" si="35"/>
        <v>0</v>
      </c>
      <c r="P96" s="27">
        <f>SUM(P10,P76:P83,P35)</f>
        <v>0</v>
      </c>
      <c r="Q96" s="27">
        <f>SUM(Q10,Q76:Q83,Q35)</f>
        <v>0</v>
      </c>
      <c r="R96" s="27">
        <f>SUM(R10,R76:R83,R35)</f>
        <v>0</v>
      </c>
    </row>
    <row r="97" spans="1:18" ht="12" customHeight="1">
      <c r="A97" s="19" t="s">
        <v>97</v>
      </c>
      <c r="B97" s="31"/>
      <c r="C97" s="28">
        <f aca="true" t="shared" si="43" ref="C97:N97">SUM(C12,C14,C86:C88,C75)</f>
        <v>41</v>
      </c>
      <c r="D97" s="28">
        <f t="shared" si="43"/>
        <v>40</v>
      </c>
      <c r="E97" s="28">
        <f t="shared" si="43"/>
        <v>0</v>
      </c>
      <c r="F97" s="28">
        <f t="shared" si="43"/>
        <v>0</v>
      </c>
      <c r="G97" s="28">
        <f t="shared" si="43"/>
        <v>34</v>
      </c>
      <c r="H97" s="28">
        <f t="shared" si="43"/>
        <v>6</v>
      </c>
      <c r="I97" s="28">
        <f t="shared" si="43"/>
        <v>0</v>
      </c>
      <c r="J97" s="28">
        <f t="shared" si="43"/>
        <v>0</v>
      </c>
      <c r="K97" s="28">
        <f t="shared" si="43"/>
        <v>0</v>
      </c>
      <c r="L97" s="28">
        <f t="shared" si="43"/>
        <v>0</v>
      </c>
      <c r="M97" s="28">
        <f t="shared" si="43"/>
        <v>0</v>
      </c>
      <c r="N97" s="28">
        <f t="shared" si="43"/>
        <v>0</v>
      </c>
      <c r="O97" s="29">
        <f t="shared" si="35"/>
        <v>1</v>
      </c>
      <c r="P97" s="28">
        <f>SUM(P12,P14,P86:P88,P75)</f>
        <v>0</v>
      </c>
      <c r="Q97" s="28">
        <f>SUM(Q12,Q14,Q86:Q88,Q75)</f>
        <v>1</v>
      </c>
      <c r="R97" s="28">
        <f>SUM(R12,R14,R86:R88,R75)</f>
        <v>0</v>
      </c>
    </row>
    <row r="98" spans="11:18" ht="21" customHeight="1">
      <c r="K98" s="12"/>
      <c r="M98" s="13"/>
      <c r="N98" s="13"/>
      <c r="O98" s="17" t="s">
        <v>98</v>
      </c>
      <c r="P98" s="5"/>
      <c r="Q98" s="5"/>
      <c r="R98" s="5"/>
    </row>
  </sheetData>
  <mergeCells count="5">
    <mergeCell ref="O2:O3"/>
    <mergeCell ref="C2:C3"/>
    <mergeCell ref="D2:D3"/>
    <mergeCell ref="J2:J3"/>
    <mergeCell ref="K2:K3"/>
  </mergeCells>
  <printOptions/>
  <pageMargins left="0.75" right="0.75" top="0.7" bottom="0.58" header="0.512" footer="0.36"/>
  <pageSetup fitToHeight="2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2004-12-21T02:11:02Z</cp:lastPrinted>
  <dcterms:created xsi:type="dcterms:W3CDTF">2004-11-12T01:16:54Z</dcterms:created>
  <dcterms:modified xsi:type="dcterms:W3CDTF">2004-12-21T02:11:07Z</dcterms:modified>
  <cp:category/>
  <cp:version/>
  <cp:contentType/>
  <cp:contentStatus/>
</cp:coreProperties>
</file>